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\\sp0002armi-nas\shared\accounting\Acshare\STAT\CORP20\2023\2Q23\"/>
    </mc:Choice>
  </mc:AlternateContent>
  <xr:revisionPtr revIDLastSave="0" documentId="8_{91386399-009B-42EA-8368-2C270250C4E7}" xr6:coauthVersionLast="47" xr6:coauthVersionMax="47" xr10:uidLastSave="{00000000-0000-0000-0000-000000000000}"/>
  <bookViews>
    <workbookView xWindow="14640" yWindow="-16365" windowWidth="29040" windowHeight="15840" xr2:uid="{00000000-000D-0000-FFFF-FFFF00000000}"/>
  </bookViews>
  <sheets>
    <sheet name="EMICNC_23Q2_SCDPT1B" sheetId="1" r:id="rId1"/>
    <sheet name="EMICNC_23Q2_SCDPT1BF" sheetId="2" r:id="rId2"/>
    <sheet name="EMICNC_23Q2_SCDPT3" sheetId="3" r:id="rId3"/>
    <sheet name="EMICNC_23Q2_SCDPT4" sheetId="4" r:id="rId4"/>
    <sheet name="WingsListLookups" sheetId="5" state="veryHidden" r:id="rId5"/>
  </sheets>
  <definedNames>
    <definedName name="DataTypeValidations">WingsListLookups!$A$1:$A$17</definedName>
    <definedName name="NAICDes2020_LookupCode">WingsListLookups!$M$1:$N$6</definedName>
    <definedName name="NAICDes2020_LookupDesc">WingsListLookups!$K$1:$L$6</definedName>
    <definedName name="NAICDes2020_ValidationCode">WingsListLookups!$J$1:$J$6</definedName>
    <definedName name="NAICDes2020_ValidationDesc">WingsListLookups!$I$1:$I$6</definedName>
    <definedName name="NAICDesModifier2020_LookupCode">WingsListLookups!$S$1:$T$7</definedName>
    <definedName name="NAICDesModifier2020_LookupDesc">WingsListLookups!$Q$1:$R$7</definedName>
    <definedName name="NAICDesModifier2020_ValidationCode">WingsListLookups!$P$1:$P$7</definedName>
    <definedName name="NAICDesModifier2020_ValidationDesc">WingsListLookups!$O$1:$O$7</definedName>
    <definedName name="_xlnm.Print_Area" localSheetId="0">EMICNC_23Q2_SCDPT1B!$B$3:$K$22</definedName>
    <definedName name="_xlnm.Print_Area" localSheetId="1">EMICNC_23Q2_SCDPT1BF!$B$3:$I$8</definedName>
    <definedName name="_xlnm.Print_Area" localSheetId="2">EMICNC_23Q2_SCDPT3!$B$3:$U$123</definedName>
    <definedName name="_xlnm.Print_Area" localSheetId="3">EMICNC_23Q2_SCDPT4!$B$3:$AG$123</definedName>
    <definedName name="RelatedParties_LookupCode">WingsListLookups!$AE$1:$AF$6</definedName>
    <definedName name="RelatedParties_LookupDesc">WingsListLookups!$AC$1:$AD$6</definedName>
    <definedName name="RelatedParties_ValidationCode">WingsListLookups!$AB$1:$AB$6</definedName>
    <definedName name="RelatedParties_ValidationDesc">WingsListLookups!$AA$1:$AA$6</definedName>
    <definedName name="ScDForeign16_LookupCode">WingsListLookups!$G$1:$H$4</definedName>
    <definedName name="ScDForeign16_LookupDesc">WingsListLookups!$E$1:$F$4</definedName>
    <definedName name="ScDForeign16_ValidationCode">WingsListLookups!$D$1:$D$4</definedName>
    <definedName name="ScDForeign16_ValidationDesc">WingsListLookups!$C$1:$C$4</definedName>
    <definedName name="SCDPT1B_01_1" localSheetId="0">EMICNC_23Q2_SCDPT1B!$D$8</definedName>
    <definedName name="SCDPT1B_01_2" localSheetId="0">EMICNC_23Q2_SCDPT1B!$E$8</definedName>
    <definedName name="SCDPT1B_01_3" localSheetId="0">EMICNC_23Q2_SCDPT1B!$F$8</definedName>
    <definedName name="SCDPT1B_01_4" localSheetId="0">EMICNC_23Q2_SCDPT1B!$G$8</definedName>
    <definedName name="SCDPT1B_01_5" localSheetId="0">EMICNC_23Q2_SCDPT1B!$H$8</definedName>
    <definedName name="SCDPT1B_01_6" localSheetId="0">EMICNC_23Q2_SCDPT1B!$I$8</definedName>
    <definedName name="SCDPT1B_01_7" localSheetId="0">EMICNC_23Q2_SCDPT1B!$J$8</definedName>
    <definedName name="SCDPT1B_01_8" localSheetId="0">EMICNC_23Q2_SCDPT1B!$K$8</definedName>
    <definedName name="SCDPT1B_02_1" localSheetId="0">EMICNC_23Q2_SCDPT1B!$D$9</definedName>
    <definedName name="SCDPT1B_02_2" localSheetId="0">EMICNC_23Q2_SCDPT1B!$E$9</definedName>
    <definedName name="SCDPT1B_02_3" localSheetId="0">EMICNC_23Q2_SCDPT1B!$F$9</definedName>
    <definedName name="SCDPT1B_02_4" localSheetId="0">EMICNC_23Q2_SCDPT1B!$G$9</definedName>
    <definedName name="SCDPT1B_02_5" localSheetId="0">EMICNC_23Q2_SCDPT1B!$H$9</definedName>
    <definedName name="SCDPT1B_02_6" localSheetId="0">EMICNC_23Q2_SCDPT1B!$I$9</definedName>
    <definedName name="SCDPT1B_02_7" localSheetId="0">EMICNC_23Q2_SCDPT1B!$J$9</definedName>
    <definedName name="SCDPT1B_02_8" localSheetId="0">EMICNC_23Q2_SCDPT1B!$K$9</definedName>
    <definedName name="SCDPT1B_03_1" localSheetId="0">EMICNC_23Q2_SCDPT1B!$D$10</definedName>
    <definedName name="SCDPT1B_03_2" localSheetId="0">EMICNC_23Q2_SCDPT1B!$E$10</definedName>
    <definedName name="SCDPT1B_03_3" localSheetId="0">EMICNC_23Q2_SCDPT1B!$F$10</definedName>
    <definedName name="SCDPT1B_03_4" localSheetId="0">EMICNC_23Q2_SCDPT1B!$G$10</definedName>
    <definedName name="SCDPT1B_03_5" localSheetId="0">EMICNC_23Q2_SCDPT1B!$H$10</definedName>
    <definedName name="SCDPT1B_03_6" localSheetId="0">EMICNC_23Q2_SCDPT1B!$I$10</definedName>
    <definedName name="SCDPT1B_03_7" localSheetId="0">EMICNC_23Q2_SCDPT1B!$J$10</definedName>
    <definedName name="SCDPT1B_03_8" localSheetId="0">EMICNC_23Q2_SCDPT1B!$K$10</definedName>
    <definedName name="SCDPT1B_04_1" localSheetId="0">EMICNC_23Q2_SCDPT1B!$D$11</definedName>
    <definedName name="SCDPT1B_04_2" localSheetId="0">EMICNC_23Q2_SCDPT1B!$E$11</definedName>
    <definedName name="SCDPT1B_04_3" localSheetId="0">EMICNC_23Q2_SCDPT1B!$F$11</definedName>
    <definedName name="SCDPT1B_04_4" localSheetId="0">EMICNC_23Q2_SCDPT1B!$G$11</definedName>
    <definedName name="SCDPT1B_04_5" localSheetId="0">EMICNC_23Q2_SCDPT1B!$H$11</definedName>
    <definedName name="SCDPT1B_04_6" localSheetId="0">EMICNC_23Q2_SCDPT1B!$I$11</definedName>
    <definedName name="SCDPT1B_04_7" localSheetId="0">EMICNC_23Q2_SCDPT1B!$J$11</definedName>
    <definedName name="SCDPT1B_04_8" localSheetId="0">EMICNC_23Q2_SCDPT1B!$K$11</definedName>
    <definedName name="SCDPT1B_05_1" localSheetId="0">EMICNC_23Q2_SCDPT1B!$D$12</definedName>
    <definedName name="SCDPT1B_05_2" localSheetId="0">EMICNC_23Q2_SCDPT1B!$E$12</definedName>
    <definedName name="SCDPT1B_05_3" localSheetId="0">EMICNC_23Q2_SCDPT1B!$F$12</definedName>
    <definedName name="SCDPT1B_05_4" localSheetId="0">EMICNC_23Q2_SCDPT1B!$G$12</definedName>
    <definedName name="SCDPT1B_05_5" localSheetId="0">EMICNC_23Q2_SCDPT1B!$H$12</definedName>
    <definedName name="SCDPT1B_05_6" localSheetId="0">EMICNC_23Q2_SCDPT1B!$I$12</definedName>
    <definedName name="SCDPT1B_05_7" localSheetId="0">EMICNC_23Q2_SCDPT1B!$J$12</definedName>
    <definedName name="SCDPT1B_05_8" localSheetId="0">EMICNC_23Q2_SCDPT1B!$K$12</definedName>
    <definedName name="SCDPT1B_06_1" localSheetId="0">EMICNC_23Q2_SCDPT1B!$D$13</definedName>
    <definedName name="SCDPT1B_06_2" localSheetId="0">EMICNC_23Q2_SCDPT1B!$E$13</definedName>
    <definedName name="SCDPT1B_06_3" localSheetId="0">EMICNC_23Q2_SCDPT1B!$F$13</definedName>
    <definedName name="SCDPT1B_06_4" localSheetId="0">EMICNC_23Q2_SCDPT1B!$G$13</definedName>
    <definedName name="SCDPT1B_06_5" localSheetId="0">EMICNC_23Q2_SCDPT1B!$H$13</definedName>
    <definedName name="SCDPT1B_06_6" localSheetId="0">EMICNC_23Q2_SCDPT1B!$I$13</definedName>
    <definedName name="SCDPT1B_06_7" localSheetId="0">EMICNC_23Q2_SCDPT1B!$J$13</definedName>
    <definedName name="SCDPT1B_06_8" localSheetId="0">EMICNC_23Q2_SCDPT1B!$K$13</definedName>
    <definedName name="SCDPT1B_07_1" localSheetId="0">EMICNC_23Q2_SCDPT1B!$D$14</definedName>
    <definedName name="SCDPT1B_07_2" localSheetId="0">EMICNC_23Q2_SCDPT1B!$E$14</definedName>
    <definedName name="SCDPT1B_07_3" localSheetId="0">EMICNC_23Q2_SCDPT1B!$F$14</definedName>
    <definedName name="SCDPT1B_07_4" localSheetId="0">EMICNC_23Q2_SCDPT1B!$G$14</definedName>
    <definedName name="SCDPT1B_07_5" localSheetId="0">EMICNC_23Q2_SCDPT1B!$H$14</definedName>
    <definedName name="SCDPT1B_07_6" localSheetId="0">EMICNC_23Q2_SCDPT1B!$I$14</definedName>
    <definedName name="SCDPT1B_07_7" localSheetId="0">EMICNC_23Q2_SCDPT1B!$J$14</definedName>
    <definedName name="SCDPT1B_07_8" localSheetId="0">EMICNC_23Q2_SCDPT1B!$K$14</definedName>
    <definedName name="SCDPT1B_08_1" localSheetId="0">EMICNC_23Q2_SCDPT1B!$D$15</definedName>
    <definedName name="SCDPT1B_08_2" localSheetId="0">EMICNC_23Q2_SCDPT1B!$E$15</definedName>
    <definedName name="SCDPT1B_08_3" localSheetId="0">EMICNC_23Q2_SCDPT1B!$F$15</definedName>
    <definedName name="SCDPT1B_08_4" localSheetId="0">EMICNC_23Q2_SCDPT1B!$G$15</definedName>
    <definedName name="SCDPT1B_08_5" localSheetId="0">EMICNC_23Q2_SCDPT1B!$H$15</definedName>
    <definedName name="SCDPT1B_08_6" localSheetId="0">EMICNC_23Q2_SCDPT1B!$I$15</definedName>
    <definedName name="SCDPT1B_08_7" localSheetId="0">EMICNC_23Q2_SCDPT1B!$J$15</definedName>
    <definedName name="SCDPT1B_08_8" localSheetId="0">EMICNC_23Q2_SCDPT1B!$K$15</definedName>
    <definedName name="SCDPT1B_09_1" localSheetId="0">EMICNC_23Q2_SCDPT1B!$D$16</definedName>
    <definedName name="SCDPT1B_09_2" localSheetId="0">EMICNC_23Q2_SCDPT1B!$E$16</definedName>
    <definedName name="SCDPT1B_09_3" localSheetId="0">EMICNC_23Q2_SCDPT1B!$F$16</definedName>
    <definedName name="SCDPT1B_09_4" localSheetId="0">EMICNC_23Q2_SCDPT1B!$G$16</definedName>
    <definedName name="SCDPT1B_09_5" localSheetId="0">EMICNC_23Q2_SCDPT1B!$H$16</definedName>
    <definedName name="SCDPT1B_09_6" localSheetId="0">EMICNC_23Q2_SCDPT1B!$I$16</definedName>
    <definedName name="SCDPT1B_09_7" localSheetId="0">EMICNC_23Q2_SCDPT1B!$J$16</definedName>
    <definedName name="SCDPT1B_09_8" localSheetId="0">EMICNC_23Q2_SCDPT1B!$K$16</definedName>
    <definedName name="SCDPT1B_10_1" localSheetId="0">EMICNC_23Q2_SCDPT1B!$D$17</definedName>
    <definedName name="SCDPT1B_10_2" localSheetId="0">EMICNC_23Q2_SCDPT1B!$E$17</definedName>
    <definedName name="SCDPT1B_10_3" localSheetId="0">EMICNC_23Q2_SCDPT1B!$F$17</definedName>
    <definedName name="SCDPT1B_10_4" localSheetId="0">EMICNC_23Q2_SCDPT1B!$G$17</definedName>
    <definedName name="SCDPT1B_10_5" localSheetId="0">EMICNC_23Q2_SCDPT1B!$H$17</definedName>
    <definedName name="SCDPT1B_10_6" localSheetId="0">EMICNC_23Q2_SCDPT1B!$I$17</definedName>
    <definedName name="SCDPT1B_10_7" localSheetId="0">EMICNC_23Q2_SCDPT1B!$J$17</definedName>
    <definedName name="SCDPT1B_10_8" localSheetId="0">EMICNC_23Q2_SCDPT1B!$K$17</definedName>
    <definedName name="SCDPT1B_11_1" localSheetId="0">EMICNC_23Q2_SCDPT1B!$D$18</definedName>
    <definedName name="SCDPT1B_11_2" localSheetId="0">EMICNC_23Q2_SCDPT1B!$E$18</definedName>
    <definedName name="SCDPT1B_11_3" localSheetId="0">EMICNC_23Q2_SCDPT1B!$F$18</definedName>
    <definedName name="SCDPT1B_11_4" localSheetId="0">EMICNC_23Q2_SCDPT1B!$G$18</definedName>
    <definedName name="SCDPT1B_11_5" localSheetId="0">EMICNC_23Q2_SCDPT1B!$H$18</definedName>
    <definedName name="SCDPT1B_11_6" localSheetId="0">EMICNC_23Q2_SCDPT1B!$I$18</definedName>
    <definedName name="SCDPT1B_11_7" localSheetId="0">EMICNC_23Q2_SCDPT1B!$J$18</definedName>
    <definedName name="SCDPT1B_11_8" localSheetId="0">EMICNC_23Q2_SCDPT1B!$K$18</definedName>
    <definedName name="SCDPT1B_12_1" localSheetId="0">EMICNC_23Q2_SCDPT1B!$D$19</definedName>
    <definedName name="SCDPT1B_12_2" localSheetId="0">EMICNC_23Q2_SCDPT1B!$E$19</definedName>
    <definedName name="SCDPT1B_12_3" localSheetId="0">EMICNC_23Q2_SCDPT1B!$F$19</definedName>
    <definedName name="SCDPT1B_12_4" localSheetId="0">EMICNC_23Q2_SCDPT1B!$G$19</definedName>
    <definedName name="SCDPT1B_12_5" localSheetId="0">EMICNC_23Q2_SCDPT1B!$H$19</definedName>
    <definedName name="SCDPT1B_12_6" localSheetId="0">EMICNC_23Q2_SCDPT1B!$I$19</definedName>
    <definedName name="SCDPT1B_12_7" localSheetId="0">EMICNC_23Q2_SCDPT1B!$J$19</definedName>
    <definedName name="SCDPT1B_12_8" localSheetId="0">EMICNC_23Q2_SCDPT1B!$K$19</definedName>
    <definedName name="SCDPT1B_13_1" localSheetId="0">EMICNC_23Q2_SCDPT1B!$D$20</definedName>
    <definedName name="SCDPT1B_13_2" localSheetId="0">EMICNC_23Q2_SCDPT1B!$E$20</definedName>
    <definedName name="SCDPT1B_13_3" localSheetId="0">EMICNC_23Q2_SCDPT1B!$F$20</definedName>
    <definedName name="SCDPT1B_13_4" localSheetId="0">EMICNC_23Q2_SCDPT1B!$G$20</definedName>
    <definedName name="SCDPT1B_13_5" localSheetId="0">EMICNC_23Q2_SCDPT1B!$H$20</definedName>
    <definedName name="SCDPT1B_13_6" localSheetId="0">EMICNC_23Q2_SCDPT1B!$I$20</definedName>
    <definedName name="SCDPT1B_13_7" localSheetId="0">EMICNC_23Q2_SCDPT1B!$J$20</definedName>
    <definedName name="SCDPT1B_13_8" localSheetId="0">EMICNC_23Q2_SCDPT1B!$K$20</definedName>
    <definedName name="SCDPT1B_14_1" localSheetId="0">EMICNC_23Q2_SCDPT1B!$D$21</definedName>
    <definedName name="SCDPT1B_14_2" localSheetId="0">EMICNC_23Q2_SCDPT1B!$E$21</definedName>
    <definedName name="SCDPT1B_14_3" localSheetId="0">EMICNC_23Q2_SCDPT1B!$F$21</definedName>
    <definedName name="SCDPT1B_14_4" localSheetId="0">EMICNC_23Q2_SCDPT1B!$G$21</definedName>
    <definedName name="SCDPT1B_14_5" localSheetId="0">EMICNC_23Q2_SCDPT1B!$H$21</definedName>
    <definedName name="SCDPT1B_14_6" localSheetId="0">EMICNC_23Q2_SCDPT1B!$I$21</definedName>
    <definedName name="SCDPT1B_14_7" localSheetId="0">EMICNC_23Q2_SCDPT1B!$J$21</definedName>
    <definedName name="SCDPT1B_14_8" localSheetId="0">EMICNC_23Q2_SCDPT1B!$K$21</definedName>
    <definedName name="SCDPT1B_15_1" localSheetId="0">EMICNC_23Q2_SCDPT1B!$D$22</definedName>
    <definedName name="SCDPT1B_15_2" localSheetId="0">EMICNC_23Q2_SCDPT1B!$E$22</definedName>
    <definedName name="SCDPT1B_15_3" localSheetId="0">EMICNC_23Q2_SCDPT1B!$F$22</definedName>
    <definedName name="SCDPT1B_15_4" localSheetId="0">EMICNC_23Q2_SCDPT1B!$G$22</definedName>
    <definedName name="SCDPT1B_15_5" localSheetId="0">EMICNC_23Q2_SCDPT1B!$H$22</definedName>
    <definedName name="SCDPT1B_15_6" localSheetId="0">EMICNC_23Q2_SCDPT1B!$I$22</definedName>
    <definedName name="SCDPT1B_15_7" localSheetId="0">EMICNC_23Q2_SCDPT1B!$J$22</definedName>
    <definedName name="SCDPT1B_15_8" localSheetId="0">EMICNC_23Q2_SCDPT1B!$K$22</definedName>
    <definedName name="SCDPT1BF_0000001_1" localSheetId="1">EMICNC_23Q2_SCDPT1BF!$D$8</definedName>
    <definedName name="SCDPT1BF_0000001_2" localSheetId="1">EMICNC_23Q2_SCDPT1BF!$E$8</definedName>
    <definedName name="SCDPT1BF_0000001_3" localSheetId="1">EMICNC_23Q2_SCDPT1BF!$F$8</definedName>
    <definedName name="SCDPT1BF_0000001_4" localSheetId="1">EMICNC_23Q2_SCDPT1BF!$G$8</definedName>
    <definedName name="SCDPT1BF_0000001_5" localSheetId="1">EMICNC_23Q2_SCDPT1BF!$H$8</definedName>
    <definedName name="SCDPT1BF_0000001_6" localSheetId="1">EMICNC_23Q2_SCDPT1BF!$I$8</definedName>
    <definedName name="SCDPT3_0100000000_Range" localSheetId="2">EMICNC_23Q2_SCDPT3!$B$8:$U$10</definedName>
    <definedName name="SCDPT3_0100000001_1" localSheetId="2">EMICNC_23Q2_SCDPT3!$C$10</definedName>
    <definedName name="SCDPT3_0100000001_10.01" localSheetId="2">EMICNC_23Q2_SCDPT3!$L$10</definedName>
    <definedName name="SCDPT3_0100000001_10.02" localSheetId="2">EMICNC_23Q2_SCDPT3!$M$10</definedName>
    <definedName name="SCDPT3_0100000001_10.03" localSheetId="2">EMICNC_23Q2_SCDPT3!$N$10</definedName>
    <definedName name="SCDPT3_0100000001_12" localSheetId="2">EMICNC_23Q2_SCDPT3!$P$10</definedName>
    <definedName name="SCDPT3_0100000001_13" localSheetId="2">EMICNC_23Q2_SCDPT3!$Q$10</definedName>
    <definedName name="SCDPT3_0100000001_14" localSheetId="2">EMICNC_23Q2_SCDPT3!$R$10</definedName>
    <definedName name="SCDPT3_0100000001_15" localSheetId="2">EMICNC_23Q2_SCDPT3!$S$10</definedName>
    <definedName name="SCDPT3_0100000001_16" localSheetId="2">EMICNC_23Q2_SCDPT3!$T$10</definedName>
    <definedName name="SCDPT3_0100000001_17" localSheetId="2">EMICNC_23Q2_SCDPT3!$U$10</definedName>
    <definedName name="SCDPT3_0100000001_2" localSheetId="2">EMICNC_23Q2_SCDPT3!$D$10</definedName>
    <definedName name="SCDPT3_0100000001_3" localSheetId="2">EMICNC_23Q2_SCDPT3!$E$10</definedName>
    <definedName name="SCDPT3_0100000001_4" localSheetId="2">EMICNC_23Q2_SCDPT3!$F$10</definedName>
    <definedName name="SCDPT3_0100000001_5" localSheetId="2">EMICNC_23Q2_SCDPT3!$G$10</definedName>
    <definedName name="SCDPT3_0100000001_7" localSheetId="2">EMICNC_23Q2_SCDPT3!$I$10</definedName>
    <definedName name="SCDPT3_0100000001_8" localSheetId="2">EMICNC_23Q2_SCDPT3!$J$10</definedName>
    <definedName name="SCDPT3_0100000001_9" localSheetId="2">EMICNC_23Q2_SCDPT3!$K$10</definedName>
    <definedName name="SCDPT3_0109999999_7" localSheetId="2">EMICNC_23Q2_SCDPT3!$I$11</definedName>
    <definedName name="SCDPT3_0109999999_8" localSheetId="2">EMICNC_23Q2_SCDPT3!$J$11</definedName>
    <definedName name="SCDPT3_0109999999_9" localSheetId="2">EMICNC_23Q2_SCDPT3!$K$11</definedName>
    <definedName name="SCDPT3_0300000000_1" localSheetId="2">EMICNC_23Q2_SCDPT3!$C$14</definedName>
    <definedName name="SCDPT3_0300000000_10.01" localSheetId="2">EMICNC_23Q2_SCDPT3!$L$14</definedName>
    <definedName name="SCDPT3_0300000000_10.02" localSheetId="2">EMICNC_23Q2_SCDPT3!$M$14</definedName>
    <definedName name="SCDPT3_0300000000_10.03" localSheetId="2">EMICNC_23Q2_SCDPT3!$N$14</definedName>
    <definedName name="SCDPT3_0300000000_12" localSheetId="2">EMICNC_23Q2_SCDPT3!$P$14</definedName>
    <definedName name="SCDPT3_0300000000_13" localSheetId="2">EMICNC_23Q2_SCDPT3!$Q$14</definedName>
    <definedName name="SCDPT3_0300000000_14" localSheetId="2">EMICNC_23Q2_SCDPT3!$R$14</definedName>
    <definedName name="SCDPT3_0300000000_15" localSheetId="2">EMICNC_23Q2_SCDPT3!$S$14</definedName>
    <definedName name="SCDPT3_0300000000_16" localSheetId="2">EMICNC_23Q2_SCDPT3!$T$14</definedName>
    <definedName name="SCDPT3_0300000000_17" localSheetId="2">EMICNC_23Q2_SCDPT3!$U$14</definedName>
    <definedName name="SCDPT3_0300000000_2" localSheetId="2">EMICNC_23Q2_SCDPT3!$D$14</definedName>
    <definedName name="SCDPT3_0300000000_3" localSheetId="2">EMICNC_23Q2_SCDPT3!$E$14</definedName>
    <definedName name="SCDPT3_0300000000_4" localSheetId="2">EMICNC_23Q2_SCDPT3!$F$14</definedName>
    <definedName name="SCDPT3_0300000000_5" localSheetId="2">EMICNC_23Q2_SCDPT3!$G$14</definedName>
    <definedName name="SCDPT3_0300000000_7" localSheetId="2">EMICNC_23Q2_SCDPT3!$I$14</definedName>
    <definedName name="SCDPT3_0300000000_8" localSheetId="2">EMICNC_23Q2_SCDPT3!$J$14</definedName>
    <definedName name="SCDPT3_0300000000_9" localSheetId="2">EMICNC_23Q2_SCDPT3!$K$14</definedName>
    <definedName name="SCDPT3_0300000000_Range" localSheetId="2">EMICNC_23Q2_SCDPT3!$B$12:$U$14</definedName>
    <definedName name="SCDPT3_0309999999_7" localSheetId="2">EMICNC_23Q2_SCDPT3!$I$15</definedName>
    <definedName name="SCDPT3_0309999999_8" localSheetId="2">EMICNC_23Q2_SCDPT3!$J$15</definedName>
    <definedName name="SCDPT3_0309999999_9" localSheetId="2">EMICNC_23Q2_SCDPT3!$K$15</definedName>
    <definedName name="SCDPT3_0500000000_1" localSheetId="2">EMICNC_23Q2_SCDPT3!$C$18</definedName>
    <definedName name="SCDPT3_0500000000_10.01" localSheetId="2">EMICNC_23Q2_SCDPT3!$L$18</definedName>
    <definedName name="SCDPT3_0500000000_10.02" localSheetId="2">EMICNC_23Q2_SCDPT3!$M$18</definedName>
    <definedName name="SCDPT3_0500000000_10.03" localSheetId="2">EMICNC_23Q2_SCDPT3!$N$18</definedName>
    <definedName name="SCDPT3_0500000000_11" localSheetId="2">EMICNC_23Q2_SCDPT3!$O$18</definedName>
    <definedName name="SCDPT3_0500000000_12" localSheetId="2">EMICNC_23Q2_SCDPT3!$P$18</definedName>
    <definedName name="SCDPT3_0500000000_13" localSheetId="2">EMICNC_23Q2_SCDPT3!$Q$18</definedName>
    <definedName name="SCDPT3_0500000000_14" localSheetId="2">EMICNC_23Q2_SCDPT3!$R$18</definedName>
    <definedName name="SCDPT3_0500000000_15" localSheetId="2">EMICNC_23Q2_SCDPT3!$S$18</definedName>
    <definedName name="SCDPT3_0500000000_16" localSheetId="2">EMICNC_23Q2_SCDPT3!$T$18</definedName>
    <definedName name="SCDPT3_0500000000_17" localSheetId="2">EMICNC_23Q2_SCDPT3!$U$18</definedName>
    <definedName name="SCDPT3_0500000000_2" localSheetId="2">EMICNC_23Q2_SCDPT3!$D$18</definedName>
    <definedName name="SCDPT3_0500000000_3" localSheetId="2">EMICNC_23Q2_SCDPT3!$E$18</definedName>
    <definedName name="SCDPT3_0500000000_4" localSheetId="2">EMICNC_23Q2_SCDPT3!$F$18</definedName>
    <definedName name="SCDPT3_0500000000_5" localSheetId="2">EMICNC_23Q2_SCDPT3!$G$18</definedName>
    <definedName name="SCDPT3_0500000000_7" localSheetId="2">EMICNC_23Q2_SCDPT3!$I$18</definedName>
    <definedName name="SCDPT3_0500000000_8" localSheetId="2">EMICNC_23Q2_SCDPT3!$J$18</definedName>
    <definedName name="SCDPT3_0500000000_9" localSheetId="2">EMICNC_23Q2_SCDPT3!$K$18</definedName>
    <definedName name="SCDPT3_0500000000_Range" localSheetId="2">EMICNC_23Q2_SCDPT3!$B$16:$U$18</definedName>
    <definedName name="SCDPT3_0509999999_7" localSheetId="2">EMICNC_23Q2_SCDPT3!$I$19</definedName>
    <definedName name="SCDPT3_0509999999_8" localSheetId="2">EMICNC_23Q2_SCDPT3!$J$19</definedName>
    <definedName name="SCDPT3_0509999999_9" localSheetId="2">EMICNC_23Q2_SCDPT3!$K$19</definedName>
    <definedName name="SCDPT3_0700000000_1" localSheetId="2">EMICNC_23Q2_SCDPT3!$C$22</definedName>
    <definedName name="SCDPT3_0700000000_10.01" localSheetId="2">EMICNC_23Q2_SCDPT3!$L$22</definedName>
    <definedName name="SCDPT3_0700000000_10.02" localSheetId="2">EMICNC_23Q2_SCDPT3!$M$22</definedName>
    <definedName name="SCDPT3_0700000000_10.03" localSheetId="2">EMICNC_23Q2_SCDPT3!$N$22</definedName>
    <definedName name="SCDPT3_0700000000_11" localSheetId="2">EMICNC_23Q2_SCDPT3!$O$22</definedName>
    <definedName name="SCDPT3_0700000000_12" localSheetId="2">EMICNC_23Q2_SCDPT3!$P$22</definedName>
    <definedName name="SCDPT3_0700000000_13" localSheetId="2">EMICNC_23Q2_SCDPT3!$Q$22</definedName>
    <definedName name="SCDPT3_0700000000_14" localSheetId="2">EMICNC_23Q2_SCDPT3!$R$22</definedName>
    <definedName name="SCDPT3_0700000000_15" localSheetId="2">EMICNC_23Q2_SCDPT3!$S$22</definedName>
    <definedName name="SCDPT3_0700000000_16" localSheetId="2">EMICNC_23Q2_SCDPT3!$T$22</definedName>
    <definedName name="SCDPT3_0700000000_17" localSheetId="2">EMICNC_23Q2_SCDPT3!$U$22</definedName>
    <definedName name="SCDPT3_0700000000_2" localSheetId="2">EMICNC_23Q2_SCDPT3!$D$22</definedName>
    <definedName name="SCDPT3_0700000000_3" localSheetId="2">EMICNC_23Q2_SCDPT3!$E$22</definedName>
    <definedName name="SCDPT3_0700000000_4" localSheetId="2">EMICNC_23Q2_SCDPT3!$F$22</definedName>
    <definedName name="SCDPT3_0700000000_5" localSheetId="2">EMICNC_23Q2_SCDPT3!$G$22</definedName>
    <definedName name="SCDPT3_0700000000_7" localSheetId="2">EMICNC_23Q2_SCDPT3!$I$22</definedName>
    <definedName name="SCDPT3_0700000000_8" localSheetId="2">EMICNC_23Q2_SCDPT3!$J$22</definedName>
    <definedName name="SCDPT3_0700000000_9" localSheetId="2">EMICNC_23Q2_SCDPT3!$K$22</definedName>
    <definedName name="SCDPT3_0700000000_Range" localSheetId="2">EMICNC_23Q2_SCDPT3!$B$20:$U$22</definedName>
    <definedName name="SCDPT3_0709999999_7" localSheetId="2">EMICNC_23Q2_SCDPT3!$I$23</definedName>
    <definedName name="SCDPT3_0709999999_8" localSheetId="2">EMICNC_23Q2_SCDPT3!$J$23</definedName>
    <definedName name="SCDPT3_0709999999_9" localSheetId="2">EMICNC_23Q2_SCDPT3!$K$23</definedName>
    <definedName name="SCDPT3_0900000000_1" localSheetId="2">EMICNC_23Q2_SCDPT3!$C$26</definedName>
    <definedName name="SCDPT3_0900000000_10.01" localSheetId="2">EMICNC_23Q2_SCDPT3!$L$26</definedName>
    <definedName name="SCDPT3_0900000000_10.02" localSheetId="2">EMICNC_23Q2_SCDPT3!$M$26</definedName>
    <definedName name="SCDPT3_0900000000_10.03" localSheetId="2">EMICNC_23Q2_SCDPT3!$N$26</definedName>
    <definedName name="SCDPT3_0900000000_11" localSheetId="2">EMICNC_23Q2_SCDPT3!$O$26</definedName>
    <definedName name="SCDPT3_0900000000_12" localSheetId="2">EMICNC_23Q2_SCDPT3!$P$26</definedName>
    <definedName name="SCDPT3_0900000000_13" localSheetId="2">EMICNC_23Q2_SCDPT3!$Q$26</definedName>
    <definedName name="SCDPT3_0900000000_14" localSheetId="2">EMICNC_23Q2_SCDPT3!$R$26</definedName>
    <definedName name="SCDPT3_0900000000_15" localSheetId="2">EMICNC_23Q2_SCDPT3!$S$26</definedName>
    <definedName name="SCDPT3_0900000000_16" localSheetId="2">EMICNC_23Q2_SCDPT3!$T$26</definedName>
    <definedName name="SCDPT3_0900000000_17" localSheetId="2">EMICNC_23Q2_SCDPT3!$U$26</definedName>
    <definedName name="SCDPT3_0900000000_2" localSheetId="2">EMICNC_23Q2_SCDPT3!$D$26</definedName>
    <definedName name="SCDPT3_0900000000_3" localSheetId="2">EMICNC_23Q2_SCDPT3!$E$26</definedName>
    <definedName name="SCDPT3_0900000000_4" localSheetId="2">EMICNC_23Q2_SCDPT3!$F$26</definedName>
    <definedName name="SCDPT3_0900000000_5" localSheetId="2">EMICNC_23Q2_SCDPT3!$G$26</definedName>
    <definedName name="SCDPT3_0900000000_7" localSheetId="2">EMICNC_23Q2_SCDPT3!$I$26</definedName>
    <definedName name="SCDPT3_0900000000_8" localSheetId="2">EMICNC_23Q2_SCDPT3!$J$26</definedName>
    <definedName name="SCDPT3_0900000000_9" localSheetId="2">EMICNC_23Q2_SCDPT3!$K$26</definedName>
    <definedName name="SCDPT3_0900000000_Range" localSheetId="2">EMICNC_23Q2_SCDPT3!$B$24:$U$26</definedName>
    <definedName name="SCDPT3_0909999999_7" localSheetId="2">EMICNC_23Q2_SCDPT3!$I$27</definedName>
    <definedName name="SCDPT3_0909999999_8" localSheetId="2">EMICNC_23Q2_SCDPT3!$J$27</definedName>
    <definedName name="SCDPT3_0909999999_9" localSheetId="2">EMICNC_23Q2_SCDPT3!$K$27</definedName>
    <definedName name="SCDPT3_1100000000_Range" localSheetId="2">EMICNC_23Q2_SCDPT3!$B$28:$U$31</definedName>
    <definedName name="SCDPT3_1100000001_1" localSheetId="2">EMICNC_23Q2_SCDPT3!$C$28</definedName>
    <definedName name="SCDPT3_1100000001_10.01" localSheetId="2">EMICNC_23Q2_SCDPT3!$L$28</definedName>
    <definedName name="SCDPT3_1100000001_10.02" localSheetId="2">EMICNC_23Q2_SCDPT3!$M$28</definedName>
    <definedName name="SCDPT3_1100000001_10.03" localSheetId="2">EMICNC_23Q2_SCDPT3!$N$28</definedName>
    <definedName name="SCDPT3_1100000001_12" localSheetId="2">EMICNC_23Q2_SCDPT3!$P$28</definedName>
    <definedName name="SCDPT3_1100000001_13" localSheetId="2">EMICNC_23Q2_SCDPT3!$Q$28</definedName>
    <definedName name="SCDPT3_1100000001_14" localSheetId="2">EMICNC_23Q2_SCDPT3!$R$28</definedName>
    <definedName name="SCDPT3_1100000001_15" localSheetId="2">EMICNC_23Q2_SCDPT3!$S$28</definedName>
    <definedName name="SCDPT3_1100000001_16" localSheetId="2">EMICNC_23Q2_SCDPT3!$T$28</definedName>
    <definedName name="SCDPT3_1100000001_17" localSheetId="2">EMICNC_23Q2_SCDPT3!$U$28</definedName>
    <definedName name="SCDPT3_1100000001_2" localSheetId="2">EMICNC_23Q2_SCDPT3!$D$28</definedName>
    <definedName name="SCDPT3_1100000001_3" localSheetId="2">EMICNC_23Q2_SCDPT3!$E$28</definedName>
    <definedName name="SCDPT3_1100000001_4" localSheetId="2">EMICNC_23Q2_SCDPT3!$F$28</definedName>
    <definedName name="SCDPT3_1100000001_5" localSheetId="2">EMICNC_23Q2_SCDPT3!$G$28</definedName>
    <definedName name="SCDPT3_1100000001_7" localSheetId="2">EMICNC_23Q2_SCDPT3!$I$28</definedName>
    <definedName name="SCDPT3_1100000001_8" localSheetId="2">EMICNC_23Q2_SCDPT3!$J$28</definedName>
    <definedName name="SCDPT3_1100000001_9" localSheetId="2">EMICNC_23Q2_SCDPT3!$K$28</definedName>
    <definedName name="SCDPT3_1100000002_1" localSheetId="2">EMICNC_23Q2_SCDPT3!$C$31</definedName>
    <definedName name="SCDPT3_1100000002_10.01" localSheetId="2">EMICNC_23Q2_SCDPT3!$L$31</definedName>
    <definedName name="SCDPT3_1100000002_10.02" localSheetId="2">EMICNC_23Q2_SCDPT3!$M$31</definedName>
    <definedName name="SCDPT3_1100000002_10.03" localSheetId="2">EMICNC_23Q2_SCDPT3!$N$31</definedName>
    <definedName name="SCDPT3_1100000002_12" localSheetId="2">EMICNC_23Q2_SCDPT3!$P$31</definedName>
    <definedName name="SCDPT3_1100000002_13" localSheetId="2">EMICNC_23Q2_SCDPT3!$Q$31</definedName>
    <definedName name="SCDPT3_1100000002_14" localSheetId="2">EMICNC_23Q2_SCDPT3!$R$31</definedName>
    <definedName name="SCDPT3_1100000002_15" localSheetId="2">EMICNC_23Q2_SCDPT3!$S$31</definedName>
    <definedName name="SCDPT3_1100000002_16" localSheetId="2">EMICNC_23Q2_SCDPT3!$T$31</definedName>
    <definedName name="SCDPT3_1100000002_17" localSheetId="2">EMICNC_23Q2_SCDPT3!$U$31</definedName>
    <definedName name="SCDPT3_1100000002_2" localSheetId="2">EMICNC_23Q2_SCDPT3!$D$31</definedName>
    <definedName name="SCDPT3_1100000002_3" localSheetId="2">EMICNC_23Q2_SCDPT3!$E$31</definedName>
    <definedName name="SCDPT3_1100000002_4" localSheetId="2">EMICNC_23Q2_SCDPT3!$F$31</definedName>
    <definedName name="SCDPT3_1100000002_5" localSheetId="2">EMICNC_23Q2_SCDPT3!$G$31</definedName>
    <definedName name="SCDPT3_1100000002_7" localSheetId="2">EMICNC_23Q2_SCDPT3!$I$31</definedName>
    <definedName name="SCDPT3_1100000002_8" localSheetId="2">EMICNC_23Q2_SCDPT3!$J$31</definedName>
    <definedName name="SCDPT3_1100000002_9" localSheetId="2">EMICNC_23Q2_SCDPT3!$K$31</definedName>
    <definedName name="SCDPT3_1109999999_7" localSheetId="2">EMICNC_23Q2_SCDPT3!$I$32</definedName>
    <definedName name="SCDPT3_1109999999_8" localSheetId="2">EMICNC_23Q2_SCDPT3!$J$32</definedName>
    <definedName name="SCDPT3_1109999999_9" localSheetId="2">EMICNC_23Q2_SCDPT3!$K$32</definedName>
    <definedName name="SCDPT3_1300000000_1" localSheetId="2">EMICNC_23Q2_SCDPT3!$C$35</definedName>
    <definedName name="SCDPT3_1300000000_10.01" localSheetId="2">EMICNC_23Q2_SCDPT3!$L$35</definedName>
    <definedName name="SCDPT3_1300000000_10.02" localSheetId="2">EMICNC_23Q2_SCDPT3!$M$35</definedName>
    <definedName name="SCDPT3_1300000000_10.03" localSheetId="2">EMICNC_23Q2_SCDPT3!$N$35</definedName>
    <definedName name="SCDPT3_1300000000_12" localSheetId="2">EMICNC_23Q2_SCDPT3!$P$35</definedName>
    <definedName name="SCDPT3_1300000000_13" localSheetId="2">EMICNC_23Q2_SCDPT3!$Q$35</definedName>
    <definedName name="SCDPT3_1300000000_14" localSheetId="2">EMICNC_23Q2_SCDPT3!$R$35</definedName>
    <definedName name="SCDPT3_1300000000_15" localSheetId="2">EMICNC_23Q2_SCDPT3!$S$35</definedName>
    <definedName name="SCDPT3_1300000000_16" localSheetId="2">EMICNC_23Q2_SCDPT3!$T$35</definedName>
    <definedName name="SCDPT3_1300000000_17" localSheetId="2">EMICNC_23Q2_SCDPT3!$U$35</definedName>
    <definedName name="SCDPT3_1300000000_2" localSheetId="2">EMICNC_23Q2_SCDPT3!$D$35</definedName>
    <definedName name="SCDPT3_1300000000_3" localSheetId="2">EMICNC_23Q2_SCDPT3!$E$35</definedName>
    <definedName name="SCDPT3_1300000000_4" localSheetId="2">EMICNC_23Q2_SCDPT3!$F$35</definedName>
    <definedName name="SCDPT3_1300000000_5" localSheetId="2">EMICNC_23Q2_SCDPT3!$G$35</definedName>
    <definedName name="SCDPT3_1300000000_7" localSheetId="2">EMICNC_23Q2_SCDPT3!$I$35</definedName>
    <definedName name="SCDPT3_1300000000_8" localSheetId="2">EMICNC_23Q2_SCDPT3!$J$35</definedName>
    <definedName name="SCDPT3_1300000000_9" localSheetId="2">EMICNC_23Q2_SCDPT3!$K$35</definedName>
    <definedName name="SCDPT3_1300000000_Range" localSheetId="2">EMICNC_23Q2_SCDPT3!$B$33:$U$35</definedName>
    <definedName name="SCDPT3_1309999999_7" localSheetId="2">EMICNC_23Q2_SCDPT3!$I$36</definedName>
    <definedName name="SCDPT3_1309999999_8" localSheetId="2">EMICNC_23Q2_SCDPT3!$J$36</definedName>
    <definedName name="SCDPT3_1309999999_9" localSheetId="2">EMICNC_23Q2_SCDPT3!$K$36</definedName>
    <definedName name="SCDPT3_1500000000_1" localSheetId="2">EMICNC_23Q2_SCDPT3!$C$39</definedName>
    <definedName name="SCDPT3_1500000000_10.01" localSheetId="2">EMICNC_23Q2_SCDPT3!$L$39</definedName>
    <definedName name="SCDPT3_1500000000_10.02" localSheetId="2">EMICNC_23Q2_SCDPT3!$M$39</definedName>
    <definedName name="SCDPT3_1500000000_10.03" localSheetId="2">EMICNC_23Q2_SCDPT3!$N$39</definedName>
    <definedName name="SCDPT3_1500000000_12" localSheetId="2">EMICNC_23Q2_SCDPT3!$P$39</definedName>
    <definedName name="SCDPT3_1500000000_13" localSheetId="2">EMICNC_23Q2_SCDPT3!$Q$39</definedName>
    <definedName name="SCDPT3_1500000000_14" localSheetId="2">EMICNC_23Q2_SCDPT3!$R$39</definedName>
    <definedName name="SCDPT3_1500000000_15" localSheetId="2">EMICNC_23Q2_SCDPT3!$S$39</definedName>
    <definedName name="SCDPT3_1500000000_16" localSheetId="2">EMICNC_23Q2_SCDPT3!$T$39</definedName>
    <definedName name="SCDPT3_1500000000_17" localSheetId="2">EMICNC_23Q2_SCDPT3!$U$39</definedName>
    <definedName name="SCDPT3_1500000000_2" localSheetId="2">EMICNC_23Q2_SCDPT3!$D$39</definedName>
    <definedName name="SCDPT3_1500000000_3" localSheetId="2">EMICNC_23Q2_SCDPT3!$E$39</definedName>
    <definedName name="SCDPT3_1500000000_4" localSheetId="2">EMICNC_23Q2_SCDPT3!$F$39</definedName>
    <definedName name="SCDPT3_1500000000_5" localSheetId="2">EMICNC_23Q2_SCDPT3!$G$39</definedName>
    <definedName name="SCDPT3_1500000000_7" localSheetId="2">EMICNC_23Q2_SCDPT3!$I$39</definedName>
    <definedName name="SCDPT3_1500000000_8" localSheetId="2">EMICNC_23Q2_SCDPT3!$J$39</definedName>
    <definedName name="SCDPT3_1500000000_9" localSheetId="2">EMICNC_23Q2_SCDPT3!$K$39</definedName>
    <definedName name="SCDPT3_1500000000_Range" localSheetId="2">EMICNC_23Q2_SCDPT3!$B$37:$U$39</definedName>
    <definedName name="SCDPT3_1509999999_7" localSheetId="2">EMICNC_23Q2_SCDPT3!$I$40</definedName>
    <definedName name="SCDPT3_1509999999_8" localSheetId="2">EMICNC_23Q2_SCDPT3!$J$40</definedName>
    <definedName name="SCDPT3_1509999999_9" localSheetId="2">EMICNC_23Q2_SCDPT3!$K$40</definedName>
    <definedName name="SCDPT3_1610000000_1" localSheetId="2">EMICNC_23Q2_SCDPT3!$C$43</definedName>
    <definedName name="SCDPT3_1610000000_10.01" localSheetId="2">EMICNC_23Q2_SCDPT3!$L$43</definedName>
    <definedName name="SCDPT3_1610000000_10.02" localSheetId="2">EMICNC_23Q2_SCDPT3!$M$43</definedName>
    <definedName name="SCDPT3_1610000000_10.03" localSheetId="2">EMICNC_23Q2_SCDPT3!$N$43</definedName>
    <definedName name="SCDPT3_1610000000_12" localSheetId="2">EMICNC_23Q2_SCDPT3!$P$43</definedName>
    <definedName name="SCDPT3_1610000000_13" localSheetId="2">EMICNC_23Q2_SCDPT3!$Q$43</definedName>
    <definedName name="SCDPT3_1610000000_14" localSheetId="2">EMICNC_23Q2_SCDPT3!$R$43</definedName>
    <definedName name="SCDPT3_1610000000_15" localSheetId="2">EMICNC_23Q2_SCDPT3!$S$43</definedName>
    <definedName name="SCDPT3_1610000000_16" localSheetId="2">EMICNC_23Q2_SCDPT3!$T$43</definedName>
    <definedName name="SCDPT3_1610000000_17" localSheetId="2">EMICNC_23Q2_SCDPT3!$U$43</definedName>
    <definedName name="SCDPT3_1610000000_2" localSheetId="2">EMICNC_23Q2_SCDPT3!$D$43</definedName>
    <definedName name="SCDPT3_1610000000_3" localSheetId="2">EMICNC_23Q2_SCDPT3!$E$43</definedName>
    <definedName name="SCDPT3_1610000000_4" localSheetId="2">EMICNC_23Q2_SCDPT3!$F$43</definedName>
    <definedName name="SCDPT3_1610000000_5" localSheetId="2">EMICNC_23Q2_SCDPT3!$G$43</definedName>
    <definedName name="SCDPT3_1610000000_6" localSheetId="2">EMICNC_23Q2_SCDPT3!$H$43</definedName>
    <definedName name="SCDPT3_1610000000_7" localSheetId="2">EMICNC_23Q2_SCDPT3!$I$43</definedName>
    <definedName name="SCDPT3_1610000000_8" localSheetId="2">EMICNC_23Q2_SCDPT3!$J$43</definedName>
    <definedName name="SCDPT3_1610000000_9" localSheetId="2">EMICNC_23Q2_SCDPT3!$K$43</definedName>
    <definedName name="SCDPT3_1610000000_Range" localSheetId="2">EMICNC_23Q2_SCDPT3!$B$41:$U$43</definedName>
    <definedName name="SCDPT3_1619999999_7" localSheetId="2">EMICNC_23Q2_SCDPT3!$I$44</definedName>
    <definedName name="SCDPT3_1619999999_8" localSheetId="2">EMICNC_23Q2_SCDPT3!$J$44</definedName>
    <definedName name="SCDPT3_1619999999_9" localSheetId="2">EMICNC_23Q2_SCDPT3!$K$44</definedName>
    <definedName name="SCDPT3_1900000000_1" localSheetId="2">EMICNC_23Q2_SCDPT3!$C$47</definedName>
    <definedName name="SCDPT3_1900000000_10.01" localSheetId="2">EMICNC_23Q2_SCDPT3!$L$47</definedName>
    <definedName name="SCDPT3_1900000000_10.02" localSheetId="2">EMICNC_23Q2_SCDPT3!$M$47</definedName>
    <definedName name="SCDPT3_1900000000_10.03" localSheetId="2">EMICNC_23Q2_SCDPT3!$N$47</definedName>
    <definedName name="SCDPT3_1900000000_12" localSheetId="2">EMICNC_23Q2_SCDPT3!$P$47</definedName>
    <definedName name="SCDPT3_1900000000_13" localSheetId="2">EMICNC_23Q2_SCDPT3!$Q$47</definedName>
    <definedName name="SCDPT3_1900000000_14" localSheetId="2">EMICNC_23Q2_SCDPT3!$R$47</definedName>
    <definedName name="SCDPT3_1900000000_15" localSheetId="2">EMICNC_23Q2_SCDPT3!$S$47</definedName>
    <definedName name="SCDPT3_1900000000_16" localSheetId="2">EMICNC_23Q2_SCDPT3!$T$47</definedName>
    <definedName name="SCDPT3_1900000000_17" localSheetId="2">EMICNC_23Q2_SCDPT3!$U$47</definedName>
    <definedName name="SCDPT3_1900000000_2" localSheetId="2">EMICNC_23Q2_SCDPT3!$D$47</definedName>
    <definedName name="SCDPT3_1900000000_3" localSheetId="2">EMICNC_23Q2_SCDPT3!$E$47</definedName>
    <definedName name="SCDPT3_1900000000_4" localSheetId="2">EMICNC_23Q2_SCDPT3!$F$47</definedName>
    <definedName name="SCDPT3_1900000000_5" localSheetId="2">EMICNC_23Q2_SCDPT3!$G$47</definedName>
    <definedName name="SCDPT3_1900000000_7" localSheetId="2">EMICNC_23Q2_SCDPT3!$I$47</definedName>
    <definedName name="SCDPT3_1900000000_8" localSheetId="2">EMICNC_23Q2_SCDPT3!$J$47</definedName>
    <definedName name="SCDPT3_1900000000_9" localSheetId="2">EMICNC_23Q2_SCDPT3!$K$47</definedName>
    <definedName name="SCDPT3_1900000000_Range" localSheetId="2">EMICNC_23Q2_SCDPT3!$B$45:$U$47</definedName>
    <definedName name="SCDPT3_1909999999_7" localSheetId="2">EMICNC_23Q2_SCDPT3!$I$48</definedName>
    <definedName name="SCDPT3_1909999999_8" localSheetId="2">EMICNC_23Q2_SCDPT3!$J$48</definedName>
    <definedName name="SCDPT3_1909999999_9" localSheetId="2">EMICNC_23Q2_SCDPT3!$K$48</definedName>
    <definedName name="SCDPT3_2010000000_1" localSheetId="2">EMICNC_23Q2_SCDPT3!$C$51</definedName>
    <definedName name="SCDPT3_2010000000_10.01" localSheetId="2">EMICNC_23Q2_SCDPT3!$L$51</definedName>
    <definedName name="SCDPT3_2010000000_10.02" localSheetId="2">EMICNC_23Q2_SCDPT3!$M$51</definedName>
    <definedName name="SCDPT3_2010000000_10.03" localSheetId="2">EMICNC_23Q2_SCDPT3!$N$51</definedName>
    <definedName name="SCDPT3_2010000000_12" localSheetId="2">EMICNC_23Q2_SCDPT3!$P$51</definedName>
    <definedName name="SCDPT3_2010000000_13" localSheetId="2">EMICNC_23Q2_SCDPT3!$Q$51</definedName>
    <definedName name="SCDPT3_2010000000_14" localSheetId="2">EMICNC_23Q2_SCDPT3!$R$51</definedName>
    <definedName name="SCDPT3_2010000000_15" localSheetId="2">EMICNC_23Q2_SCDPT3!$S$51</definedName>
    <definedName name="SCDPT3_2010000000_16" localSheetId="2">EMICNC_23Q2_SCDPT3!$T$51</definedName>
    <definedName name="SCDPT3_2010000000_17" localSheetId="2">EMICNC_23Q2_SCDPT3!$U$51</definedName>
    <definedName name="SCDPT3_2010000000_2" localSheetId="2">EMICNC_23Q2_SCDPT3!$D$51</definedName>
    <definedName name="SCDPT3_2010000000_3" localSheetId="2">EMICNC_23Q2_SCDPT3!$E$51</definedName>
    <definedName name="SCDPT3_2010000000_4" localSheetId="2">EMICNC_23Q2_SCDPT3!$F$51</definedName>
    <definedName name="SCDPT3_2010000000_5" localSheetId="2">EMICNC_23Q2_SCDPT3!$G$51</definedName>
    <definedName name="SCDPT3_2010000000_7" localSheetId="2">EMICNC_23Q2_SCDPT3!$I$51</definedName>
    <definedName name="SCDPT3_2010000000_8" localSheetId="2">EMICNC_23Q2_SCDPT3!$J$51</definedName>
    <definedName name="SCDPT3_2010000000_9" localSheetId="2">EMICNC_23Q2_SCDPT3!$K$51</definedName>
    <definedName name="SCDPT3_2010000000_Range" localSheetId="2">EMICNC_23Q2_SCDPT3!$B$49:$U$51</definedName>
    <definedName name="SCDPT3_2019999999_7" localSheetId="2">EMICNC_23Q2_SCDPT3!$I$52</definedName>
    <definedName name="SCDPT3_2019999999_8" localSheetId="2">EMICNC_23Q2_SCDPT3!$J$52</definedName>
    <definedName name="SCDPT3_2019999999_9" localSheetId="2">EMICNC_23Q2_SCDPT3!$K$52</definedName>
    <definedName name="SCDPT3_2509999997_7" localSheetId="2">EMICNC_23Q2_SCDPT3!$I$53</definedName>
    <definedName name="SCDPT3_2509999997_8" localSheetId="2">EMICNC_23Q2_SCDPT3!$J$53</definedName>
    <definedName name="SCDPT3_2509999997_9" localSheetId="2">EMICNC_23Q2_SCDPT3!$K$53</definedName>
    <definedName name="SCDPT3_2509999999_7" localSheetId="2">EMICNC_23Q2_SCDPT3!$I$55</definedName>
    <definedName name="SCDPT3_2509999999_8" localSheetId="2">EMICNC_23Q2_SCDPT3!$J$55</definedName>
    <definedName name="SCDPT3_2509999999_9" localSheetId="2">EMICNC_23Q2_SCDPT3!$K$55</definedName>
    <definedName name="SCDPT3_4010000000_1" localSheetId="2">EMICNC_23Q2_SCDPT3!$C$58</definedName>
    <definedName name="SCDPT3_4010000000_10.01" localSheetId="2">EMICNC_23Q2_SCDPT3!$L$58</definedName>
    <definedName name="SCDPT3_4010000000_10.02" localSheetId="2">EMICNC_23Q2_SCDPT3!$M$58</definedName>
    <definedName name="SCDPT3_4010000000_10.03" localSheetId="2">EMICNC_23Q2_SCDPT3!$N$58</definedName>
    <definedName name="SCDPT3_4010000000_12" localSheetId="2">EMICNC_23Q2_SCDPT3!$P$58</definedName>
    <definedName name="SCDPT3_4010000000_13" localSheetId="2">EMICNC_23Q2_SCDPT3!$Q$58</definedName>
    <definedName name="SCDPT3_4010000000_14" localSheetId="2">EMICNC_23Q2_SCDPT3!$R$58</definedName>
    <definedName name="SCDPT3_4010000000_15" localSheetId="2">EMICNC_23Q2_SCDPT3!$S$58</definedName>
    <definedName name="SCDPT3_4010000000_16" localSheetId="2">EMICNC_23Q2_SCDPT3!$T$58</definedName>
    <definedName name="SCDPT3_4010000000_17" localSheetId="2">EMICNC_23Q2_SCDPT3!$U$58</definedName>
    <definedName name="SCDPT3_4010000000_2" localSheetId="2">EMICNC_23Q2_SCDPT3!$D$58</definedName>
    <definedName name="SCDPT3_4010000000_3" localSheetId="2">EMICNC_23Q2_SCDPT3!$E$58</definedName>
    <definedName name="SCDPT3_4010000000_4" localSheetId="2">EMICNC_23Q2_SCDPT3!$F$58</definedName>
    <definedName name="SCDPT3_4010000000_5" localSheetId="2">EMICNC_23Q2_SCDPT3!$G$58</definedName>
    <definedName name="SCDPT3_4010000000_6" localSheetId="2">EMICNC_23Q2_SCDPT3!$H$58</definedName>
    <definedName name="SCDPT3_4010000000_7" localSheetId="2">EMICNC_23Q2_SCDPT3!$I$58</definedName>
    <definedName name="SCDPT3_4010000000_8" localSheetId="2">EMICNC_23Q2_SCDPT3!$J$58</definedName>
    <definedName name="SCDPT3_4010000000_9" localSheetId="2">EMICNC_23Q2_SCDPT3!$K$58</definedName>
    <definedName name="SCDPT3_4010000000_Range" localSheetId="2">EMICNC_23Q2_SCDPT3!$B$56:$U$58</definedName>
    <definedName name="SCDPT3_4019999999_7" localSheetId="2">EMICNC_23Q2_SCDPT3!$I$59</definedName>
    <definedName name="SCDPT3_4019999999_9" localSheetId="2">EMICNC_23Q2_SCDPT3!$K$59</definedName>
    <definedName name="SCDPT3_4020000000_1" localSheetId="2">EMICNC_23Q2_SCDPT3!$C$62</definedName>
    <definedName name="SCDPT3_4020000000_10.01" localSheetId="2">EMICNC_23Q2_SCDPT3!$L$62</definedName>
    <definedName name="SCDPT3_4020000000_10.02" localSheetId="2">EMICNC_23Q2_SCDPT3!$M$62</definedName>
    <definedName name="SCDPT3_4020000000_10.03" localSheetId="2">EMICNC_23Q2_SCDPT3!$N$62</definedName>
    <definedName name="SCDPT3_4020000000_12" localSheetId="2">EMICNC_23Q2_SCDPT3!$P$62</definedName>
    <definedName name="SCDPT3_4020000000_13" localSheetId="2">EMICNC_23Q2_SCDPT3!$Q$62</definedName>
    <definedName name="SCDPT3_4020000000_14" localSheetId="2">EMICNC_23Q2_SCDPT3!$R$62</definedName>
    <definedName name="SCDPT3_4020000000_15" localSheetId="2">EMICNC_23Q2_SCDPT3!$S$62</definedName>
    <definedName name="SCDPT3_4020000000_16" localSheetId="2">EMICNC_23Q2_SCDPT3!$T$62</definedName>
    <definedName name="SCDPT3_4020000000_17" localSheetId="2">EMICNC_23Q2_SCDPT3!$U$62</definedName>
    <definedName name="SCDPT3_4020000000_2" localSheetId="2">EMICNC_23Q2_SCDPT3!$D$62</definedName>
    <definedName name="SCDPT3_4020000000_3" localSheetId="2">EMICNC_23Q2_SCDPT3!$E$62</definedName>
    <definedName name="SCDPT3_4020000000_4" localSheetId="2">EMICNC_23Q2_SCDPT3!$F$62</definedName>
    <definedName name="SCDPT3_4020000000_5" localSheetId="2">EMICNC_23Q2_SCDPT3!$G$62</definedName>
    <definedName name="SCDPT3_4020000000_6" localSheetId="2">EMICNC_23Q2_SCDPT3!$H$62</definedName>
    <definedName name="SCDPT3_4020000000_7" localSheetId="2">EMICNC_23Q2_SCDPT3!$I$62</definedName>
    <definedName name="SCDPT3_4020000000_8" localSheetId="2">EMICNC_23Q2_SCDPT3!$J$62</definedName>
    <definedName name="SCDPT3_4020000000_9" localSheetId="2">EMICNC_23Q2_SCDPT3!$K$62</definedName>
    <definedName name="SCDPT3_4020000000_Range" localSheetId="2">EMICNC_23Q2_SCDPT3!$B$60:$U$62</definedName>
    <definedName name="SCDPT3_4029999999_7" localSheetId="2">EMICNC_23Q2_SCDPT3!$I$63</definedName>
    <definedName name="SCDPT3_4029999999_9" localSheetId="2">EMICNC_23Q2_SCDPT3!$K$63</definedName>
    <definedName name="SCDPT3_4310000000_1" localSheetId="2">EMICNC_23Q2_SCDPT3!$C$66</definedName>
    <definedName name="SCDPT3_4310000000_10.01" localSheetId="2">EMICNC_23Q2_SCDPT3!$L$66</definedName>
    <definedName name="SCDPT3_4310000000_10.02" localSheetId="2">EMICNC_23Q2_SCDPT3!$M$66</definedName>
    <definedName name="SCDPT3_4310000000_10.03" localSheetId="2">EMICNC_23Q2_SCDPT3!$N$66</definedName>
    <definedName name="SCDPT3_4310000000_12" localSheetId="2">EMICNC_23Q2_SCDPT3!$P$66</definedName>
    <definedName name="SCDPT3_4310000000_13" localSheetId="2">EMICNC_23Q2_SCDPT3!$Q$66</definedName>
    <definedName name="SCDPT3_4310000000_14" localSheetId="2">EMICNC_23Q2_SCDPT3!$R$66</definedName>
    <definedName name="SCDPT3_4310000000_15" localSheetId="2">EMICNC_23Q2_SCDPT3!$S$66</definedName>
    <definedName name="SCDPT3_4310000000_16" localSheetId="2">EMICNC_23Q2_SCDPT3!$T$66</definedName>
    <definedName name="SCDPT3_4310000000_17" localSheetId="2">EMICNC_23Q2_SCDPT3!$U$66</definedName>
    <definedName name="SCDPT3_4310000000_2" localSheetId="2">EMICNC_23Q2_SCDPT3!$D$66</definedName>
    <definedName name="SCDPT3_4310000000_3" localSheetId="2">EMICNC_23Q2_SCDPT3!$E$66</definedName>
    <definedName name="SCDPT3_4310000000_4" localSheetId="2">EMICNC_23Q2_SCDPT3!$F$66</definedName>
    <definedName name="SCDPT3_4310000000_5" localSheetId="2">EMICNC_23Q2_SCDPT3!$G$66</definedName>
    <definedName name="SCDPT3_4310000000_6" localSheetId="2">EMICNC_23Q2_SCDPT3!$H$66</definedName>
    <definedName name="SCDPT3_4310000000_7" localSheetId="2">EMICNC_23Q2_SCDPT3!$I$66</definedName>
    <definedName name="SCDPT3_4310000000_8" localSheetId="2">EMICNC_23Q2_SCDPT3!$J$66</definedName>
    <definedName name="SCDPT3_4310000000_9" localSheetId="2">EMICNC_23Q2_SCDPT3!$K$66</definedName>
    <definedName name="SCDPT3_4310000000_Range" localSheetId="2">EMICNC_23Q2_SCDPT3!$B$64:$U$66</definedName>
    <definedName name="SCDPT3_4319999999_7" localSheetId="2">EMICNC_23Q2_SCDPT3!$I$67</definedName>
    <definedName name="SCDPT3_4319999999_9" localSheetId="2">EMICNC_23Q2_SCDPT3!$K$67</definedName>
    <definedName name="SCDPT3_4320000000_1" localSheetId="2">EMICNC_23Q2_SCDPT3!$C$70</definedName>
    <definedName name="SCDPT3_4320000000_10.01" localSheetId="2">EMICNC_23Q2_SCDPT3!$L$70</definedName>
    <definedName name="SCDPT3_4320000000_10.02" localSheetId="2">EMICNC_23Q2_SCDPT3!$M$70</definedName>
    <definedName name="SCDPT3_4320000000_10.03" localSheetId="2">EMICNC_23Q2_SCDPT3!$N$70</definedName>
    <definedName name="SCDPT3_4320000000_12" localSheetId="2">EMICNC_23Q2_SCDPT3!$P$70</definedName>
    <definedName name="SCDPT3_4320000000_13" localSheetId="2">EMICNC_23Q2_SCDPT3!$Q$70</definedName>
    <definedName name="SCDPT3_4320000000_14" localSheetId="2">EMICNC_23Q2_SCDPT3!$R$70</definedName>
    <definedName name="SCDPT3_4320000000_15" localSheetId="2">EMICNC_23Q2_SCDPT3!$S$70</definedName>
    <definedName name="SCDPT3_4320000000_16" localSheetId="2">EMICNC_23Q2_SCDPT3!$T$70</definedName>
    <definedName name="SCDPT3_4320000000_17" localSheetId="2">EMICNC_23Q2_SCDPT3!$U$70</definedName>
    <definedName name="SCDPT3_4320000000_2" localSheetId="2">EMICNC_23Q2_SCDPT3!$D$70</definedName>
    <definedName name="SCDPT3_4320000000_3" localSheetId="2">EMICNC_23Q2_SCDPT3!$E$70</definedName>
    <definedName name="SCDPT3_4320000000_4" localSheetId="2">EMICNC_23Q2_SCDPT3!$F$70</definedName>
    <definedName name="SCDPT3_4320000000_5" localSheetId="2">EMICNC_23Q2_SCDPT3!$G$70</definedName>
    <definedName name="SCDPT3_4320000000_6" localSheetId="2">EMICNC_23Q2_SCDPT3!$H$70</definedName>
    <definedName name="SCDPT3_4320000000_7" localSheetId="2">EMICNC_23Q2_SCDPT3!$I$70</definedName>
    <definedName name="SCDPT3_4320000000_8" localSheetId="2">EMICNC_23Q2_SCDPT3!$J$70</definedName>
    <definedName name="SCDPT3_4320000000_9" localSheetId="2">EMICNC_23Q2_SCDPT3!$K$70</definedName>
    <definedName name="SCDPT3_4320000000_Range" localSheetId="2">EMICNC_23Q2_SCDPT3!$B$68:$U$70</definedName>
    <definedName name="SCDPT3_4329999999_7" localSheetId="2">EMICNC_23Q2_SCDPT3!$I$71</definedName>
    <definedName name="SCDPT3_4329999999_9" localSheetId="2">EMICNC_23Q2_SCDPT3!$K$71</definedName>
    <definedName name="SCDPT3_4509999997_7" localSheetId="2">EMICNC_23Q2_SCDPT3!$I$72</definedName>
    <definedName name="SCDPT3_4509999997_9" localSheetId="2">EMICNC_23Q2_SCDPT3!$K$72</definedName>
    <definedName name="SCDPT3_4509999999_7" localSheetId="2">EMICNC_23Q2_SCDPT3!$I$74</definedName>
    <definedName name="SCDPT3_4509999999_9" localSheetId="2">EMICNC_23Q2_SCDPT3!$K$74</definedName>
    <definedName name="SCDPT3_5010000000_1" localSheetId="2">EMICNC_23Q2_SCDPT3!$C$77</definedName>
    <definedName name="SCDPT3_5010000000_12" localSheetId="2">EMICNC_23Q2_SCDPT3!$P$77</definedName>
    <definedName name="SCDPT3_5010000000_13" localSheetId="2">EMICNC_23Q2_SCDPT3!$Q$77</definedName>
    <definedName name="SCDPT3_5010000000_14" localSheetId="2">EMICNC_23Q2_SCDPT3!$R$77</definedName>
    <definedName name="SCDPT3_5010000000_15" localSheetId="2">EMICNC_23Q2_SCDPT3!$S$77</definedName>
    <definedName name="SCDPT3_5010000000_16" localSheetId="2">EMICNC_23Q2_SCDPT3!$T$77</definedName>
    <definedName name="SCDPT3_5010000000_2" localSheetId="2">EMICNC_23Q2_SCDPT3!$D$77</definedName>
    <definedName name="SCDPT3_5010000000_3" localSheetId="2">EMICNC_23Q2_SCDPT3!$E$77</definedName>
    <definedName name="SCDPT3_5010000000_4" localSheetId="2">EMICNC_23Q2_SCDPT3!$F$77</definedName>
    <definedName name="SCDPT3_5010000000_5" localSheetId="2">EMICNC_23Q2_SCDPT3!$G$77</definedName>
    <definedName name="SCDPT3_5010000000_6" localSheetId="2">EMICNC_23Q2_SCDPT3!$H$77</definedName>
    <definedName name="SCDPT3_5010000000_7" localSheetId="2">EMICNC_23Q2_SCDPT3!$I$77</definedName>
    <definedName name="SCDPT3_5010000000_9" localSheetId="2">EMICNC_23Q2_SCDPT3!$K$77</definedName>
    <definedName name="SCDPT3_5010000000_Range" localSheetId="2">EMICNC_23Q2_SCDPT3!$B$75:$U$77</definedName>
    <definedName name="SCDPT3_5019999999_7" localSheetId="2">EMICNC_23Q2_SCDPT3!$I$78</definedName>
    <definedName name="SCDPT3_5019999999_9" localSheetId="2">EMICNC_23Q2_SCDPT3!$K$78</definedName>
    <definedName name="SCDPT3_5020000000_1" localSheetId="2">EMICNC_23Q2_SCDPT3!$C$81</definedName>
    <definedName name="SCDPT3_5020000000_12" localSheetId="2">EMICNC_23Q2_SCDPT3!$P$81</definedName>
    <definedName name="SCDPT3_5020000000_13" localSheetId="2">EMICNC_23Q2_SCDPT3!$Q$81</definedName>
    <definedName name="SCDPT3_5020000000_14" localSheetId="2">EMICNC_23Q2_SCDPT3!$R$81</definedName>
    <definedName name="SCDPT3_5020000000_15" localSheetId="2">EMICNC_23Q2_SCDPT3!$S$81</definedName>
    <definedName name="SCDPT3_5020000000_16" localSheetId="2">EMICNC_23Q2_SCDPT3!$T$81</definedName>
    <definedName name="SCDPT3_5020000000_2" localSheetId="2">EMICNC_23Q2_SCDPT3!$D$81</definedName>
    <definedName name="SCDPT3_5020000000_3" localSheetId="2">EMICNC_23Q2_SCDPT3!$E$81</definedName>
    <definedName name="SCDPT3_5020000000_4" localSheetId="2">EMICNC_23Q2_SCDPT3!$F$81</definedName>
    <definedName name="SCDPT3_5020000000_5" localSheetId="2">EMICNC_23Q2_SCDPT3!$G$81</definedName>
    <definedName name="SCDPT3_5020000000_6" localSheetId="2">EMICNC_23Q2_SCDPT3!$H$81</definedName>
    <definedName name="SCDPT3_5020000000_7" localSheetId="2">EMICNC_23Q2_SCDPT3!$I$81</definedName>
    <definedName name="SCDPT3_5020000000_9" localSheetId="2">EMICNC_23Q2_SCDPT3!$K$81</definedName>
    <definedName name="SCDPT3_5020000000_Range" localSheetId="2">EMICNC_23Q2_SCDPT3!$B$79:$U$81</definedName>
    <definedName name="SCDPT3_5029999999_7" localSheetId="2">EMICNC_23Q2_SCDPT3!$I$82</definedName>
    <definedName name="SCDPT3_5029999999_9" localSheetId="2">EMICNC_23Q2_SCDPT3!$K$82</definedName>
    <definedName name="SCDPT3_5310000000_1" localSheetId="2">EMICNC_23Q2_SCDPT3!$C$85</definedName>
    <definedName name="SCDPT3_5310000000_10.01" localSheetId="2">EMICNC_23Q2_SCDPT3!$L$85</definedName>
    <definedName name="SCDPT3_5310000000_10.02" localSheetId="2">EMICNC_23Q2_SCDPT3!$M$85</definedName>
    <definedName name="SCDPT3_5310000000_10.03" localSheetId="2">EMICNC_23Q2_SCDPT3!$N$85</definedName>
    <definedName name="SCDPT3_5310000000_12" localSheetId="2">EMICNC_23Q2_SCDPT3!$P$85</definedName>
    <definedName name="SCDPT3_5310000000_13" localSheetId="2">EMICNC_23Q2_SCDPT3!$Q$85</definedName>
    <definedName name="SCDPT3_5310000000_14" localSheetId="2">EMICNC_23Q2_SCDPT3!$R$85</definedName>
    <definedName name="SCDPT3_5310000000_15" localSheetId="2">EMICNC_23Q2_SCDPT3!$S$85</definedName>
    <definedName name="SCDPT3_5310000000_16" localSheetId="2">EMICNC_23Q2_SCDPT3!$T$85</definedName>
    <definedName name="SCDPT3_5310000000_17" localSheetId="2">EMICNC_23Q2_SCDPT3!$U$85</definedName>
    <definedName name="SCDPT3_5310000000_2" localSheetId="2">EMICNC_23Q2_SCDPT3!$D$85</definedName>
    <definedName name="SCDPT3_5310000000_3" localSheetId="2">EMICNC_23Q2_SCDPT3!$E$85</definedName>
    <definedName name="SCDPT3_5310000000_4" localSheetId="2">EMICNC_23Q2_SCDPT3!$F$85</definedName>
    <definedName name="SCDPT3_5310000000_5" localSheetId="2">EMICNC_23Q2_SCDPT3!$G$85</definedName>
    <definedName name="SCDPT3_5310000000_6" localSheetId="2">EMICNC_23Q2_SCDPT3!$H$85</definedName>
    <definedName name="SCDPT3_5310000000_7" localSheetId="2">EMICNC_23Q2_SCDPT3!$I$85</definedName>
    <definedName name="SCDPT3_5310000000_9" localSheetId="2">EMICNC_23Q2_SCDPT3!$K$85</definedName>
    <definedName name="SCDPT3_5310000000_Range" localSheetId="2">EMICNC_23Q2_SCDPT3!$B$83:$U$85</definedName>
    <definedName name="SCDPT3_5319999999_7" localSheetId="2">EMICNC_23Q2_SCDPT3!$I$86</definedName>
    <definedName name="SCDPT3_5319999999_9" localSheetId="2">EMICNC_23Q2_SCDPT3!$K$86</definedName>
    <definedName name="SCDPT3_5320000000_1" localSheetId="2">EMICNC_23Q2_SCDPT3!$C$89</definedName>
    <definedName name="SCDPT3_5320000000_10.01" localSheetId="2">EMICNC_23Q2_SCDPT3!$L$89</definedName>
    <definedName name="SCDPT3_5320000000_10.02" localSheetId="2">EMICNC_23Q2_SCDPT3!$M$89</definedName>
    <definedName name="SCDPT3_5320000000_10.03" localSheetId="2">EMICNC_23Q2_SCDPT3!$N$89</definedName>
    <definedName name="SCDPT3_5320000000_12" localSheetId="2">EMICNC_23Q2_SCDPT3!$P$89</definedName>
    <definedName name="SCDPT3_5320000000_13" localSheetId="2">EMICNC_23Q2_SCDPT3!$Q$89</definedName>
    <definedName name="SCDPT3_5320000000_14" localSheetId="2">EMICNC_23Q2_SCDPT3!$R$89</definedName>
    <definedName name="SCDPT3_5320000000_15" localSheetId="2">EMICNC_23Q2_SCDPT3!$S$89</definedName>
    <definedName name="SCDPT3_5320000000_16" localSheetId="2">EMICNC_23Q2_SCDPT3!$T$89</definedName>
    <definedName name="SCDPT3_5320000000_17" localSheetId="2">EMICNC_23Q2_SCDPT3!$U$89</definedName>
    <definedName name="SCDPT3_5320000000_2" localSheetId="2">EMICNC_23Q2_SCDPT3!$D$89</definedName>
    <definedName name="SCDPT3_5320000000_3" localSheetId="2">EMICNC_23Q2_SCDPT3!$E$89</definedName>
    <definedName name="SCDPT3_5320000000_4" localSheetId="2">EMICNC_23Q2_SCDPT3!$F$89</definedName>
    <definedName name="SCDPT3_5320000000_5" localSheetId="2">EMICNC_23Q2_SCDPT3!$G$89</definedName>
    <definedName name="SCDPT3_5320000000_6" localSheetId="2">EMICNC_23Q2_SCDPT3!$H$89</definedName>
    <definedName name="SCDPT3_5320000000_7" localSheetId="2">EMICNC_23Q2_SCDPT3!$I$89</definedName>
    <definedName name="SCDPT3_5320000000_9" localSheetId="2">EMICNC_23Q2_SCDPT3!$K$89</definedName>
    <definedName name="SCDPT3_5320000000_Range" localSheetId="2">EMICNC_23Q2_SCDPT3!$B$87:$U$89</definedName>
    <definedName name="SCDPT3_5329999999_7" localSheetId="2">EMICNC_23Q2_SCDPT3!$I$90</definedName>
    <definedName name="SCDPT3_5329999999_9" localSheetId="2">EMICNC_23Q2_SCDPT3!$K$90</definedName>
    <definedName name="SCDPT3_5510000000_1" localSheetId="2">EMICNC_23Q2_SCDPT3!$C$93</definedName>
    <definedName name="SCDPT3_5510000000_10.01" localSheetId="2">EMICNC_23Q2_SCDPT3!$L$93</definedName>
    <definedName name="SCDPT3_5510000000_10.02" localSheetId="2">EMICNC_23Q2_SCDPT3!$M$93</definedName>
    <definedName name="SCDPT3_5510000000_10.03" localSheetId="2">EMICNC_23Q2_SCDPT3!$N$93</definedName>
    <definedName name="SCDPT3_5510000000_12" localSheetId="2">EMICNC_23Q2_SCDPT3!$P$93</definedName>
    <definedName name="SCDPT3_5510000000_13" localSheetId="2">EMICNC_23Q2_SCDPT3!$Q$93</definedName>
    <definedName name="SCDPT3_5510000000_14" localSheetId="2">EMICNC_23Q2_SCDPT3!$R$93</definedName>
    <definedName name="SCDPT3_5510000000_15" localSheetId="2">EMICNC_23Q2_SCDPT3!$S$93</definedName>
    <definedName name="SCDPT3_5510000000_16" localSheetId="2">EMICNC_23Q2_SCDPT3!$T$93</definedName>
    <definedName name="SCDPT3_5510000000_17" localSheetId="2">EMICNC_23Q2_SCDPT3!$U$93</definedName>
    <definedName name="SCDPT3_5510000000_2" localSheetId="2">EMICNC_23Q2_SCDPT3!$D$93</definedName>
    <definedName name="SCDPT3_5510000000_3" localSheetId="2">EMICNC_23Q2_SCDPT3!$E$93</definedName>
    <definedName name="SCDPT3_5510000000_4" localSheetId="2">EMICNC_23Q2_SCDPT3!$F$93</definedName>
    <definedName name="SCDPT3_5510000000_5" localSheetId="2">EMICNC_23Q2_SCDPT3!$G$93</definedName>
    <definedName name="SCDPT3_5510000000_6" localSheetId="2">EMICNC_23Q2_SCDPT3!$H$93</definedName>
    <definedName name="SCDPT3_5510000000_7" localSheetId="2">EMICNC_23Q2_SCDPT3!$I$93</definedName>
    <definedName name="SCDPT3_5510000000_9" localSheetId="2">EMICNC_23Q2_SCDPT3!$K$93</definedName>
    <definedName name="SCDPT3_5510000000_Range" localSheetId="2">EMICNC_23Q2_SCDPT3!$B$91:$U$93</definedName>
    <definedName name="SCDPT3_5519999999_7" localSheetId="2">EMICNC_23Q2_SCDPT3!$I$94</definedName>
    <definedName name="SCDPT3_5519999999_9" localSheetId="2">EMICNC_23Q2_SCDPT3!$K$94</definedName>
    <definedName name="SCDPT3_5520000000_1" localSheetId="2">EMICNC_23Q2_SCDPT3!$C$97</definedName>
    <definedName name="SCDPT3_5520000000_10.01" localSheetId="2">EMICNC_23Q2_SCDPT3!$L$97</definedName>
    <definedName name="SCDPT3_5520000000_10.02" localSheetId="2">EMICNC_23Q2_SCDPT3!$M$97</definedName>
    <definedName name="SCDPT3_5520000000_10.03" localSheetId="2">EMICNC_23Q2_SCDPT3!$N$97</definedName>
    <definedName name="SCDPT3_5520000000_12" localSheetId="2">EMICNC_23Q2_SCDPT3!$P$97</definedName>
    <definedName name="SCDPT3_5520000000_13" localSheetId="2">EMICNC_23Q2_SCDPT3!$Q$97</definedName>
    <definedName name="SCDPT3_5520000000_14" localSheetId="2">EMICNC_23Q2_SCDPT3!$R$97</definedName>
    <definedName name="SCDPT3_5520000000_15" localSheetId="2">EMICNC_23Q2_SCDPT3!$S$97</definedName>
    <definedName name="SCDPT3_5520000000_16" localSheetId="2">EMICNC_23Q2_SCDPT3!$T$97</definedName>
    <definedName name="SCDPT3_5520000000_17" localSheetId="2">EMICNC_23Q2_SCDPT3!$U$97</definedName>
    <definedName name="SCDPT3_5520000000_2" localSheetId="2">EMICNC_23Q2_SCDPT3!$D$97</definedName>
    <definedName name="SCDPT3_5520000000_3" localSheetId="2">EMICNC_23Q2_SCDPT3!$E$97</definedName>
    <definedName name="SCDPT3_5520000000_4" localSheetId="2">EMICNC_23Q2_SCDPT3!$F$97</definedName>
    <definedName name="SCDPT3_5520000000_5" localSheetId="2">EMICNC_23Q2_SCDPT3!$G$97</definedName>
    <definedName name="SCDPT3_5520000000_6" localSheetId="2">EMICNC_23Q2_SCDPT3!$H$97</definedName>
    <definedName name="SCDPT3_5520000000_7" localSheetId="2">EMICNC_23Q2_SCDPT3!$I$97</definedName>
    <definedName name="SCDPT3_5520000000_9" localSheetId="2">EMICNC_23Q2_SCDPT3!$K$97</definedName>
    <definedName name="SCDPT3_5520000000_Range" localSheetId="2">EMICNC_23Q2_SCDPT3!$B$95:$U$97</definedName>
    <definedName name="SCDPT3_5529999999_7" localSheetId="2">EMICNC_23Q2_SCDPT3!$I$98</definedName>
    <definedName name="SCDPT3_5529999999_9" localSheetId="2">EMICNC_23Q2_SCDPT3!$K$98</definedName>
    <definedName name="SCDPT3_5710000000_1" localSheetId="2">EMICNC_23Q2_SCDPT3!$C$101</definedName>
    <definedName name="SCDPT3_5710000000_10.01" localSheetId="2">EMICNC_23Q2_SCDPT3!$L$101</definedName>
    <definedName name="SCDPT3_5710000000_10.02" localSheetId="2">EMICNC_23Q2_SCDPT3!$M$101</definedName>
    <definedName name="SCDPT3_5710000000_10.03" localSheetId="2">EMICNC_23Q2_SCDPT3!$N$101</definedName>
    <definedName name="SCDPT3_5710000000_12" localSheetId="2">EMICNC_23Q2_SCDPT3!$P$101</definedName>
    <definedName name="SCDPT3_5710000000_13" localSheetId="2">EMICNC_23Q2_SCDPT3!$Q$101</definedName>
    <definedName name="SCDPT3_5710000000_14" localSheetId="2">EMICNC_23Q2_SCDPT3!$R$101</definedName>
    <definedName name="SCDPT3_5710000000_15" localSheetId="2">EMICNC_23Q2_SCDPT3!$S$101</definedName>
    <definedName name="SCDPT3_5710000000_16" localSheetId="2">EMICNC_23Q2_SCDPT3!$T$101</definedName>
    <definedName name="SCDPT3_5710000000_17" localSheetId="2">EMICNC_23Q2_SCDPT3!$U$101</definedName>
    <definedName name="SCDPT3_5710000000_2" localSheetId="2">EMICNC_23Q2_SCDPT3!$D$101</definedName>
    <definedName name="SCDPT3_5710000000_3" localSheetId="2">EMICNC_23Q2_SCDPT3!$E$101</definedName>
    <definedName name="SCDPT3_5710000000_4" localSheetId="2">EMICNC_23Q2_SCDPT3!$F$101</definedName>
    <definedName name="SCDPT3_5710000000_5" localSheetId="2">EMICNC_23Q2_SCDPT3!$G$101</definedName>
    <definedName name="SCDPT3_5710000000_6" localSheetId="2">EMICNC_23Q2_SCDPT3!$H$101</definedName>
    <definedName name="SCDPT3_5710000000_7" localSheetId="2">EMICNC_23Q2_SCDPT3!$I$101</definedName>
    <definedName name="SCDPT3_5710000000_9" localSheetId="2">EMICNC_23Q2_SCDPT3!$K$101</definedName>
    <definedName name="SCDPT3_5710000000_Range" localSheetId="2">EMICNC_23Q2_SCDPT3!$B$99:$U$101</definedName>
    <definedName name="SCDPT3_5719999999_7" localSheetId="2">EMICNC_23Q2_SCDPT3!$I$102</definedName>
    <definedName name="SCDPT3_5719999999_9" localSheetId="2">EMICNC_23Q2_SCDPT3!$K$102</definedName>
    <definedName name="SCDPT3_5720000000_1" localSheetId="2">EMICNC_23Q2_SCDPT3!$C$105</definedName>
    <definedName name="SCDPT3_5720000000_10.01" localSheetId="2">EMICNC_23Q2_SCDPT3!$L$105</definedName>
    <definedName name="SCDPT3_5720000000_10.02" localSheetId="2">EMICNC_23Q2_SCDPT3!$M$105</definedName>
    <definedName name="SCDPT3_5720000000_10.03" localSheetId="2">EMICNC_23Q2_SCDPT3!$N$105</definedName>
    <definedName name="SCDPT3_5720000000_12" localSheetId="2">EMICNC_23Q2_SCDPT3!$P$105</definedName>
    <definedName name="SCDPT3_5720000000_13" localSheetId="2">EMICNC_23Q2_SCDPT3!$Q$105</definedName>
    <definedName name="SCDPT3_5720000000_14" localSheetId="2">EMICNC_23Q2_SCDPT3!$R$105</definedName>
    <definedName name="SCDPT3_5720000000_15" localSheetId="2">EMICNC_23Q2_SCDPT3!$S$105</definedName>
    <definedName name="SCDPT3_5720000000_16" localSheetId="2">EMICNC_23Q2_SCDPT3!$T$105</definedName>
    <definedName name="SCDPT3_5720000000_17" localSheetId="2">EMICNC_23Q2_SCDPT3!$U$105</definedName>
    <definedName name="SCDPT3_5720000000_2" localSheetId="2">EMICNC_23Q2_SCDPT3!$D$105</definedName>
    <definedName name="SCDPT3_5720000000_3" localSheetId="2">EMICNC_23Q2_SCDPT3!$E$105</definedName>
    <definedName name="SCDPT3_5720000000_4" localSheetId="2">EMICNC_23Q2_SCDPT3!$F$105</definedName>
    <definedName name="SCDPT3_5720000000_5" localSheetId="2">EMICNC_23Q2_SCDPT3!$G$105</definedName>
    <definedName name="SCDPT3_5720000000_6" localSheetId="2">EMICNC_23Q2_SCDPT3!$H$105</definedName>
    <definedName name="SCDPT3_5720000000_7" localSheetId="2">EMICNC_23Q2_SCDPT3!$I$105</definedName>
    <definedName name="SCDPT3_5720000000_9" localSheetId="2">EMICNC_23Q2_SCDPT3!$K$105</definedName>
    <definedName name="SCDPT3_5720000000_Range" localSheetId="2">EMICNC_23Q2_SCDPT3!$B$103:$U$105</definedName>
    <definedName name="SCDPT3_5729999999_7" localSheetId="2">EMICNC_23Q2_SCDPT3!$I$106</definedName>
    <definedName name="SCDPT3_5729999999_9" localSheetId="2">EMICNC_23Q2_SCDPT3!$K$106</definedName>
    <definedName name="SCDPT3_5810000000_1" localSheetId="2">EMICNC_23Q2_SCDPT3!$C$109</definedName>
    <definedName name="SCDPT3_5810000000_10.01" localSheetId="2">EMICNC_23Q2_SCDPT3!$L$109</definedName>
    <definedName name="SCDPT3_5810000000_10.02" localSheetId="2">EMICNC_23Q2_SCDPT3!$M$109</definedName>
    <definedName name="SCDPT3_5810000000_10.03" localSheetId="2">EMICNC_23Q2_SCDPT3!$N$109</definedName>
    <definedName name="SCDPT3_5810000000_12" localSheetId="2">EMICNC_23Q2_SCDPT3!$P$109</definedName>
    <definedName name="SCDPT3_5810000000_13" localSheetId="2">EMICNC_23Q2_SCDPT3!$Q$109</definedName>
    <definedName name="SCDPT3_5810000000_14" localSheetId="2">EMICNC_23Q2_SCDPT3!$R$109</definedName>
    <definedName name="SCDPT3_5810000000_15" localSheetId="2">EMICNC_23Q2_SCDPT3!$S$109</definedName>
    <definedName name="SCDPT3_5810000000_16" localSheetId="2">EMICNC_23Q2_SCDPT3!$T$109</definedName>
    <definedName name="SCDPT3_5810000000_17" localSheetId="2">EMICNC_23Q2_SCDPT3!$U$109</definedName>
    <definedName name="SCDPT3_5810000000_2" localSheetId="2">EMICNC_23Q2_SCDPT3!$D$109</definedName>
    <definedName name="SCDPT3_5810000000_3" localSheetId="2">EMICNC_23Q2_SCDPT3!$E$109</definedName>
    <definedName name="SCDPT3_5810000000_4" localSheetId="2">EMICNC_23Q2_SCDPT3!$F$109</definedName>
    <definedName name="SCDPT3_5810000000_5" localSheetId="2">EMICNC_23Q2_SCDPT3!$G$109</definedName>
    <definedName name="SCDPT3_5810000000_6" localSheetId="2">EMICNC_23Q2_SCDPT3!$H$109</definedName>
    <definedName name="SCDPT3_5810000000_7" localSheetId="2">EMICNC_23Q2_SCDPT3!$I$109</definedName>
    <definedName name="SCDPT3_5810000000_9" localSheetId="2">EMICNC_23Q2_SCDPT3!$K$109</definedName>
    <definedName name="SCDPT3_5810000000_Range" localSheetId="2">EMICNC_23Q2_SCDPT3!$B$107:$U$109</definedName>
    <definedName name="SCDPT3_5819999999_7" localSheetId="2">EMICNC_23Q2_SCDPT3!$I$110</definedName>
    <definedName name="SCDPT3_5819999999_9" localSheetId="2">EMICNC_23Q2_SCDPT3!$K$110</definedName>
    <definedName name="SCDPT3_5910000000_1" localSheetId="2">EMICNC_23Q2_SCDPT3!$C$113</definedName>
    <definedName name="SCDPT3_5910000000_12" localSheetId="2">EMICNC_23Q2_SCDPT3!$P$113</definedName>
    <definedName name="SCDPT3_5910000000_13" localSheetId="2">EMICNC_23Q2_SCDPT3!$Q$113</definedName>
    <definedName name="SCDPT3_5910000000_14" localSheetId="2">EMICNC_23Q2_SCDPT3!$R$113</definedName>
    <definedName name="SCDPT3_5910000000_15" localSheetId="2">EMICNC_23Q2_SCDPT3!$S$113</definedName>
    <definedName name="SCDPT3_5910000000_16" localSheetId="2">EMICNC_23Q2_SCDPT3!$T$113</definedName>
    <definedName name="SCDPT3_5910000000_2" localSheetId="2">EMICNC_23Q2_SCDPT3!$D$113</definedName>
    <definedName name="SCDPT3_5910000000_3" localSheetId="2">EMICNC_23Q2_SCDPT3!$E$113</definedName>
    <definedName name="SCDPT3_5910000000_4" localSheetId="2">EMICNC_23Q2_SCDPT3!$F$113</definedName>
    <definedName name="SCDPT3_5910000000_5" localSheetId="2">EMICNC_23Q2_SCDPT3!$G$113</definedName>
    <definedName name="SCDPT3_5910000000_6" localSheetId="2">EMICNC_23Q2_SCDPT3!$H$113</definedName>
    <definedName name="SCDPT3_5910000000_7" localSheetId="2">EMICNC_23Q2_SCDPT3!$I$113</definedName>
    <definedName name="SCDPT3_5910000000_9" localSheetId="2">EMICNC_23Q2_SCDPT3!$K$113</definedName>
    <definedName name="SCDPT3_5910000000_Range" localSheetId="2">EMICNC_23Q2_SCDPT3!$B$111:$U$113</definedName>
    <definedName name="SCDPT3_5919999999_7" localSheetId="2">EMICNC_23Q2_SCDPT3!$I$114</definedName>
    <definedName name="SCDPT3_5919999999_9" localSheetId="2">EMICNC_23Q2_SCDPT3!$K$114</definedName>
    <definedName name="SCDPT3_5920000000_1" localSheetId="2">EMICNC_23Q2_SCDPT3!$C$117</definedName>
    <definedName name="SCDPT3_5920000000_12" localSheetId="2">EMICNC_23Q2_SCDPT3!$P$117</definedName>
    <definedName name="SCDPT3_5920000000_13" localSheetId="2">EMICNC_23Q2_SCDPT3!$Q$117</definedName>
    <definedName name="SCDPT3_5920000000_14" localSheetId="2">EMICNC_23Q2_SCDPT3!$R$117</definedName>
    <definedName name="SCDPT3_5920000000_15" localSheetId="2">EMICNC_23Q2_SCDPT3!$S$117</definedName>
    <definedName name="SCDPT3_5920000000_16" localSheetId="2">EMICNC_23Q2_SCDPT3!$T$117</definedName>
    <definedName name="SCDPT3_5920000000_2" localSheetId="2">EMICNC_23Q2_SCDPT3!$D$117</definedName>
    <definedName name="SCDPT3_5920000000_3" localSheetId="2">EMICNC_23Q2_SCDPT3!$E$117</definedName>
    <definedName name="SCDPT3_5920000000_4" localSheetId="2">EMICNC_23Q2_SCDPT3!$F$117</definedName>
    <definedName name="SCDPT3_5920000000_5" localSheetId="2">EMICNC_23Q2_SCDPT3!$G$117</definedName>
    <definedName name="SCDPT3_5920000000_6" localSheetId="2">EMICNC_23Q2_SCDPT3!$H$117</definedName>
    <definedName name="SCDPT3_5920000000_7" localSheetId="2">EMICNC_23Q2_SCDPT3!$I$117</definedName>
    <definedName name="SCDPT3_5920000000_9" localSheetId="2">EMICNC_23Q2_SCDPT3!$K$117</definedName>
    <definedName name="SCDPT3_5920000000_Range" localSheetId="2">EMICNC_23Q2_SCDPT3!$B$115:$U$117</definedName>
    <definedName name="SCDPT3_5929999999_7" localSheetId="2">EMICNC_23Q2_SCDPT3!$I$118</definedName>
    <definedName name="SCDPT3_5929999999_9" localSheetId="2">EMICNC_23Q2_SCDPT3!$K$118</definedName>
    <definedName name="SCDPT3_5989999997_7" localSheetId="2">EMICNC_23Q2_SCDPT3!$I$119</definedName>
    <definedName name="SCDPT3_5989999997_9" localSheetId="2">EMICNC_23Q2_SCDPT3!$K$119</definedName>
    <definedName name="SCDPT3_5989999999_7" localSheetId="2">EMICNC_23Q2_SCDPT3!$I$121</definedName>
    <definedName name="SCDPT3_5989999999_9" localSheetId="2">EMICNC_23Q2_SCDPT3!$K$121</definedName>
    <definedName name="SCDPT3_5999999999_7" localSheetId="2">EMICNC_23Q2_SCDPT3!$I$122</definedName>
    <definedName name="SCDPT3_5999999999_9" localSheetId="2">EMICNC_23Q2_SCDPT3!$K$122</definedName>
    <definedName name="SCDPT3_6009999999_7" localSheetId="2">EMICNC_23Q2_SCDPT3!$I$123</definedName>
    <definedName name="SCDPT3_6009999999_9" localSheetId="2">EMICNC_23Q2_SCDPT3!$K$123</definedName>
    <definedName name="SCDPT4_0100000000_Range" localSheetId="3">EMICNC_23Q2_SCDPT4!$B$8:$AG$10</definedName>
    <definedName name="SCDPT4_0100000001_1" localSheetId="3">EMICNC_23Q2_SCDPT4!$C$10</definedName>
    <definedName name="SCDPT4_0100000001_10" localSheetId="3">EMICNC_23Q2_SCDPT4!$L$10</definedName>
    <definedName name="SCDPT4_0100000001_11" localSheetId="3">EMICNC_23Q2_SCDPT4!$M$10</definedName>
    <definedName name="SCDPT4_0100000001_12" localSheetId="3">EMICNC_23Q2_SCDPT4!$N$10</definedName>
    <definedName name="SCDPT4_0100000001_13" localSheetId="3">EMICNC_23Q2_SCDPT4!$O$10</definedName>
    <definedName name="SCDPT4_0100000001_14" localSheetId="3">EMICNC_23Q2_SCDPT4!$P$10</definedName>
    <definedName name="SCDPT4_0100000001_15" localSheetId="3">EMICNC_23Q2_SCDPT4!$Q$10</definedName>
    <definedName name="SCDPT4_0100000001_16" localSheetId="3">EMICNC_23Q2_SCDPT4!$R$10</definedName>
    <definedName name="SCDPT4_0100000001_17" localSheetId="3">EMICNC_23Q2_SCDPT4!$S$10</definedName>
    <definedName name="SCDPT4_0100000001_18" localSheetId="3">EMICNC_23Q2_SCDPT4!$T$10</definedName>
    <definedName name="SCDPT4_0100000001_19" localSheetId="3">EMICNC_23Q2_SCDPT4!$U$10</definedName>
    <definedName name="SCDPT4_0100000001_2" localSheetId="3">EMICNC_23Q2_SCDPT4!$D$10</definedName>
    <definedName name="SCDPT4_0100000001_20" localSheetId="3">EMICNC_23Q2_SCDPT4!$V$10</definedName>
    <definedName name="SCDPT4_0100000001_21" localSheetId="3">EMICNC_23Q2_SCDPT4!$W$10</definedName>
    <definedName name="SCDPT4_0100000001_22.01" localSheetId="3">EMICNC_23Q2_SCDPT4!$X$10</definedName>
    <definedName name="SCDPT4_0100000001_22.02" localSheetId="3">EMICNC_23Q2_SCDPT4!$Y$10</definedName>
    <definedName name="SCDPT4_0100000001_22.03" localSheetId="3">EMICNC_23Q2_SCDPT4!$Z$10</definedName>
    <definedName name="SCDPT4_0100000001_24" localSheetId="3">EMICNC_23Q2_SCDPT4!$AB$10</definedName>
    <definedName name="SCDPT4_0100000001_25" localSheetId="3">EMICNC_23Q2_SCDPT4!$AC$10</definedName>
    <definedName name="SCDPT4_0100000001_26" localSheetId="3">EMICNC_23Q2_SCDPT4!$AD$10</definedName>
    <definedName name="SCDPT4_0100000001_27" localSheetId="3">EMICNC_23Q2_SCDPT4!$AE$10</definedName>
    <definedName name="SCDPT4_0100000001_28" localSheetId="3">EMICNC_23Q2_SCDPT4!$AF$10</definedName>
    <definedName name="SCDPT4_0100000001_29" localSheetId="3">EMICNC_23Q2_SCDPT4!$AG$10</definedName>
    <definedName name="SCDPT4_0100000001_3" localSheetId="3">EMICNC_23Q2_SCDPT4!$E$10</definedName>
    <definedName name="SCDPT4_0100000001_4" localSheetId="3">EMICNC_23Q2_SCDPT4!$F$10</definedName>
    <definedName name="SCDPT4_0100000001_5" localSheetId="3">EMICNC_23Q2_SCDPT4!$G$10</definedName>
    <definedName name="SCDPT4_0100000001_7" localSheetId="3">EMICNC_23Q2_SCDPT4!$I$10</definedName>
    <definedName name="SCDPT4_0100000001_8" localSheetId="3">EMICNC_23Q2_SCDPT4!$J$10</definedName>
    <definedName name="SCDPT4_0100000001_9" localSheetId="3">EMICNC_23Q2_SCDPT4!$K$10</definedName>
    <definedName name="SCDPT4_0109999999_10" localSheetId="3">EMICNC_23Q2_SCDPT4!$L$11</definedName>
    <definedName name="SCDPT4_0109999999_11" localSheetId="3">EMICNC_23Q2_SCDPT4!$M$11</definedName>
    <definedName name="SCDPT4_0109999999_12" localSheetId="3">EMICNC_23Q2_SCDPT4!$N$11</definedName>
    <definedName name="SCDPT4_0109999999_13" localSheetId="3">EMICNC_23Q2_SCDPT4!$O$11</definedName>
    <definedName name="SCDPT4_0109999999_14" localSheetId="3">EMICNC_23Q2_SCDPT4!$P$11</definedName>
    <definedName name="SCDPT4_0109999999_15" localSheetId="3">EMICNC_23Q2_SCDPT4!$Q$11</definedName>
    <definedName name="SCDPT4_0109999999_16" localSheetId="3">EMICNC_23Q2_SCDPT4!$R$11</definedName>
    <definedName name="SCDPT4_0109999999_17" localSheetId="3">EMICNC_23Q2_SCDPT4!$S$11</definedName>
    <definedName name="SCDPT4_0109999999_18" localSheetId="3">EMICNC_23Q2_SCDPT4!$T$11</definedName>
    <definedName name="SCDPT4_0109999999_19" localSheetId="3">EMICNC_23Q2_SCDPT4!$U$11</definedName>
    <definedName name="SCDPT4_0109999999_20" localSheetId="3">EMICNC_23Q2_SCDPT4!$V$11</definedName>
    <definedName name="SCDPT4_0109999999_7" localSheetId="3">EMICNC_23Q2_SCDPT4!$I$11</definedName>
    <definedName name="SCDPT4_0109999999_8" localSheetId="3">EMICNC_23Q2_SCDPT4!$J$11</definedName>
    <definedName name="SCDPT4_0109999999_9" localSheetId="3">EMICNC_23Q2_SCDPT4!$K$11</definedName>
    <definedName name="SCDPT4_0300000000_1" localSheetId="3">EMICNC_23Q2_SCDPT4!$C$14</definedName>
    <definedName name="SCDPT4_0300000000_10" localSheetId="3">EMICNC_23Q2_SCDPT4!$L$14</definedName>
    <definedName name="SCDPT4_0300000000_11" localSheetId="3">EMICNC_23Q2_SCDPT4!$M$14</definedName>
    <definedName name="SCDPT4_0300000000_12" localSheetId="3">EMICNC_23Q2_SCDPT4!$N$14</definedName>
    <definedName name="SCDPT4_0300000000_13" localSheetId="3">EMICNC_23Q2_SCDPT4!$O$14</definedName>
    <definedName name="SCDPT4_0300000000_14" localSheetId="3">EMICNC_23Q2_SCDPT4!$P$14</definedName>
    <definedName name="SCDPT4_0300000000_15" localSheetId="3">EMICNC_23Q2_SCDPT4!$Q$14</definedName>
    <definedName name="SCDPT4_0300000000_16" localSheetId="3">EMICNC_23Q2_SCDPT4!$R$14</definedName>
    <definedName name="SCDPT4_0300000000_17" localSheetId="3">EMICNC_23Q2_SCDPT4!$S$14</definedName>
    <definedName name="SCDPT4_0300000000_18" localSheetId="3">EMICNC_23Q2_SCDPT4!$T$14</definedName>
    <definedName name="SCDPT4_0300000000_19" localSheetId="3">EMICNC_23Q2_SCDPT4!$U$14</definedName>
    <definedName name="SCDPT4_0300000000_2" localSheetId="3">EMICNC_23Q2_SCDPT4!$D$14</definedName>
    <definedName name="SCDPT4_0300000000_20" localSheetId="3">EMICNC_23Q2_SCDPT4!$V$14</definedName>
    <definedName name="SCDPT4_0300000000_21" localSheetId="3">EMICNC_23Q2_SCDPT4!$W$14</definedName>
    <definedName name="SCDPT4_0300000000_22.01" localSheetId="3">EMICNC_23Q2_SCDPT4!$X$14</definedName>
    <definedName name="SCDPT4_0300000000_22.02" localSheetId="3">EMICNC_23Q2_SCDPT4!$Y$14</definedName>
    <definedName name="SCDPT4_0300000000_22.03" localSheetId="3">EMICNC_23Q2_SCDPT4!$Z$14</definedName>
    <definedName name="SCDPT4_0300000000_24" localSheetId="3">EMICNC_23Q2_SCDPT4!$AB$14</definedName>
    <definedName name="SCDPT4_0300000000_25" localSheetId="3">EMICNC_23Q2_SCDPT4!$AC$14</definedName>
    <definedName name="SCDPT4_0300000000_26" localSheetId="3">EMICNC_23Q2_SCDPT4!$AD$14</definedName>
    <definedName name="SCDPT4_0300000000_27" localSheetId="3">EMICNC_23Q2_SCDPT4!$AE$14</definedName>
    <definedName name="SCDPT4_0300000000_28" localSheetId="3">EMICNC_23Q2_SCDPT4!$AF$14</definedName>
    <definedName name="SCDPT4_0300000000_29" localSheetId="3">EMICNC_23Q2_SCDPT4!$AG$14</definedName>
    <definedName name="SCDPT4_0300000000_3" localSheetId="3">EMICNC_23Q2_SCDPT4!$E$14</definedName>
    <definedName name="SCDPT4_0300000000_4" localSheetId="3">EMICNC_23Q2_SCDPT4!$F$14</definedName>
    <definedName name="SCDPT4_0300000000_5" localSheetId="3">EMICNC_23Q2_SCDPT4!$G$14</definedName>
    <definedName name="SCDPT4_0300000000_7" localSheetId="3">EMICNC_23Q2_SCDPT4!$I$14</definedName>
    <definedName name="SCDPT4_0300000000_8" localSheetId="3">EMICNC_23Q2_SCDPT4!$J$14</definedName>
    <definedName name="SCDPT4_0300000000_9" localSheetId="3">EMICNC_23Q2_SCDPT4!$K$14</definedName>
    <definedName name="SCDPT4_0300000000_Range" localSheetId="3">EMICNC_23Q2_SCDPT4!$B$12:$AG$14</definedName>
    <definedName name="SCDPT4_0309999999_10" localSheetId="3">EMICNC_23Q2_SCDPT4!$L$15</definedName>
    <definedName name="SCDPT4_0309999999_11" localSheetId="3">EMICNC_23Q2_SCDPT4!$M$15</definedName>
    <definedName name="SCDPT4_0309999999_12" localSheetId="3">EMICNC_23Q2_SCDPT4!$N$15</definedName>
    <definedName name="SCDPT4_0309999999_13" localSheetId="3">EMICNC_23Q2_SCDPT4!$O$15</definedName>
    <definedName name="SCDPT4_0309999999_14" localSheetId="3">EMICNC_23Q2_SCDPT4!$P$15</definedName>
    <definedName name="SCDPT4_0309999999_15" localSheetId="3">EMICNC_23Q2_SCDPT4!$Q$15</definedName>
    <definedName name="SCDPT4_0309999999_16" localSheetId="3">EMICNC_23Q2_SCDPT4!$R$15</definedName>
    <definedName name="SCDPT4_0309999999_17" localSheetId="3">EMICNC_23Q2_SCDPT4!$S$15</definedName>
    <definedName name="SCDPT4_0309999999_18" localSheetId="3">EMICNC_23Q2_SCDPT4!$T$15</definedName>
    <definedName name="SCDPT4_0309999999_19" localSheetId="3">EMICNC_23Q2_SCDPT4!$U$15</definedName>
    <definedName name="SCDPT4_0309999999_20" localSheetId="3">EMICNC_23Q2_SCDPT4!$V$15</definedName>
    <definedName name="SCDPT4_0309999999_7" localSheetId="3">EMICNC_23Q2_SCDPT4!$I$15</definedName>
    <definedName name="SCDPT4_0309999999_8" localSheetId="3">EMICNC_23Q2_SCDPT4!$J$15</definedName>
    <definedName name="SCDPT4_0309999999_9" localSheetId="3">EMICNC_23Q2_SCDPT4!$K$15</definedName>
    <definedName name="SCDPT4_0500000000_1" localSheetId="3">EMICNC_23Q2_SCDPT4!$C$18</definedName>
    <definedName name="SCDPT4_0500000000_10" localSheetId="3">EMICNC_23Q2_SCDPT4!$L$18</definedName>
    <definedName name="SCDPT4_0500000000_11" localSheetId="3">EMICNC_23Q2_SCDPT4!$M$18</definedName>
    <definedName name="SCDPT4_0500000000_12" localSheetId="3">EMICNC_23Q2_SCDPT4!$N$18</definedName>
    <definedName name="SCDPT4_0500000000_13" localSheetId="3">EMICNC_23Q2_SCDPT4!$O$18</definedName>
    <definedName name="SCDPT4_0500000000_14" localSheetId="3">EMICNC_23Q2_SCDPT4!$P$18</definedName>
    <definedName name="SCDPT4_0500000000_15" localSheetId="3">EMICNC_23Q2_SCDPT4!$Q$18</definedName>
    <definedName name="SCDPT4_0500000000_16" localSheetId="3">EMICNC_23Q2_SCDPT4!$R$18</definedName>
    <definedName name="SCDPT4_0500000000_17" localSheetId="3">EMICNC_23Q2_SCDPT4!$S$18</definedName>
    <definedName name="SCDPT4_0500000000_18" localSheetId="3">EMICNC_23Q2_SCDPT4!$T$18</definedName>
    <definedName name="SCDPT4_0500000000_19" localSheetId="3">EMICNC_23Q2_SCDPT4!$U$18</definedName>
    <definedName name="SCDPT4_0500000000_2" localSheetId="3">EMICNC_23Q2_SCDPT4!$D$18</definedName>
    <definedName name="SCDPT4_0500000000_20" localSheetId="3">EMICNC_23Q2_SCDPT4!$V$18</definedName>
    <definedName name="SCDPT4_0500000000_21" localSheetId="3">EMICNC_23Q2_SCDPT4!$W$18</definedName>
    <definedName name="SCDPT4_0500000000_22.01" localSheetId="3">EMICNC_23Q2_SCDPT4!$X$18</definedName>
    <definedName name="SCDPT4_0500000000_22.02" localSheetId="3">EMICNC_23Q2_SCDPT4!$Y$18</definedName>
    <definedName name="SCDPT4_0500000000_22.03" localSheetId="3">EMICNC_23Q2_SCDPT4!$Z$18</definedName>
    <definedName name="SCDPT4_0500000000_23" localSheetId="3">EMICNC_23Q2_SCDPT4!$AA$18</definedName>
    <definedName name="SCDPT4_0500000000_24" localSheetId="3">EMICNC_23Q2_SCDPT4!$AB$18</definedName>
    <definedName name="SCDPT4_0500000000_25" localSheetId="3">EMICNC_23Q2_SCDPT4!$AC$18</definedName>
    <definedName name="SCDPT4_0500000000_26" localSheetId="3">EMICNC_23Q2_SCDPT4!$AD$18</definedName>
    <definedName name="SCDPT4_0500000000_27" localSheetId="3">EMICNC_23Q2_SCDPT4!$AE$18</definedName>
    <definedName name="SCDPT4_0500000000_28" localSheetId="3">EMICNC_23Q2_SCDPT4!$AF$18</definedName>
    <definedName name="SCDPT4_0500000000_29" localSheetId="3">EMICNC_23Q2_SCDPT4!$AG$18</definedName>
    <definedName name="SCDPT4_0500000000_3" localSheetId="3">EMICNC_23Q2_SCDPT4!$E$18</definedName>
    <definedName name="SCDPT4_0500000000_4" localSheetId="3">EMICNC_23Q2_SCDPT4!$F$18</definedName>
    <definedName name="SCDPT4_0500000000_5" localSheetId="3">EMICNC_23Q2_SCDPT4!$G$18</definedName>
    <definedName name="SCDPT4_0500000000_7" localSheetId="3">EMICNC_23Q2_SCDPT4!$I$18</definedName>
    <definedName name="SCDPT4_0500000000_8" localSheetId="3">EMICNC_23Q2_SCDPT4!$J$18</definedName>
    <definedName name="SCDPT4_0500000000_9" localSheetId="3">EMICNC_23Q2_SCDPT4!$K$18</definedName>
    <definedName name="SCDPT4_0500000000_Range" localSheetId="3">EMICNC_23Q2_SCDPT4!$B$16:$AG$18</definedName>
    <definedName name="SCDPT4_0509999999_10" localSheetId="3">EMICNC_23Q2_SCDPT4!$L$19</definedName>
    <definedName name="SCDPT4_0509999999_11" localSheetId="3">EMICNC_23Q2_SCDPT4!$M$19</definedName>
    <definedName name="SCDPT4_0509999999_12" localSheetId="3">EMICNC_23Q2_SCDPT4!$N$19</definedName>
    <definedName name="SCDPT4_0509999999_13" localSheetId="3">EMICNC_23Q2_SCDPT4!$O$19</definedName>
    <definedName name="SCDPT4_0509999999_14" localSheetId="3">EMICNC_23Q2_SCDPT4!$P$19</definedName>
    <definedName name="SCDPT4_0509999999_15" localSheetId="3">EMICNC_23Q2_SCDPT4!$Q$19</definedName>
    <definedName name="SCDPT4_0509999999_16" localSheetId="3">EMICNC_23Q2_SCDPT4!$R$19</definedName>
    <definedName name="SCDPT4_0509999999_17" localSheetId="3">EMICNC_23Q2_SCDPT4!$S$19</definedName>
    <definedName name="SCDPT4_0509999999_18" localSheetId="3">EMICNC_23Q2_SCDPT4!$T$19</definedName>
    <definedName name="SCDPT4_0509999999_19" localSheetId="3">EMICNC_23Q2_SCDPT4!$U$19</definedName>
    <definedName name="SCDPT4_0509999999_20" localSheetId="3">EMICNC_23Q2_SCDPT4!$V$19</definedName>
    <definedName name="SCDPT4_0509999999_7" localSheetId="3">EMICNC_23Q2_SCDPT4!$I$19</definedName>
    <definedName name="SCDPT4_0509999999_8" localSheetId="3">EMICNC_23Q2_SCDPT4!$J$19</definedName>
    <definedName name="SCDPT4_0509999999_9" localSheetId="3">EMICNC_23Q2_SCDPT4!$K$19</definedName>
    <definedName name="SCDPT4_0700000000_1" localSheetId="3">EMICNC_23Q2_SCDPT4!$C$22</definedName>
    <definedName name="SCDPT4_0700000000_10" localSheetId="3">EMICNC_23Q2_SCDPT4!$L$22</definedName>
    <definedName name="SCDPT4_0700000000_11" localSheetId="3">EMICNC_23Q2_SCDPT4!$M$22</definedName>
    <definedName name="SCDPT4_0700000000_12" localSheetId="3">EMICNC_23Q2_SCDPT4!$N$22</definedName>
    <definedName name="SCDPT4_0700000000_13" localSheetId="3">EMICNC_23Q2_SCDPT4!$O$22</definedName>
    <definedName name="SCDPT4_0700000000_14" localSheetId="3">EMICNC_23Q2_SCDPT4!$P$22</definedName>
    <definedName name="SCDPT4_0700000000_15" localSheetId="3">EMICNC_23Q2_SCDPT4!$Q$22</definedName>
    <definedName name="SCDPT4_0700000000_16" localSheetId="3">EMICNC_23Q2_SCDPT4!$R$22</definedName>
    <definedName name="SCDPT4_0700000000_17" localSheetId="3">EMICNC_23Q2_SCDPT4!$S$22</definedName>
    <definedName name="SCDPT4_0700000000_18" localSheetId="3">EMICNC_23Q2_SCDPT4!$T$22</definedName>
    <definedName name="SCDPT4_0700000000_19" localSheetId="3">EMICNC_23Q2_SCDPT4!$U$22</definedName>
    <definedName name="SCDPT4_0700000000_2" localSheetId="3">EMICNC_23Q2_SCDPT4!$D$22</definedName>
    <definedName name="SCDPT4_0700000000_20" localSheetId="3">EMICNC_23Q2_SCDPT4!$V$22</definedName>
    <definedName name="SCDPT4_0700000000_21" localSheetId="3">EMICNC_23Q2_SCDPT4!$W$22</definedName>
    <definedName name="SCDPT4_0700000000_22.01" localSheetId="3">EMICNC_23Q2_SCDPT4!$X$22</definedName>
    <definedName name="SCDPT4_0700000000_22.02" localSheetId="3">EMICNC_23Q2_SCDPT4!$Y$22</definedName>
    <definedName name="SCDPT4_0700000000_22.03" localSheetId="3">EMICNC_23Q2_SCDPT4!$Z$22</definedName>
    <definedName name="SCDPT4_0700000000_23" localSheetId="3">EMICNC_23Q2_SCDPT4!$AA$22</definedName>
    <definedName name="SCDPT4_0700000000_24" localSheetId="3">EMICNC_23Q2_SCDPT4!$AB$22</definedName>
    <definedName name="SCDPT4_0700000000_25" localSheetId="3">EMICNC_23Q2_SCDPT4!$AC$22</definedName>
    <definedName name="SCDPT4_0700000000_26" localSheetId="3">EMICNC_23Q2_SCDPT4!$AD$22</definedName>
    <definedName name="SCDPT4_0700000000_27" localSheetId="3">EMICNC_23Q2_SCDPT4!$AE$22</definedName>
    <definedName name="SCDPT4_0700000000_28" localSheetId="3">EMICNC_23Q2_SCDPT4!$AF$22</definedName>
    <definedName name="SCDPT4_0700000000_29" localSheetId="3">EMICNC_23Q2_SCDPT4!$AG$22</definedName>
    <definedName name="SCDPT4_0700000000_3" localSheetId="3">EMICNC_23Q2_SCDPT4!$E$22</definedName>
    <definedName name="SCDPT4_0700000000_4" localSheetId="3">EMICNC_23Q2_SCDPT4!$F$22</definedName>
    <definedName name="SCDPT4_0700000000_5" localSheetId="3">EMICNC_23Q2_SCDPT4!$G$22</definedName>
    <definedName name="SCDPT4_0700000000_7" localSheetId="3">EMICNC_23Q2_SCDPT4!$I$22</definedName>
    <definedName name="SCDPT4_0700000000_8" localSheetId="3">EMICNC_23Q2_SCDPT4!$J$22</definedName>
    <definedName name="SCDPT4_0700000000_9" localSheetId="3">EMICNC_23Q2_SCDPT4!$K$22</definedName>
    <definedName name="SCDPT4_0700000000_Range" localSheetId="3">EMICNC_23Q2_SCDPT4!$B$20:$AG$22</definedName>
    <definedName name="SCDPT4_0709999999_10" localSheetId="3">EMICNC_23Q2_SCDPT4!$L$23</definedName>
    <definedName name="SCDPT4_0709999999_11" localSheetId="3">EMICNC_23Q2_SCDPT4!$M$23</definedName>
    <definedName name="SCDPT4_0709999999_12" localSheetId="3">EMICNC_23Q2_SCDPT4!$N$23</definedName>
    <definedName name="SCDPT4_0709999999_13" localSheetId="3">EMICNC_23Q2_SCDPT4!$O$23</definedName>
    <definedName name="SCDPT4_0709999999_14" localSheetId="3">EMICNC_23Q2_SCDPT4!$P$23</definedName>
    <definedName name="SCDPT4_0709999999_15" localSheetId="3">EMICNC_23Q2_SCDPT4!$Q$23</definedName>
    <definedName name="SCDPT4_0709999999_16" localSheetId="3">EMICNC_23Q2_SCDPT4!$R$23</definedName>
    <definedName name="SCDPT4_0709999999_17" localSheetId="3">EMICNC_23Q2_SCDPT4!$S$23</definedName>
    <definedName name="SCDPT4_0709999999_18" localSheetId="3">EMICNC_23Q2_SCDPT4!$T$23</definedName>
    <definedName name="SCDPT4_0709999999_19" localSheetId="3">EMICNC_23Q2_SCDPT4!$U$23</definedName>
    <definedName name="SCDPT4_0709999999_20" localSheetId="3">EMICNC_23Q2_SCDPT4!$V$23</definedName>
    <definedName name="SCDPT4_0709999999_7" localSheetId="3">EMICNC_23Q2_SCDPT4!$I$23</definedName>
    <definedName name="SCDPT4_0709999999_8" localSheetId="3">EMICNC_23Q2_SCDPT4!$J$23</definedName>
    <definedName name="SCDPT4_0709999999_9" localSheetId="3">EMICNC_23Q2_SCDPT4!$K$23</definedName>
    <definedName name="SCDPT4_0900000000_1" localSheetId="3">EMICNC_23Q2_SCDPT4!$C$26</definedName>
    <definedName name="SCDPT4_0900000000_10" localSheetId="3">EMICNC_23Q2_SCDPT4!$L$26</definedName>
    <definedName name="SCDPT4_0900000000_11" localSheetId="3">EMICNC_23Q2_SCDPT4!$M$26</definedName>
    <definedName name="SCDPT4_0900000000_12" localSheetId="3">EMICNC_23Q2_SCDPT4!$N$26</definedName>
    <definedName name="SCDPT4_0900000000_13" localSheetId="3">EMICNC_23Q2_SCDPT4!$O$26</definedName>
    <definedName name="SCDPT4_0900000000_14" localSheetId="3">EMICNC_23Q2_SCDPT4!$P$26</definedName>
    <definedName name="SCDPT4_0900000000_15" localSheetId="3">EMICNC_23Q2_SCDPT4!$Q$26</definedName>
    <definedName name="SCDPT4_0900000000_16" localSheetId="3">EMICNC_23Q2_SCDPT4!$R$26</definedName>
    <definedName name="SCDPT4_0900000000_17" localSheetId="3">EMICNC_23Q2_SCDPT4!$S$26</definedName>
    <definedName name="SCDPT4_0900000000_18" localSheetId="3">EMICNC_23Q2_SCDPT4!$T$26</definedName>
    <definedName name="SCDPT4_0900000000_19" localSheetId="3">EMICNC_23Q2_SCDPT4!$U$26</definedName>
    <definedName name="SCDPT4_0900000000_2" localSheetId="3">EMICNC_23Q2_SCDPT4!$D$26</definedName>
    <definedName name="SCDPT4_0900000000_20" localSheetId="3">EMICNC_23Q2_SCDPT4!$V$26</definedName>
    <definedName name="SCDPT4_0900000000_21" localSheetId="3">EMICNC_23Q2_SCDPT4!$W$26</definedName>
    <definedName name="SCDPT4_0900000000_22.01" localSheetId="3">EMICNC_23Q2_SCDPT4!$X$26</definedName>
    <definedName name="SCDPT4_0900000000_22.02" localSheetId="3">EMICNC_23Q2_SCDPT4!$Y$26</definedName>
    <definedName name="SCDPT4_0900000000_22.03" localSheetId="3">EMICNC_23Q2_SCDPT4!$Z$26</definedName>
    <definedName name="SCDPT4_0900000000_23" localSheetId="3">EMICNC_23Q2_SCDPT4!$AA$26</definedName>
    <definedName name="SCDPT4_0900000000_24" localSheetId="3">EMICNC_23Q2_SCDPT4!$AB$26</definedName>
    <definedName name="SCDPT4_0900000000_25" localSheetId="3">EMICNC_23Q2_SCDPT4!$AC$26</definedName>
    <definedName name="SCDPT4_0900000000_26" localSheetId="3">EMICNC_23Q2_SCDPT4!$AD$26</definedName>
    <definedName name="SCDPT4_0900000000_27" localSheetId="3">EMICNC_23Q2_SCDPT4!$AE$26</definedName>
    <definedName name="SCDPT4_0900000000_28" localSheetId="3">EMICNC_23Q2_SCDPT4!$AF$26</definedName>
    <definedName name="SCDPT4_0900000000_29" localSheetId="3">EMICNC_23Q2_SCDPT4!$AG$26</definedName>
    <definedName name="SCDPT4_0900000000_3" localSheetId="3">EMICNC_23Q2_SCDPT4!$E$26</definedName>
    <definedName name="SCDPT4_0900000000_4" localSheetId="3">EMICNC_23Q2_SCDPT4!$F$26</definedName>
    <definedName name="SCDPT4_0900000000_5" localSheetId="3">EMICNC_23Q2_SCDPT4!$G$26</definedName>
    <definedName name="SCDPT4_0900000000_7" localSheetId="3">EMICNC_23Q2_SCDPT4!$I$26</definedName>
    <definedName name="SCDPT4_0900000000_8" localSheetId="3">EMICNC_23Q2_SCDPT4!$J$26</definedName>
    <definedName name="SCDPT4_0900000000_9" localSheetId="3">EMICNC_23Q2_SCDPT4!$K$26</definedName>
    <definedName name="SCDPT4_0900000000_Range" localSheetId="3">EMICNC_23Q2_SCDPT4!$B$24:$AG$26</definedName>
    <definedName name="SCDPT4_0909999999_10" localSheetId="3">EMICNC_23Q2_SCDPT4!$L$27</definedName>
    <definedName name="SCDPT4_0909999999_11" localSheetId="3">EMICNC_23Q2_SCDPT4!$M$27</definedName>
    <definedName name="SCDPT4_0909999999_12" localSheetId="3">EMICNC_23Q2_SCDPT4!$N$27</definedName>
    <definedName name="SCDPT4_0909999999_13" localSheetId="3">EMICNC_23Q2_SCDPT4!$O$27</definedName>
    <definedName name="SCDPT4_0909999999_14" localSheetId="3">EMICNC_23Q2_SCDPT4!$P$27</definedName>
    <definedName name="SCDPT4_0909999999_15" localSheetId="3">EMICNC_23Q2_SCDPT4!$Q$27</definedName>
    <definedName name="SCDPT4_0909999999_16" localSheetId="3">EMICNC_23Q2_SCDPT4!$R$27</definedName>
    <definedName name="SCDPT4_0909999999_17" localSheetId="3">EMICNC_23Q2_SCDPT4!$S$27</definedName>
    <definedName name="SCDPT4_0909999999_18" localSheetId="3">EMICNC_23Q2_SCDPT4!$T$27</definedName>
    <definedName name="SCDPT4_0909999999_19" localSheetId="3">EMICNC_23Q2_SCDPT4!$U$27</definedName>
    <definedName name="SCDPT4_0909999999_20" localSheetId="3">EMICNC_23Q2_SCDPT4!$V$27</definedName>
    <definedName name="SCDPT4_0909999999_7" localSheetId="3">EMICNC_23Q2_SCDPT4!$I$27</definedName>
    <definedName name="SCDPT4_0909999999_8" localSheetId="3">EMICNC_23Q2_SCDPT4!$J$27</definedName>
    <definedName name="SCDPT4_0909999999_9" localSheetId="3">EMICNC_23Q2_SCDPT4!$K$27</definedName>
    <definedName name="SCDPT4_1100000000_Range" localSheetId="3">EMICNC_23Q2_SCDPT4!$B$28:$AG$31</definedName>
    <definedName name="SCDPT4_1100000001_1" localSheetId="3">EMICNC_23Q2_SCDPT4!$C$28</definedName>
    <definedName name="SCDPT4_1100000001_10" localSheetId="3">EMICNC_23Q2_SCDPT4!$L$28</definedName>
    <definedName name="SCDPT4_1100000001_11" localSheetId="3">EMICNC_23Q2_SCDPT4!$M$28</definedName>
    <definedName name="SCDPT4_1100000001_12" localSheetId="3">EMICNC_23Q2_SCDPT4!$N$28</definedName>
    <definedName name="SCDPT4_1100000001_13" localSheetId="3">EMICNC_23Q2_SCDPT4!$O$28</definedName>
    <definedName name="SCDPT4_1100000001_14" localSheetId="3">EMICNC_23Q2_SCDPT4!$P$28</definedName>
    <definedName name="SCDPT4_1100000001_15" localSheetId="3">EMICNC_23Q2_SCDPT4!$Q$28</definedName>
    <definedName name="SCDPT4_1100000001_16" localSheetId="3">EMICNC_23Q2_SCDPT4!$R$28</definedName>
    <definedName name="SCDPT4_1100000001_17" localSheetId="3">EMICNC_23Q2_SCDPT4!$S$28</definedName>
    <definedName name="SCDPT4_1100000001_18" localSheetId="3">EMICNC_23Q2_SCDPT4!$T$28</definedName>
    <definedName name="SCDPT4_1100000001_19" localSheetId="3">EMICNC_23Q2_SCDPT4!$U$28</definedName>
    <definedName name="SCDPT4_1100000001_2" localSheetId="3">EMICNC_23Q2_SCDPT4!$D$28</definedName>
    <definedName name="SCDPT4_1100000001_20" localSheetId="3">EMICNC_23Q2_SCDPT4!$V$28</definedName>
    <definedName name="SCDPT4_1100000001_21" localSheetId="3">EMICNC_23Q2_SCDPT4!$W$28</definedName>
    <definedName name="SCDPT4_1100000001_22.01" localSheetId="3">EMICNC_23Q2_SCDPT4!$X$28</definedName>
    <definedName name="SCDPT4_1100000001_22.02" localSheetId="3">EMICNC_23Q2_SCDPT4!$Y$28</definedName>
    <definedName name="SCDPT4_1100000001_22.03" localSheetId="3">EMICNC_23Q2_SCDPT4!$Z$28</definedName>
    <definedName name="SCDPT4_1100000001_24" localSheetId="3">EMICNC_23Q2_SCDPT4!$AB$28</definedName>
    <definedName name="SCDPT4_1100000001_25" localSheetId="3">EMICNC_23Q2_SCDPT4!$AC$28</definedName>
    <definedName name="SCDPT4_1100000001_26" localSheetId="3">EMICNC_23Q2_SCDPT4!$AD$28</definedName>
    <definedName name="SCDPT4_1100000001_27" localSheetId="3">EMICNC_23Q2_SCDPT4!$AE$28</definedName>
    <definedName name="SCDPT4_1100000001_28" localSheetId="3">EMICNC_23Q2_SCDPT4!$AF$28</definedName>
    <definedName name="SCDPT4_1100000001_29" localSheetId="3">EMICNC_23Q2_SCDPT4!$AG$28</definedName>
    <definedName name="SCDPT4_1100000001_3" localSheetId="3">EMICNC_23Q2_SCDPT4!$E$28</definedName>
    <definedName name="SCDPT4_1100000001_4" localSheetId="3">EMICNC_23Q2_SCDPT4!$F$28</definedName>
    <definedName name="SCDPT4_1100000001_5" localSheetId="3">EMICNC_23Q2_SCDPT4!$G$28</definedName>
    <definedName name="SCDPT4_1100000001_7" localSheetId="3">EMICNC_23Q2_SCDPT4!$I$28</definedName>
    <definedName name="SCDPT4_1100000001_8" localSheetId="3">EMICNC_23Q2_SCDPT4!$J$28</definedName>
    <definedName name="SCDPT4_1100000001_9" localSheetId="3">EMICNC_23Q2_SCDPT4!$K$28</definedName>
    <definedName name="SCDPT4_1100000002_1" localSheetId="3">EMICNC_23Q2_SCDPT4!$C$31</definedName>
    <definedName name="SCDPT4_1100000002_10" localSheetId="3">EMICNC_23Q2_SCDPT4!$L$31</definedName>
    <definedName name="SCDPT4_1100000002_11" localSheetId="3">EMICNC_23Q2_SCDPT4!$M$31</definedName>
    <definedName name="SCDPT4_1100000002_12" localSheetId="3">EMICNC_23Q2_SCDPT4!$N$31</definedName>
    <definedName name="SCDPT4_1100000002_13" localSheetId="3">EMICNC_23Q2_SCDPT4!$O$31</definedName>
    <definedName name="SCDPT4_1100000002_14" localSheetId="3">EMICNC_23Q2_SCDPT4!$P$31</definedName>
    <definedName name="SCDPT4_1100000002_15" localSheetId="3">EMICNC_23Q2_SCDPT4!$Q$31</definedName>
    <definedName name="SCDPT4_1100000002_16" localSheetId="3">EMICNC_23Q2_SCDPT4!$R$31</definedName>
    <definedName name="SCDPT4_1100000002_17" localSheetId="3">EMICNC_23Q2_SCDPT4!$S$31</definedName>
    <definedName name="SCDPT4_1100000002_18" localSheetId="3">EMICNC_23Q2_SCDPT4!$T$31</definedName>
    <definedName name="SCDPT4_1100000002_19" localSheetId="3">EMICNC_23Q2_SCDPT4!$U$31</definedName>
    <definedName name="SCDPT4_1100000002_2" localSheetId="3">EMICNC_23Q2_SCDPT4!$D$31</definedName>
    <definedName name="SCDPT4_1100000002_20" localSheetId="3">EMICNC_23Q2_SCDPT4!$V$31</definedName>
    <definedName name="SCDPT4_1100000002_21" localSheetId="3">EMICNC_23Q2_SCDPT4!$W$31</definedName>
    <definedName name="SCDPT4_1100000002_22.01" localSheetId="3">EMICNC_23Q2_SCDPT4!$X$31</definedName>
    <definedName name="SCDPT4_1100000002_22.02" localSheetId="3">EMICNC_23Q2_SCDPT4!$Y$31</definedName>
    <definedName name="SCDPT4_1100000002_22.03" localSheetId="3">EMICNC_23Q2_SCDPT4!$Z$31</definedName>
    <definedName name="SCDPT4_1100000002_24" localSheetId="3">EMICNC_23Q2_SCDPT4!$AB$31</definedName>
    <definedName name="SCDPT4_1100000002_25" localSheetId="3">EMICNC_23Q2_SCDPT4!$AC$31</definedName>
    <definedName name="SCDPT4_1100000002_26" localSheetId="3">EMICNC_23Q2_SCDPT4!$AD$31</definedName>
    <definedName name="SCDPT4_1100000002_27" localSheetId="3">EMICNC_23Q2_SCDPT4!$AE$31</definedName>
    <definedName name="SCDPT4_1100000002_28" localSheetId="3">EMICNC_23Q2_SCDPT4!$AF$31</definedName>
    <definedName name="SCDPT4_1100000002_29" localSheetId="3">EMICNC_23Q2_SCDPT4!$AG$31</definedName>
    <definedName name="SCDPT4_1100000002_3" localSheetId="3">EMICNC_23Q2_SCDPT4!$E$31</definedName>
    <definedName name="SCDPT4_1100000002_4" localSheetId="3">EMICNC_23Q2_SCDPT4!$F$31</definedName>
    <definedName name="SCDPT4_1100000002_5" localSheetId="3">EMICNC_23Q2_SCDPT4!$G$31</definedName>
    <definedName name="SCDPT4_1100000002_7" localSheetId="3">EMICNC_23Q2_SCDPT4!$I$31</definedName>
    <definedName name="SCDPT4_1100000002_8" localSheetId="3">EMICNC_23Q2_SCDPT4!$J$31</definedName>
    <definedName name="SCDPT4_1100000002_9" localSheetId="3">EMICNC_23Q2_SCDPT4!$K$31</definedName>
    <definedName name="SCDPT4_1109999999_10" localSheetId="3">EMICNC_23Q2_SCDPT4!$L$32</definedName>
    <definedName name="SCDPT4_1109999999_11" localSheetId="3">EMICNC_23Q2_SCDPT4!$M$32</definedName>
    <definedName name="SCDPT4_1109999999_12" localSheetId="3">EMICNC_23Q2_SCDPT4!$N$32</definedName>
    <definedName name="SCDPT4_1109999999_13" localSheetId="3">EMICNC_23Q2_SCDPT4!$O$32</definedName>
    <definedName name="SCDPT4_1109999999_14" localSheetId="3">EMICNC_23Q2_SCDPT4!$P$32</definedName>
    <definedName name="SCDPT4_1109999999_15" localSheetId="3">EMICNC_23Q2_SCDPT4!$Q$32</definedName>
    <definedName name="SCDPT4_1109999999_16" localSheetId="3">EMICNC_23Q2_SCDPT4!$R$32</definedName>
    <definedName name="SCDPT4_1109999999_17" localSheetId="3">EMICNC_23Q2_SCDPT4!$S$32</definedName>
    <definedName name="SCDPT4_1109999999_18" localSheetId="3">EMICNC_23Q2_SCDPT4!$T$32</definedName>
    <definedName name="SCDPT4_1109999999_19" localSheetId="3">EMICNC_23Q2_SCDPT4!$U$32</definedName>
    <definedName name="SCDPT4_1109999999_20" localSheetId="3">EMICNC_23Q2_SCDPT4!$V$32</definedName>
    <definedName name="SCDPT4_1109999999_7" localSheetId="3">EMICNC_23Q2_SCDPT4!$I$32</definedName>
    <definedName name="SCDPT4_1109999999_8" localSheetId="3">EMICNC_23Q2_SCDPT4!$J$32</definedName>
    <definedName name="SCDPT4_1109999999_9" localSheetId="3">EMICNC_23Q2_SCDPT4!$K$32</definedName>
    <definedName name="SCDPT4_1300000000_1" localSheetId="3">EMICNC_23Q2_SCDPT4!$C$35</definedName>
    <definedName name="SCDPT4_1300000000_10" localSheetId="3">EMICNC_23Q2_SCDPT4!$L$35</definedName>
    <definedName name="SCDPT4_1300000000_11" localSheetId="3">EMICNC_23Q2_SCDPT4!$M$35</definedName>
    <definedName name="SCDPT4_1300000000_12" localSheetId="3">EMICNC_23Q2_SCDPT4!$N$35</definedName>
    <definedName name="SCDPT4_1300000000_13" localSheetId="3">EMICNC_23Q2_SCDPT4!$O$35</definedName>
    <definedName name="SCDPT4_1300000000_14" localSheetId="3">EMICNC_23Q2_SCDPT4!$P$35</definedName>
    <definedName name="SCDPT4_1300000000_15" localSheetId="3">EMICNC_23Q2_SCDPT4!$Q$35</definedName>
    <definedName name="SCDPT4_1300000000_16" localSheetId="3">EMICNC_23Q2_SCDPT4!$R$35</definedName>
    <definedName name="SCDPT4_1300000000_17" localSheetId="3">EMICNC_23Q2_SCDPT4!$S$35</definedName>
    <definedName name="SCDPT4_1300000000_18" localSheetId="3">EMICNC_23Q2_SCDPT4!$T$35</definedName>
    <definedName name="SCDPT4_1300000000_19" localSheetId="3">EMICNC_23Q2_SCDPT4!$U$35</definedName>
    <definedName name="SCDPT4_1300000000_2" localSheetId="3">EMICNC_23Q2_SCDPT4!$D$35</definedName>
    <definedName name="SCDPT4_1300000000_20" localSheetId="3">EMICNC_23Q2_SCDPT4!$V$35</definedName>
    <definedName name="SCDPT4_1300000000_21" localSheetId="3">EMICNC_23Q2_SCDPT4!$W$35</definedName>
    <definedName name="SCDPT4_1300000000_22.01" localSheetId="3">EMICNC_23Q2_SCDPT4!$X$35</definedName>
    <definedName name="SCDPT4_1300000000_22.02" localSheetId="3">EMICNC_23Q2_SCDPT4!$Y$35</definedName>
    <definedName name="SCDPT4_1300000000_22.03" localSheetId="3">EMICNC_23Q2_SCDPT4!$Z$35</definedName>
    <definedName name="SCDPT4_1300000000_24" localSheetId="3">EMICNC_23Q2_SCDPT4!$AB$35</definedName>
    <definedName name="SCDPT4_1300000000_25" localSheetId="3">EMICNC_23Q2_SCDPT4!$AC$35</definedName>
    <definedName name="SCDPT4_1300000000_26" localSheetId="3">EMICNC_23Q2_SCDPT4!$AD$35</definedName>
    <definedName name="SCDPT4_1300000000_27" localSheetId="3">EMICNC_23Q2_SCDPT4!$AE$35</definedName>
    <definedName name="SCDPT4_1300000000_28" localSheetId="3">EMICNC_23Q2_SCDPT4!$AF$35</definedName>
    <definedName name="SCDPT4_1300000000_29" localSheetId="3">EMICNC_23Q2_SCDPT4!$AG$35</definedName>
    <definedName name="SCDPT4_1300000000_3" localSheetId="3">EMICNC_23Q2_SCDPT4!$E$35</definedName>
    <definedName name="SCDPT4_1300000000_4" localSheetId="3">EMICNC_23Q2_SCDPT4!$F$35</definedName>
    <definedName name="SCDPT4_1300000000_5" localSheetId="3">EMICNC_23Q2_SCDPT4!$G$35</definedName>
    <definedName name="SCDPT4_1300000000_7" localSheetId="3">EMICNC_23Q2_SCDPT4!$I$35</definedName>
    <definedName name="SCDPT4_1300000000_8" localSheetId="3">EMICNC_23Q2_SCDPT4!$J$35</definedName>
    <definedName name="SCDPT4_1300000000_9" localSheetId="3">EMICNC_23Q2_SCDPT4!$K$35</definedName>
    <definedName name="SCDPT4_1300000000_Range" localSheetId="3">EMICNC_23Q2_SCDPT4!$B$33:$AG$35</definedName>
    <definedName name="SCDPT4_1309999999_10" localSheetId="3">EMICNC_23Q2_SCDPT4!$L$36</definedName>
    <definedName name="SCDPT4_1309999999_11" localSheetId="3">EMICNC_23Q2_SCDPT4!$M$36</definedName>
    <definedName name="SCDPT4_1309999999_12" localSheetId="3">EMICNC_23Q2_SCDPT4!$N$36</definedName>
    <definedName name="SCDPT4_1309999999_13" localSheetId="3">EMICNC_23Q2_SCDPT4!$O$36</definedName>
    <definedName name="SCDPT4_1309999999_14" localSheetId="3">EMICNC_23Q2_SCDPT4!$P$36</definedName>
    <definedName name="SCDPT4_1309999999_15" localSheetId="3">EMICNC_23Q2_SCDPT4!$Q$36</definedName>
    <definedName name="SCDPT4_1309999999_16" localSheetId="3">EMICNC_23Q2_SCDPT4!$R$36</definedName>
    <definedName name="SCDPT4_1309999999_17" localSheetId="3">EMICNC_23Q2_SCDPT4!$S$36</definedName>
    <definedName name="SCDPT4_1309999999_18" localSheetId="3">EMICNC_23Q2_SCDPT4!$T$36</definedName>
    <definedName name="SCDPT4_1309999999_19" localSheetId="3">EMICNC_23Q2_SCDPT4!$U$36</definedName>
    <definedName name="SCDPT4_1309999999_20" localSheetId="3">EMICNC_23Q2_SCDPT4!$V$36</definedName>
    <definedName name="SCDPT4_1309999999_7" localSheetId="3">EMICNC_23Q2_SCDPT4!$I$36</definedName>
    <definedName name="SCDPT4_1309999999_8" localSheetId="3">EMICNC_23Q2_SCDPT4!$J$36</definedName>
    <definedName name="SCDPT4_1309999999_9" localSheetId="3">EMICNC_23Q2_SCDPT4!$K$36</definedName>
    <definedName name="SCDPT4_1500000000_1" localSheetId="3">EMICNC_23Q2_SCDPT4!$C$39</definedName>
    <definedName name="SCDPT4_1500000000_10" localSheetId="3">EMICNC_23Q2_SCDPT4!$L$39</definedName>
    <definedName name="SCDPT4_1500000000_11" localSheetId="3">EMICNC_23Q2_SCDPT4!$M$39</definedName>
    <definedName name="SCDPT4_1500000000_12" localSheetId="3">EMICNC_23Q2_SCDPT4!$N$39</definedName>
    <definedName name="SCDPT4_1500000000_13" localSheetId="3">EMICNC_23Q2_SCDPT4!$O$39</definedName>
    <definedName name="SCDPT4_1500000000_14" localSheetId="3">EMICNC_23Q2_SCDPT4!$P$39</definedName>
    <definedName name="SCDPT4_1500000000_15" localSheetId="3">EMICNC_23Q2_SCDPT4!$Q$39</definedName>
    <definedName name="SCDPT4_1500000000_16" localSheetId="3">EMICNC_23Q2_SCDPT4!$R$39</definedName>
    <definedName name="SCDPT4_1500000000_17" localSheetId="3">EMICNC_23Q2_SCDPT4!$S$39</definedName>
    <definedName name="SCDPT4_1500000000_18" localSheetId="3">EMICNC_23Q2_SCDPT4!$T$39</definedName>
    <definedName name="SCDPT4_1500000000_19" localSheetId="3">EMICNC_23Q2_SCDPT4!$U$39</definedName>
    <definedName name="SCDPT4_1500000000_2" localSheetId="3">EMICNC_23Q2_SCDPT4!$D$39</definedName>
    <definedName name="SCDPT4_1500000000_20" localSheetId="3">EMICNC_23Q2_SCDPT4!$V$39</definedName>
    <definedName name="SCDPT4_1500000000_21" localSheetId="3">EMICNC_23Q2_SCDPT4!$W$39</definedName>
    <definedName name="SCDPT4_1500000000_22.01" localSheetId="3">EMICNC_23Q2_SCDPT4!$X$39</definedName>
    <definedName name="SCDPT4_1500000000_22.02" localSheetId="3">EMICNC_23Q2_SCDPT4!$Y$39</definedName>
    <definedName name="SCDPT4_1500000000_22.03" localSheetId="3">EMICNC_23Q2_SCDPT4!$Z$39</definedName>
    <definedName name="SCDPT4_1500000000_24" localSheetId="3">EMICNC_23Q2_SCDPT4!$AB$39</definedName>
    <definedName name="SCDPT4_1500000000_25" localSheetId="3">EMICNC_23Q2_SCDPT4!$AC$39</definedName>
    <definedName name="SCDPT4_1500000000_26" localSheetId="3">EMICNC_23Q2_SCDPT4!$AD$39</definedName>
    <definedName name="SCDPT4_1500000000_27" localSheetId="3">EMICNC_23Q2_SCDPT4!$AE$39</definedName>
    <definedName name="SCDPT4_1500000000_28" localSheetId="3">EMICNC_23Q2_SCDPT4!$AF$39</definedName>
    <definedName name="SCDPT4_1500000000_29" localSheetId="3">EMICNC_23Q2_SCDPT4!$AG$39</definedName>
    <definedName name="SCDPT4_1500000000_3" localSheetId="3">EMICNC_23Q2_SCDPT4!$E$39</definedName>
    <definedName name="SCDPT4_1500000000_4" localSheetId="3">EMICNC_23Q2_SCDPT4!$F$39</definedName>
    <definedName name="SCDPT4_1500000000_5" localSheetId="3">EMICNC_23Q2_SCDPT4!$G$39</definedName>
    <definedName name="SCDPT4_1500000000_7" localSheetId="3">EMICNC_23Q2_SCDPT4!$I$39</definedName>
    <definedName name="SCDPT4_1500000000_8" localSheetId="3">EMICNC_23Q2_SCDPT4!$J$39</definedName>
    <definedName name="SCDPT4_1500000000_9" localSheetId="3">EMICNC_23Q2_SCDPT4!$K$39</definedName>
    <definedName name="SCDPT4_1500000000_Range" localSheetId="3">EMICNC_23Q2_SCDPT4!$B$37:$AG$39</definedName>
    <definedName name="SCDPT4_1509999999_10" localSheetId="3">EMICNC_23Q2_SCDPT4!$L$40</definedName>
    <definedName name="SCDPT4_1509999999_11" localSheetId="3">EMICNC_23Q2_SCDPT4!$M$40</definedName>
    <definedName name="SCDPT4_1509999999_12" localSheetId="3">EMICNC_23Q2_SCDPT4!$N$40</definedName>
    <definedName name="SCDPT4_1509999999_13" localSheetId="3">EMICNC_23Q2_SCDPT4!$O$40</definedName>
    <definedName name="SCDPT4_1509999999_14" localSheetId="3">EMICNC_23Q2_SCDPT4!$P$40</definedName>
    <definedName name="SCDPT4_1509999999_15" localSheetId="3">EMICNC_23Q2_SCDPT4!$Q$40</definedName>
    <definedName name="SCDPT4_1509999999_16" localSheetId="3">EMICNC_23Q2_SCDPT4!$R$40</definedName>
    <definedName name="SCDPT4_1509999999_17" localSheetId="3">EMICNC_23Q2_SCDPT4!$S$40</definedName>
    <definedName name="SCDPT4_1509999999_18" localSheetId="3">EMICNC_23Q2_SCDPT4!$T$40</definedName>
    <definedName name="SCDPT4_1509999999_19" localSheetId="3">EMICNC_23Q2_SCDPT4!$U$40</definedName>
    <definedName name="SCDPT4_1509999999_20" localSheetId="3">EMICNC_23Q2_SCDPT4!$V$40</definedName>
    <definedName name="SCDPT4_1509999999_7" localSheetId="3">EMICNC_23Q2_SCDPT4!$I$40</definedName>
    <definedName name="SCDPT4_1509999999_8" localSheetId="3">EMICNC_23Q2_SCDPT4!$J$40</definedName>
    <definedName name="SCDPT4_1509999999_9" localSheetId="3">EMICNC_23Q2_SCDPT4!$K$40</definedName>
    <definedName name="SCDPT4_1610000000_1" localSheetId="3">EMICNC_23Q2_SCDPT4!$C$43</definedName>
    <definedName name="SCDPT4_1610000000_10" localSheetId="3">EMICNC_23Q2_SCDPT4!$L$43</definedName>
    <definedName name="SCDPT4_1610000000_11" localSheetId="3">EMICNC_23Q2_SCDPT4!$M$43</definedName>
    <definedName name="SCDPT4_1610000000_12" localSheetId="3">EMICNC_23Q2_SCDPT4!$N$43</definedName>
    <definedName name="SCDPT4_1610000000_13" localSheetId="3">EMICNC_23Q2_SCDPT4!$O$43</definedName>
    <definedName name="SCDPT4_1610000000_14" localSheetId="3">EMICNC_23Q2_SCDPT4!$P$43</definedName>
    <definedName name="SCDPT4_1610000000_15" localSheetId="3">EMICNC_23Q2_SCDPT4!$Q$43</definedName>
    <definedName name="SCDPT4_1610000000_16" localSheetId="3">EMICNC_23Q2_SCDPT4!$R$43</definedName>
    <definedName name="SCDPT4_1610000000_17" localSheetId="3">EMICNC_23Q2_SCDPT4!$S$43</definedName>
    <definedName name="SCDPT4_1610000000_18" localSheetId="3">EMICNC_23Q2_SCDPT4!$T$43</definedName>
    <definedName name="SCDPT4_1610000000_19" localSheetId="3">EMICNC_23Q2_SCDPT4!$U$43</definedName>
    <definedName name="SCDPT4_1610000000_2" localSheetId="3">EMICNC_23Q2_SCDPT4!$D$43</definedName>
    <definedName name="SCDPT4_1610000000_20" localSheetId="3">EMICNC_23Q2_SCDPT4!$V$43</definedName>
    <definedName name="SCDPT4_1610000000_22.01" localSheetId="3">EMICNC_23Q2_SCDPT4!$X$43</definedName>
    <definedName name="SCDPT4_1610000000_22.02" localSheetId="3">EMICNC_23Q2_SCDPT4!$Y$43</definedName>
    <definedName name="SCDPT4_1610000000_22.03" localSheetId="3">EMICNC_23Q2_SCDPT4!$Z$43</definedName>
    <definedName name="SCDPT4_1610000000_24" localSheetId="3">EMICNC_23Q2_SCDPT4!$AB$43</definedName>
    <definedName name="SCDPT4_1610000000_25" localSheetId="3">EMICNC_23Q2_SCDPT4!$AC$43</definedName>
    <definedName name="SCDPT4_1610000000_26" localSheetId="3">EMICNC_23Q2_SCDPT4!$AD$43</definedName>
    <definedName name="SCDPT4_1610000000_27" localSheetId="3">EMICNC_23Q2_SCDPT4!$AE$43</definedName>
    <definedName name="SCDPT4_1610000000_28" localSheetId="3">EMICNC_23Q2_SCDPT4!$AF$43</definedName>
    <definedName name="SCDPT4_1610000000_29" localSheetId="3">EMICNC_23Q2_SCDPT4!$AG$43</definedName>
    <definedName name="SCDPT4_1610000000_3" localSheetId="3">EMICNC_23Q2_SCDPT4!$E$43</definedName>
    <definedName name="SCDPT4_1610000000_4" localSheetId="3">EMICNC_23Q2_SCDPT4!$F$43</definedName>
    <definedName name="SCDPT4_1610000000_5" localSheetId="3">EMICNC_23Q2_SCDPT4!$G$43</definedName>
    <definedName name="SCDPT4_1610000000_6" localSheetId="3">EMICNC_23Q2_SCDPT4!$H$43</definedName>
    <definedName name="SCDPT4_1610000000_7" localSheetId="3">EMICNC_23Q2_SCDPT4!$I$43</definedName>
    <definedName name="SCDPT4_1610000000_8" localSheetId="3">EMICNC_23Q2_SCDPT4!$J$43</definedName>
    <definedName name="SCDPT4_1610000000_9" localSheetId="3">EMICNC_23Q2_SCDPT4!$K$43</definedName>
    <definedName name="SCDPT4_1610000000_Range" localSheetId="3">EMICNC_23Q2_SCDPT4!$B$41:$AG$43</definedName>
    <definedName name="SCDPT4_1619999999_10" localSheetId="3">EMICNC_23Q2_SCDPT4!$L$44</definedName>
    <definedName name="SCDPT4_1619999999_11" localSheetId="3">EMICNC_23Q2_SCDPT4!$M$44</definedName>
    <definedName name="SCDPT4_1619999999_12" localSheetId="3">EMICNC_23Q2_SCDPT4!$N$44</definedName>
    <definedName name="SCDPT4_1619999999_13" localSheetId="3">EMICNC_23Q2_SCDPT4!$O$44</definedName>
    <definedName name="SCDPT4_1619999999_14" localSheetId="3">EMICNC_23Q2_SCDPT4!$P$44</definedName>
    <definedName name="SCDPT4_1619999999_15" localSheetId="3">EMICNC_23Q2_SCDPT4!$Q$44</definedName>
    <definedName name="SCDPT4_1619999999_16" localSheetId="3">EMICNC_23Q2_SCDPT4!$R$44</definedName>
    <definedName name="SCDPT4_1619999999_17" localSheetId="3">EMICNC_23Q2_SCDPT4!$S$44</definedName>
    <definedName name="SCDPT4_1619999999_18" localSheetId="3">EMICNC_23Q2_SCDPT4!$T$44</definedName>
    <definedName name="SCDPT4_1619999999_19" localSheetId="3">EMICNC_23Q2_SCDPT4!$U$44</definedName>
    <definedName name="SCDPT4_1619999999_20" localSheetId="3">EMICNC_23Q2_SCDPT4!$V$44</definedName>
    <definedName name="SCDPT4_1619999999_7" localSheetId="3">EMICNC_23Q2_SCDPT4!$I$44</definedName>
    <definedName name="SCDPT4_1619999999_8" localSheetId="3">EMICNC_23Q2_SCDPT4!$J$44</definedName>
    <definedName name="SCDPT4_1619999999_9" localSheetId="3">EMICNC_23Q2_SCDPT4!$K$44</definedName>
    <definedName name="SCDPT4_1900000000_1" localSheetId="3">EMICNC_23Q2_SCDPT4!$C$47</definedName>
    <definedName name="SCDPT4_1900000000_10" localSheetId="3">EMICNC_23Q2_SCDPT4!$L$47</definedName>
    <definedName name="SCDPT4_1900000000_11" localSheetId="3">EMICNC_23Q2_SCDPT4!$M$47</definedName>
    <definedName name="SCDPT4_1900000000_12" localSheetId="3">EMICNC_23Q2_SCDPT4!$N$47</definedName>
    <definedName name="SCDPT4_1900000000_13" localSheetId="3">EMICNC_23Q2_SCDPT4!$O$47</definedName>
    <definedName name="SCDPT4_1900000000_14" localSheetId="3">EMICNC_23Q2_SCDPT4!$P$47</definedName>
    <definedName name="SCDPT4_1900000000_15" localSheetId="3">EMICNC_23Q2_SCDPT4!$Q$47</definedName>
    <definedName name="SCDPT4_1900000000_16" localSheetId="3">EMICNC_23Q2_SCDPT4!$R$47</definedName>
    <definedName name="SCDPT4_1900000000_17" localSheetId="3">EMICNC_23Q2_SCDPT4!$S$47</definedName>
    <definedName name="SCDPT4_1900000000_18" localSheetId="3">EMICNC_23Q2_SCDPT4!$T$47</definedName>
    <definedName name="SCDPT4_1900000000_19" localSheetId="3">EMICNC_23Q2_SCDPT4!$U$47</definedName>
    <definedName name="SCDPT4_1900000000_2" localSheetId="3">EMICNC_23Q2_SCDPT4!$D$47</definedName>
    <definedName name="SCDPT4_1900000000_20" localSheetId="3">EMICNC_23Q2_SCDPT4!$V$47</definedName>
    <definedName name="SCDPT4_1900000000_21" localSheetId="3">EMICNC_23Q2_SCDPT4!$W$47</definedName>
    <definedName name="SCDPT4_1900000000_22.01" localSheetId="3">EMICNC_23Q2_SCDPT4!$X$47</definedName>
    <definedName name="SCDPT4_1900000000_22.02" localSheetId="3">EMICNC_23Q2_SCDPT4!$Y$47</definedName>
    <definedName name="SCDPT4_1900000000_22.03" localSheetId="3">EMICNC_23Q2_SCDPT4!$Z$47</definedName>
    <definedName name="SCDPT4_1900000000_24" localSheetId="3">EMICNC_23Q2_SCDPT4!$AB$47</definedName>
    <definedName name="SCDPT4_1900000000_25" localSheetId="3">EMICNC_23Q2_SCDPT4!$AC$47</definedName>
    <definedName name="SCDPT4_1900000000_26" localSheetId="3">EMICNC_23Q2_SCDPT4!$AD$47</definedName>
    <definedName name="SCDPT4_1900000000_27" localSheetId="3">EMICNC_23Q2_SCDPT4!$AE$47</definedName>
    <definedName name="SCDPT4_1900000000_28" localSheetId="3">EMICNC_23Q2_SCDPT4!$AF$47</definedName>
    <definedName name="SCDPT4_1900000000_29" localSheetId="3">EMICNC_23Q2_SCDPT4!$AG$47</definedName>
    <definedName name="SCDPT4_1900000000_3" localSheetId="3">EMICNC_23Q2_SCDPT4!$E$47</definedName>
    <definedName name="SCDPT4_1900000000_4" localSheetId="3">EMICNC_23Q2_SCDPT4!$F$47</definedName>
    <definedName name="SCDPT4_1900000000_5" localSheetId="3">EMICNC_23Q2_SCDPT4!$G$47</definedName>
    <definedName name="SCDPT4_1900000000_7" localSheetId="3">EMICNC_23Q2_SCDPT4!$I$47</definedName>
    <definedName name="SCDPT4_1900000000_8" localSheetId="3">EMICNC_23Q2_SCDPT4!$J$47</definedName>
    <definedName name="SCDPT4_1900000000_9" localSheetId="3">EMICNC_23Q2_SCDPT4!$K$47</definedName>
    <definedName name="SCDPT4_1900000000_Range" localSheetId="3">EMICNC_23Q2_SCDPT4!$B$45:$AG$47</definedName>
    <definedName name="SCDPT4_1909999999_10" localSheetId="3">EMICNC_23Q2_SCDPT4!$L$48</definedName>
    <definedName name="SCDPT4_1909999999_11" localSheetId="3">EMICNC_23Q2_SCDPT4!$M$48</definedName>
    <definedName name="SCDPT4_1909999999_12" localSheetId="3">EMICNC_23Q2_SCDPT4!$N$48</definedName>
    <definedName name="SCDPT4_1909999999_13" localSheetId="3">EMICNC_23Q2_SCDPT4!$O$48</definedName>
    <definedName name="SCDPT4_1909999999_14" localSheetId="3">EMICNC_23Q2_SCDPT4!$P$48</definedName>
    <definedName name="SCDPT4_1909999999_15" localSheetId="3">EMICNC_23Q2_SCDPT4!$Q$48</definedName>
    <definedName name="SCDPT4_1909999999_16" localSheetId="3">EMICNC_23Q2_SCDPT4!$R$48</definedName>
    <definedName name="SCDPT4_1909999999_17" localSheetId="3">EMICNC_23Q2_SCDPT4!$S$48</definedName>
    <definedName name="SCDPT4_1909999999_18" localSheetId="3">EMICNC_23Q2_SCDPT4!$T$48</definedName>
    <definedName name="SCDPT4_1909999999_19" localSheetId="3">EMICNC_23Q2_SCDPT4!$U$48</definedName>
    <definedName name="SCDPT4_1909999999_20" localSheetId="3">EMICNC_23Q2_SCDPT4!$V$48</definedName>
    <definedName name="SCDPT4_1909999999_7" localSheetId="3">EMICNC_23Q2_SCDPT4!$I$48</definedName>
    <definedName name="SCDPT4_1909999999_8" localSheetId="3">EMICNC_23Q2_SCDPT4!$J$48</definedName>
    <definedName name="SCDPT4_1909999999_9" localSheetId="3">EMICNC_23Q2_SCDPT4!$K$48</definedName>
    <definedName name="SCDPT4_2010000000_1" localSheetId="3">EMICNC_23Q2_SCDPT4!$C$51</definedName>
    <definedName name="SCDPT4_2010000000_10" localSheetId="3">EMICNC_23Q2_SCDPT4!$L$51</definedName>
    <definedName name="SCDPT4_2010000000_11" localSheetId="3">EMICNC_23Q2_SCDPT4!$M$51</definedName>
    <definedName name="SCDPT4_2010000000_12" localSheetId="3">EMICNC_23Q2_SCDPT4!$N$51</definedName>
    <definedName name="SCDPT4_2010000000_13" localSheetId="3">EMICNC_23Q2_SCDPT4!$O$51</definedName>
    <definedName name="SCDPT4_2010000000_14" localSheetId="3">EMICNC_23Q2_SCDPT4!$P$51</definedName>
    <definedName name="SCDPT4_2010000000_15" localSheetId="3">EMICNC_23Q2_SCDPT4!$Q$51</definedName>
    <definedName name="SCDPT4_2010000000_16" localSheetId="3">EMICNC_23Q2_SCDPT4!$R$51</definedName>
    <definedName name="SCDPT4_2010000000_17" localSheetId="3">EMICNC_23Q2_SCDPT4!$S$51</definedName>
    <definedName name="SCDPT4_2010000000_18" localSheetId="3">EMICNC_23Q2_SCDPT4!$T$51</definedName>
    <definedName name="SCDPT4_2010000000_19" localSheetId="3">EMICNC_23Q2_SCDPT4!$U$51</definedName>
    <definedName name="SCDPT4_2010000000_2" localSheetId="3">EMICNC_23Q2_SCDPT4!$D$51</definedName>
    <definedName name="SCDPT4_2010000000_20" localSheetId="3">EMICNC_23Q2_SCDPT4!$V$51</definedName>
    <definedName name="SCDPT4_2010000000_21" localSheetId="3">EMICNC_23Q2_SCDPT4!$W$51</definedName>
    <definedName name="SCDPT4_2010000000_22.01" localSheetId="3">EMICNC_23Q2_SCDPT4!$X$51</definedName>
    <definedName name="SCDPT4_2010000000_22.02" localSheetId="3">EMICNC_23Q2_SCDPT4!$Y$51</definedName>
    <definedName name="SCDPT4_2010000000_22.03" localSheetId="3">EMICNC_23Q2_SCDPT4!$Z$51</definedName>
    <definedName name="SCDPT4_2010000000_24" localSheetId="3">EMICNC_23Q2_SCDPT4!$AB$51</definedName>
    <definedName name="SCDPT4_2010000000_25" localSheetId="3">EMICNC_23Q2_SCDPT4!$AC$51</definedName>
    <definedName name="SCDPT4_2010000000_26" localSheetId="3">EMICNC_23Q2_SCDPT4!$AD$51</definedName>
    <definedName name="SCDPT4_2010000000_27" localSheetId="3">EMICNC_23Q2_SCDPT4!$AE$51</definedName>
    <definedName name="SCDPT4_2010000000_28" localSheetId="3">EMICNC_23Q2_SCDPT4!$AF$51</definedName>
    <definedName name="SCDPT4_2010000000_29" localSheetId="3">EMICNC_23Q2_SCDPT4!$AG$51</definedName>
    <definedName name="SCDPT4_2010000000_3" localSheetId="3">EMICNC_23Q2_SCDPT4!$E$51</definedName>
    <definedName name="SCDPT4_2010000000_4" localSheetId="3">EMICNC_23Q2_SCDPT4!$F$51</definedName>
    <definedName name="SCDPT4_2010000000_5" localSheetId="3">EMICNC_23Q2_SCDPT4!$G$51</definedName>
    <definedName name="SCDPT4_2010000000_7" localSheetId="3">EMICNC_23Q2_SCDPT4!$I$51</definedName>
    <definedName name="SCDPT4_2010000000_8" localSheetId="3">EMICNC_23Q2_SCDPT4!$J$51</definedName>
    <definedName name="SCDPT4_2010000000_9" localSheetId="3">EMICNC_23Q2_SCDPT4!$K$51</definedName>
    <definedName name="SCDPT4_2010000000_Range" localSheetId="3">EMICNC_23Q2_SCDPT4!$B$49:$AG$51</definedName>
    <definedName name="SCDPT4_2019999999_10" localSheetId="3">EMICNC_23Q2_SCDPT4!$L$52</definedName>
    <definedName name="SCDPT4_2019999999_11" localSheetId="3">EMICNC_23Q2_SCDPT4!$M$52</definedName>
    <definedName name="SCDPT4_2019999999_12" localSheetId="3">EMICNC_23Q2_SCDPT4!$N$52</definedName>
    <definedName name="SCDPT4_2019999999_13" localSheetId="3">EMICNC_23Q2_SCDPT4!$O$52</definedName>
    <definedName name="SCDPT4_2019999999_14" localSheetId="3">EMICNC_23Q2_SCDPT4!$P$52</definedName>
    <definedName name="SCDPT4_2019999999_15" localSheetId="3">EMICNC_23Q2_SCDPT4!$Q$52</definedName>
    <definedName name="SCDPT4_2019999999_16" localSheetId="3">EMICNC_23Q2_SCDPT4!$R$52</definedName>
    <definedName name="SCDPT4_2019999999_17" localSheetId="3">EMICNC_23Q2_SCDPT4!$S$52</definedName>
    <definedName name="SCDPT4_2019999999_18" localSheetId="3">EMICNC_23Q2_SCDPT4!$T$52</definedName>
    <definedName name="SCDPT4_2019999999_19" localSheetId="3">EMICNC_23Q2_SCDPT4!$U$52</definedName>
    <definedName name="SCDPT4_2019999999_20" localSheetId="3">EMICNC_23Q2_SCDPT4!$V$52</definedName>
    <definedName name="SCDPT4_2019999999_7" localSheetId="3">EMICNC_23Q2_SCDPT4!$I$52</definedName>
    <definedName name="SCDPT4_2019999999_8" localSheetId="3">EMICNC_23Q2_SCDPT4!$J$52</definedName>
    <definedName name="SCDPT4_2019999999_9" localSheetId="3">EMICNC_23Q2_SCDPT4!$K$52</definedName>
    <definedName name="SCDPT4_2509999997_10" localSheetId="3">EMICNC_23Q2_SCDPT4!$L$53</definedName>
    <definedName name="SCDPT4_2509999997_11" localSheetId="3">EMICNC_23Q2_SCDPT4!$M$53</definedName>
    <definedName name="SCDPT4_2509999997_12" localSheetId="3">EMICNC_23Q2_SCDPT4!$N$53</definedName>
    <definedName name="SCDPT4_2509999997_13" localSheetId="3">EMICNC_23Q2_SCDPT4!$O$53</definedName>
    <definedName name="SCDPT4_2509999997_14" localSheetId="3">EMICNC_23Q2_SCDPT4!$P$53</definedName>
    <definedName name="SCDPT4_2509999997_15" localSheetId="3">EMICNC_23Q2_SCDPT4!$Q$53</definedName>
    <definedName name="SCDPT4_2509999997_16" localSheetId="3">EMICNC_23Q2_SCDPT4!$R$53</definedName>
    <definedName name="SCDPT4_2509999997_17" localSheetId="3">EMICNC_23Q2_SCDPT4!$S$53</definedName>
    <definedName name="SCDPT4_2509999997_18" localSheetId="3">EMICNC_23Q2_SCDPT4!$T$53</definedName>
    <definedName name="SCDPT4_2509999997_19" localSheetId="3">EMICNC_23Q2_SCDPT4!$U$53</definedName>
    <definedName name="SCDPT4_2509999997_20" localSheetId="3">EMICNC_23Q2_SCDPT4!$V$53</definedName>
    <definedName name="SCDPT4_2509999997_7" localSheetId="3">EMICNC_23Q2_SCDPT4!$I$53</definedName>
    <definedName name="SCDPT4_2509999997_8" localSheetId="3">EMICNC_23Q2_SCDPT4!$J$53</definedName>
    <definedName name="SCDPT4_2509999997_9" localSheetId="3">EMICNC_23Q2_SCDPT4!$K$53</definedName>
    <definedName name="SCDPT4_2509999999_10" localSheetId="3">EMICNC_23Q2_SCDPT4!$L$55</definedName>
    <definedName name="SCDPT4_2509999999_11" localSheetId="3">EMICNC_23Q2_SCDPT4!$M$55</definedName>
    <definedName name="SCDPT4_2509999999_12" localSheetId="3">EMICNC_23Q2_SCDPT4!$N$55</definedName>
    <definedName name="SCDPT4_2509999999_13" localSheetId="3">EMICNC_23Q2_SCDPT4!$O$55</definedName>
    <definedName name="SCDPT4_2509999999_14" localSheetId="3">EMICNC_23Q2_SCDPT4!$P$55</definedName>
    <definedName name="SCDPT4_2509999999_15" localSheetId="3">EMICNC_23Q2_SCDPT4!$Q$55</definedName>
    <definedName name="SCDPT4_2509999999_16" localSheetId="3">EMICNC_23Q2_SCDPT4!$R$55</definedName>
    <definedName name="SCDPT4_2509999999_17" localSheetId="3">EMICNC_23Q2_SCDPT4!$S$55</definedName>
    <definedName name="SCDPT4_2509999999_18" localSheetId="3">EMICNC_23Q2_SCDPT4!$T$55</definedName>
    <definedName name="SCDPT4_2509999999_19" localSheetId="3">EMICNC_23Q2_SCDPT4!$U$55</definedName>
    <definedName name="SCDPT4_2509999999_20" localSheetId="3">EMICNC_23Q2_SCDPT4!$V$55</definedName>
    <definedName name="SCDPT4_2509999999_7" localSheetId="3">EMICNC_23Q2_SCDPT4!$I$55</definedName>
    <definedName name="SCDPT4_2509999999_8" localSheetId="3">EMICNC_23Q2_SCDPT4!$J$55</definedName>
    <definedName name="SCDPT4_2509999999_9" localSheetId="3">EMICNC_23Q2_SCDPT4!$K$55</definedName>
    <definedName name="SCDPT4_4010000000_1" localSheetId="3">EMICNC_23Q2_SCDPT4!$C$58</definedName>
    <definedName name="SCDPT4_4010000000_10" localSheetId="3">EMICNC_23Q2_SCDPT4!$L$58</definedName>
    <definedName name="SCDPT4_4010000000_11" localSheetId="3">EMICNC_23Q2_SCDPT4!$M$58</definedName>
    <definedName name="SCDPT4_4010000000_12" localSheetId="3">EMICNC_23Q2_SCDPT4!$N$58</definedName>
    <definedName name="SCDPT4_4010000000_13" localSheetId="3">EMICNC_23Q2_SCDPT4!$O$58</definedName>
    <definedName name="SCDPT4_4010000000_14" localSheetId="3">EMICNC_23Q2_SCDPT4!$P$58</definedName>
    <definedName name="SCDPT4_4010000000_15" localSheetId="3">EMICNC_23Q2_SCDPT4!$Q$58</definedName>
    <definedName name="SCDPT4_4010000000_16" localSheetId="3">EMICNC_23Q2_SCDPT4!$R$58</definedName>
    <definedName name="SCDPT4_4010000000_17" localSheetId="3">EMICNC_23Q2_SCDPT4!$S$58</definedName>
    <definedName name="SCDPT4_4010000000_18" localSheetId="3">EMICNC_23Q2_SCDPT4!$T$58</definedName>
    <definedName name="SCDPT4_4010000000_19" localSheetId="3">EMICNC_23Q2_SCDPT4!$U$58</definedName>
    <definedName name="SCDPT4_4010000000_2" localSheetId="3">EMICNC_23Q2_SCDPT4!$D$58</definedName>
    <definedName name="SCDPT4_4010000000_20" localSheetId="3">EMICNC_23Q2_SCDPT4!$V$58</definedName>
    <definedName name="SCDPT4_4010000000_22.01" localSheetId="3">EMICNC_23Q2_SCDPT4!$X$58</definedName>
    <definedName name="SCDPT4_4010000000_22.02" localSheetId="3">EMICNC_23Q2_SCDPT4!$Y$58</definedName>
    <definedName name="SCDPT4_4010000000_22.03" localSheetId="3">EMICNC_23Q2_SCDPT4!$Z$58</definedName>
    <definedName name="SCDPT4_4010000000_24" localSheetId="3">EMICNC_23Q2_SCDPT4!$AB$58</definedName>
    <definedName name="SCDPT4_4010000000_25" localSheetId="3">EMICNC_23Q2_SCDPT4!$AC$58</definedName>
    <definedName name="SCDPT4_4010000000_26" localSheetId="3">EMICNC_23Q2_SCDPT4!$AD$58</definedName>
    <definedName name="SCDPT4_4010000000_27" localSheetId="3">EMICNC_23Q2_SCDPT4!$AE$58</definedName>
    <definedName name="SCDPT4_4010000000_28" localSheetId="3">EMICNC_23Q2_SCDPT4!$AF$58</definedName>
    <definedName name="SCDPT4_4010000000_29" localSheetId="3">EMICNC_23Q2_SCDPT4!$AG$58</definedName>
    <definedName name="SCDPT4_4010000000_3" localSheetId="3">EMICNC_23Q2_SCDPT4!$E$58</definedName>
    <definedName name="SCDPT4_4010000000_4" localSheetId="3">EMICNC_23Q2_SCDPT4!$F$58</definedName>
    <definedName name="SCDPT4_4010000000_5" localSheetId="3">EMICNC_23Q2_SCDPT4!$G$58</definedName>
    <definedName name="SCDPT4_4010000000_6" localSheetId="3">EMICNC_23Q2_SCDPT4!$H$58</definedName>
    <definedName name="SCDPT4_4010000000_7" localSheetId="3">EMICNC_23Q2_SCDPT4!$I$58</definedName>
    <definedName name="SCDPT4_4010000000_8" localSheetId="3">EMICNC_23Q2_SCDPT4!$J$58</definedName>
    <definedName name="SCDPT4_4010000000_9" localSheetId="3">EMICNC_23Q2_SCDPT4!$K$58</definedName>
    <definedName name="SCDPT4_4010000000_Range" localSheetId="3">EMICNC_23Q2_SCDPT4!$B$56:$AG$58</definedName>
    <definedName name="SCDPT4_4019999999_10" localSheetId="3">EMICNC_23Q2_SCDPT4!$L$59</definedName>
    <definedName name="SCDPT4_4019999999_11" localSheetId="3">EMICNC_23Q2_SCDPT4!$M$59</definedName>
    <definedName name="SCDPT4_4019999999_12" localSheetId="3">EMICNC_23Q2_SCDPT4!$N$59</definedName>
    <definedName name="SCDPT4_4019999999_13" localSheetId="3">EMICNC_23Q2_SCDPT4!$O$59</definedName>
    <definedName name="SCDPT4_4019999999_14" localSheetId="3">EMICNC_23Q2_SCDPT4!$P$59</definedName>
    <definedName name="SCDPT4_4019999999_15" localSheetId="3">EMICNC_23Q2_SCDPT4!$Q$59</definedName>
    <definedName name="SCDPT4_4019999999_16" localSheetId="3">EMICNC_23Q2_SCDPT4!$R$59</definedName>
    <definedName name="SCDPT4_4019999999_17" localSheetId="3">EMICNC_23Q2_SCDPT4!$S$59</definedName>
    <definedName name="SCDPT4_4019999999_18" localSheetId="3">EMICNC_23Q2_SCDPT4!$T$59</definedName>
    <definedName name="SCDPT4_4019999999_19" localSheetId="3">EMICNC_23Q2_SCDPT4!$U$59</definedName>
    <definedName name="SCDPT4_4019999999_20" localSheetId="3">EMICNC_23Q2_SCDPT4!$V$59</definedName>
    <definedName name="SCDPT4_4019999999_7" localSheetId="3">EMICNC_23Q2_SCDPT4!$I$59</definedName>
    <definedName name="SCDPT4_4019999999_9" localSheetId="3">EMICNC_23Q2_SCDPT4!$K$59</definedName>
    <definedName name="SCDPT4_4020000000_1" localSheetId="3">EMICNC_23Q2_SCDPT4!$C$62</definedName>
    <definedName name="SCDPT4_4020000000_10" localSheetId="3">EMICNC_23Q2_SCDPT4!$L$62</definedName>
    <definedName name="SCDPT4_4020000000_11" localSheetId="3">EMICNC_23Q2_SCDPT4!$M$62</definedName>
    <definedName name="SCDPT4_4020000000_12" localSheetId="3">EMICNC_23Q2_SCDPT4!$N$62</definedName>
    <definedName name="SCDPT4_4020000000_13" localSheetId="3">EMICNC_23Q2_SCDPT4!$O$62</definedName>
    <definedName name="SCDPT4_4020000000_14" localSheetId="3">EMICNC_23Q2_SCDPT4!$P$62</definedName>
    <definedName name="SCDPT4_4020000000_15" localSheetId="3">EMICNC_23Q2_SCDPT4!$Q$62</definedName>
    <definedName name="SCDPT4_4020000000_16" localSheetId="3">EMICNC_23Q2_SCDPT4!$R$62</definedName>
    <definedName name="SCDPT4_4020000000_17" localSheetId="3">EMICNC_23Q2_SCDPT4!$S$62</definedName>
    <definedName name="SCDPT4_4020000000_18" localSheetId="3">EMICNC_23Q2_SCDPT4!$T$62</definedName>
    <definedName name="SCDPT4_4020000000_19" localSheetId="3">EMICNC_23Q2_SCDPT4!$U$62</definedName>
    <definedName name="SCDPT4_4020000000_2" localSheetId="3">EMICNC_23Q2_SCDPT4!$D$62</definedName>
    <definedName name="SCDPT4_4020000000_20" localSheetId="3">EMICNC_23Q2_SCDPT4!$V$62</definedName>
    <definedName name="SCDPT4_4020000000_22.01" localSheetId="3">EMICNC_23Q2_SCDPT4!$X$62</definedName>
    <definedName name="SCDPT4_4020000000_22.02" localSheetId="3">EMICNC_23Q2_SCDPT4!$Y$62</definedName>
    <definedName name="SCDPT4_4020000000_22.03" localSheetId="3">EMICNC_23Q2_SCDPT4!$Z$62</definedName>
    <definedName name="SCDPT4_4020000000_24" localSheetId="3">EMICNC_23Q2_SCDPT4!$AB$62</definedName>
    <definedName name="SCDPT4_4020000000_25" localSheetId="3">EMICNC_23Q2_SCDPT4!$AC$62</definedName>
    <definedName name="SCDPT4_4020000000_26" localSheetId="3">EMICNC_23Q2_SCDPT4!$AD$62</definedName>
    <definedName name="SCDPT4_4020000000_27" localSheetId="3">EMICNC_23Q2_SCDPT4!$AE$62</definedName>
    <definedName name="SCDPT4_4020000000_28" localSheetId="3">EMICNC_23Q2_SCDPT4!$AF$62</definedName>
    <definedName name="SCDPT4_4020000000_29" localSheetId="3">EMICNC_23Q2_SCDPT4!$AG$62</definedName>
    <definedName name="SCDPT4_4020000000_3" localSheetId="3">EMICNC_23Q2_SCDPT4!$E$62</definedName>
    <definedName name="SCDPT4_4020000000_4" localSheetId="3">EMICNC_23Q2_SCDPT4!$F$62</definedName>
    <definedName name="SCDPT4_4020000000_5" localSheetId="3">EMICNC_23Q2_SCDPT4!$G$62</definedName>
    <definedName name="SCDPT4_4020000000_6" localSheetId="3">EMICNC_23Q2_SCDPT4!$H$62</definedName>
    <definedName name="SCDPT4_4020000000_7" localSheetId="3">EMICNC_23Q2_SCDPT4!$I$62</definedName>
    <definedName name="SCDPT4_4020000000_8" localSheetId="3">EMICNC_23Q2_SCDPT4!$J$62</definedName>
    <definedName name="SCDPT4_4020000000_9" localSheetId="3">EMICNC_23Q2_SCDPT4!$K$62</definedName>
    <definedName name="SCDPT4_4020000000_Range" localSheetId="3">EMICNC_23Q2_SCDPT4!$B$60:$AG$62</definedName>
    <definedName name="SCDPT4_4029999999_10" localSheetId="3">EMICNC_23Q2_SCDPT4!$L$63</definedName>
    <definedName name="SCDPT4_4029999999_11" localSheetId="3">EMICNC_23Q2_SCDPT4!$M$63</definedName>
    <definedName name="SCDPT4_4029999999_12" localSheetId="3">EMICNC_23Q2_SCDPT4!$N$63</definedName>
    <definedName name="SCDPT4_4029999999_13" localSheetId="3">EMICNC_23Q2_SCDPT4!$O$63</definedName>
    <definedName name="SCDPT4_4029999999_14" localSheetId="3">EMICNC_23Q2_SCDPT4!$P$63</definedName>
    <definedName name="SCDPT4_4029999999_15" localSheetId="3">EMICNC_23Q2_SCDPT4!$Q$63</definedName>
    <definedName name="SCDPT4_4029999999_16" localSheetId="3">EMICNC_23Q2_SCDPT4!$R$63</definedName>
    <definedName name="SCDPT4_4029999999_17" localSheetId="3">EMICNC_23Q2_SCDPT4!$S$63</definedName>
    <definedName name="SCDPT4_4029999999_18" localSheetId="3">EMICNC_23Q2_SCDPT4!$T$63</definedName>
    <definedName name="SCDPT4_4029999999_19" localSheetId="3">EMICNC_23Q2_SCDPT4!$U$63</definedName>
    <definedName name="SCDPT4_4029999999_20" localSheetId="3">EMICNC_23Q2_SCDPT4!$V$63</definedName>
    <definedName name="SCDPT4_4029999999_7" localSheetId="3">EMICNC_23Q2_SCDPT4!$I$63</definedName>
    <definedName name="SCDPT4_4029999999_9" localSheetId="3">EMICNC_23Q2_SCDPT4!$K$63</definedName>
    <definedName name="SCDPT4_4310000000_1" localSheetId="3">EMICNC_23Q2_SCDPT4!$C$66</definedName>
    <definedName name="SCDPT4_4310000000_10" localSheetId="3">EMICNC_23Q2_SCDPT4!$L$66</definedName>
    <definedName name="SCDPT4_4310000000_11" localSheetId="3">EMICNC_23Q2_SCDPT4!$M$66</definedName>
    <definedName name="SCDPT4_4310000000_12" localSheetId="3">EMICNC_23Q2_SCDPT4!$N$66</definedName>
    <definedName name="SCDPT4_4310000000_13" localSheetId="3">EMICNC_23Q2_SCDPT4!$O$66</definedName>
    <definedName name="SCDPT4_4310000000_14" localSheetId="3">EMICNC_23Q2_SCDPT4!$P$66</definedName>
    <definedName name="SCDPT4_4310000000_15" localSheetId="3">EMICNC_23Q2_SCDPT4!$Q$66</definedName>
    <definedName name="SCDPT4_4310000000_16" localSheetId="3">EMICNC_23Q2_SCDPT4!$R$66</definedName>
    <definedName name="SCDPT4_4310000000_17" localSheetId="3">EMICNC_23Q2_SCDPT4!$S$66</definedName>
    <definedName name="SCDPT4_4310000000_18" localSheetId="3">EMICNC_23Q2_SCDPT4!$T$66</definedName>
    <definedName name="SCDPT4_4310000000_19" localSheetId="3">EMICNC_23Q2_SCDPT4!$U$66</definedName>
    <definedName name="SCDPT4_4310000000_2" localSheetId="3">EMICNC_23Q2_SCDPT4!$D$66</definedName>
    <definedName name="SCDPT4_4310000000_20" localSheetId="3">EMICNC_23Q2_SCDPT4!$V$66</definedName>
    <definedName name="SCDPT4_4310000000_22.01" localSheetId="3">EMICNC_23Q2_SCDPT4!$X$66</definedName>
    <definedName name="SCDPT4_4310000000_22.02" localSheetId="3">EMICNC_23Q2_SCDPT4!$Y$66</definedName>
    <definedName name="SCDPT4_4310000000_22.03" localSheetId="3">EMICNC_23Q2_SCDPT4!$Z$66</definedName>
    <definedName name="SCDPT4_4310000000_24" localSheetId="3">EMICNC_23Q2_SCDPT4!$AB$66</definedName>
    <definedName name="SCDPT4_4310000000_25" localSheetId="3">EMICNC_23Q2_SCDPT4!$AC$66</definedName>
    <definedName name="SCDPT4_4310000000_26" localSheetId="3">EMICNC_23Q2_SCDPT4!$AD$66</definedName>
    <definedName name="SCDPT4_4310000000_27" localSheetId="3">EMICNC_23Q2_SCDPT4!$AE$66</definedName>
    <definedName name="SCDPT4_4310000000_28" localSheetId="3">EMICNC_23Q2_SCDPT4!$AF$66</definedName>
    <definedName name="SCDPT4_4310000000_29" localSheetId="3">EMICNC_23Q2_SCDPT4!$AG$66</definedName>
    <definedName name="SCDPT4_4310000000_3" localSheetId="3">EMICNC_23Q2_SCDPT4!$E$66</definedName>
    <definedName name="SCDPT4_4310000000_4" localSheetId="3">EMICNC_23Q2_SCDPT4!$F$66</definedName>
    <definedName name="SCDPT4_4310000000_5" localSheetId="3">EMICNC_23Q2_SCDPT4!$G$66</definedName>
    <definedName name="SCDPT4_4310000000_6" localSheetId="3">EMICNC_23Q2_SCDPT4!$H$66</definedName>
    <definedName name="SCDPT4_4310000000_7" localSheetId="3">EMICNC_23Q2_SCDPT4!$I$66</definedName>
    <definedName name="SCDPT4_4310000000_8" localSheetId="3">EMICNC_23Q2_SCDPT4!$J$66</definedName>
    <definedName name="SCDPT4_4310000000_9" localSheetId="3">EMICNC_23Q2_SCDPT4!$K$66</definedName>
    <definedName name="SCDPT4_4310000000_Range" localSheetId="3">EMICNC_23Q2_SCDPT4!$B$64:$AG$66</definedName>
    <definedName name="SCDPT4_4319999999_10" localSheetId="3">EMICNC_23Q2_SCDPT4!$L$67</definedName>
    <definedName name="SCDPT4_4319999999_11" localSheetId="3">EMICNC_23Q2_SCDPT4!$M$67</definedName>
    <definedName name="SCDPT4_4319999999_12" localSheetId="3">EMICNC_23Q2_SCDPT4!$N$67</definedName>
    <definedName name="SCDPT4_4319999999_13" localSheetId="3">EMICNC_23Q2_SCDPT4!$O$67</definedName>
    <definedName name="SCDPT4_4319999999_14" localSheetId="3">EMICNC_23Q2_SCDPT4!$P$67</definedName>
    <definedName name="SCDPT4_4319999999_15" localSheetId="3">EMICNC_23Q2_SCDPT4!$Q$67</definedName>
    <definedName name="SCDPT4_4319999999_16" localSheetId="3">EMICNC_23Q2_SCDPT4!$R$67</definedName>
    <definedName name="SCDPT4_4319999999_17" localSheetId="3">EMICNC_23Q2_SCDPT4!$S$67</definedName>
    <definedName name="SCDPT4_4319999999_18" localSheetId="3">EMICNC_23Q2_SCDPT4!$T$67</definedName>
    <definedName name="SCDPT4_4319999999_19" localSheetId="3">EMICNC_23Q2_SCDPT4!$U$67</definedName>
    <definedName name="SCDPT4_4319999999_20" localSheetId="3">EMICNC_23Q2_SCDPT4!$V$67</definedName>
    <definedName name="SCDPT4_4319999999_7" localSheetId="3">EMICNC_23Q2_SCDPT4!$I$67</definedName>
    <definedName name="SCDPT4_4319999999_9" localSheetId="3">EMICNC_23Q2_SCDPT4!$K$67</definedName>
    <definedName name="SCDPT4_4320000000_1" localSheetId="3">EMICNC_23Q2_SCDPT4!$C$70</definedName>
    <definedName name="SCDPT4_4320000000_10" localSheetId="3">EMICNC_23Q2_SCDPT4!$L$70</definedName>
    <definedName name="SCDPT4_4320000000_11" localSheetId="3">EMICNC_23Q2_SCDPT4!$M$70</definedName>
    <definedName name="SCDPT4_4320000000_12" localSheetId="3">EMICNC_23Q2_SCDPT4!$N$70</definedName>
    <definedName name="SCDPT4_4320000000_13" localSheetId="3">EMICNC_23Q2_SCDPT4!$O$70</definedName>
    <definedName name="SCDPT4_4320000000_14" localSheetId="3">EMICNC_23Q2_SCDPT4!$P$70</definedName>
    <definedName name="SCDPT4_4320000000_15" localSheetId="3">EMICNC_23Q2_SCDPT4!$Q$70</definedName>
    <definedName name="SCDPT4_4320000000_16" localSheetId="3">EMICNC_23Q2_SCDPT4!$R$70</definedName>
    <definedName name="SCDPT4_4320000000_17" localSheetId="3">EMICNC_23Q2_SCDPT4!$S$70</definedName>
    <definedName name="SCDPT4_4320000000_18" localSheetId="3">EMICNC_23Q2_SCDPT4!$T$70</definedName>
    <definedName name="SCDPT4_4320000000_19" localSheetId="3">EMICNC_23Q2_SCDPT4!$U$70</definedName>
    <definedName name="SCDPT4_4320000000_2" localSheetId="3">EMICNC_23Q2_SCDPT4!$D$70</definedName>
    <definedName name="SCDPT4_4320000000_20" localSheetId="3">EMICNC_23Q2_SCDPT4!$V$70</definedName>
    <definedName name="SCDPT4_4320000000_22.01" localSheetId="3">EMICNC_23Q2_SCDPT4!$X$70</definedName>
    <definedName name="SCDPT4_4320000000_22.02" localSheetId="3">EMICNC_23Q2_SCDPT4!$Y$70</definedName>
    <definedName name="SCDPT4_4320000000_22.03" localSheetId="3">EMICNC_23Q2_SCDPT4!$Z$70</definedName>
    <definedName name="SCDPT4_4320000000_24" localSheetId="3">EMICNC_23Q2_SCDPT4!$AB$70</definedName>
    <definedName name="SCDPT4_4320000000_25" localSheetId="3">EMICNC_23Q2_SCDPT4!$AC$70</definedName>
    <definedName name="SCDPT4_4320000000_26" localSheetId="3">EMICNC_23Q2_SCDPT4!$AD$70</definedName>
    <definedName name="SCDPT4_4320000000_27" localSheetId="3">EMICNC_23Q2_SCDPT4!$AE$70</definedName>
    <definedName name="SCDPT4_4320000000_28" localSheetId="3">EMICNC_23Q2_SCDPT4!$AF$70</definedName>
    <definedName name="SCDPT4_4320000000_29" localSheetId="3">EMICNC_23Q2_SCDPT4!$AG$70</definedName>
    <definedName name="SCDPT4_4320000000_3" localSheetId="3">EMICNC_23Q2_SCDPT4!$E$70</definedName>
    <definedName name="SCDPT4_4320000000_4" localSheetId="3">EMICNC_23Q2_SCDPT4!$F$70</definedName>
    <definedName name="SCDPT4_4320000000_5" localSheetId="3">EMICNC_23Q2_SCDPT4!$G$70</definedName>
    <definedName name="SCDPT4_4320000000_6" localSheetId="3">EMICNC_23Q2_SCDPT4!$H$70</definedName>
    <definedName name="SCDPT4_4320000000_7" localSheetId="3">EMICNC_23Q2_SCDPT4!$I$70</definedName>
    <definedName name="SCDPT4_4320000000_8" localSheetId="3">EMICNC_23Q2_SCDPT4!$J$70</definedName>
    <definedName name="SCDPT4_4320000000_9" localSheetId="3">EMICNC_23Q2_SCDPT4!$K$70</definedName>
    <definedName name="SCDPT4_4320000000_Range" localSheetId="3">EMICNC_23Q2_SCDPT4!$B$68:$AG$70</definedName>
    <definedName name="SCDPT4_4329999999_10" localSheetId="3">EMICNC_23Q2_SCDPT4!$L$71</definedName>
    <definedName name="SCDPT4_4329999999_11" localSheetId="3">EMICNC_23Q2_SCDPT4!$M$71</definedName>
    <definedName name="SCDPT4_4329999999_12" localSheetId="3">EMICNC_23Q2_SCDPT4!$N$71</definedName>
    <definedName name="SCDPT4_4329999999_13" localSheetId="3">EMICNC_23Q2_SCDPT4!$O$71</definedName>
    <definedName name="SCDPT4_4329999999_14" localSheetId="3">EMICNC_23Q2_SCDPT4!$P$71</definedName>
    <definedName name="SCDPT4_4329999999_15" localSheetId="3">EMICNC_23Q2_SCDPT4!$Q$71</definedName>
    <definedName name="SCDPT4_4329999999_16" localSheetId="3">EMICNC_23Q2_SCDPT4!$R$71</definedName>
    <definedName name="SCDPT4_4329999999_17" localSheetId="3">EMICNC_23Q2_SCDPT4!$S$71</definedName>
    <definedName name="SCDPT4_4329999999_18" localSheetId="3">EMICNC_23Q2_SCDPT4!$T$71</definedName>
    <definedName name="SCDPT4_4329999999_19" localSheetId="3">EMICNC_23Q2_SCDPT4!$U$71</definedName>
    <definedName name="SCDPT4_4329999999_20" localSheetId="3">EMICNC_23Q2_SCDPT4!$V$71</definedName>
    <definedName name="SCDPT4_4329999999_7" localSheetId="3">EMICNC_23Q2_SCDPT4!$I$71</definedName>
    <definedName name="SCDPT4_4329999999_9" localSheetId="3">EMICNC_23Q2_SCDPT4!$K$71</definedName>
    <definedName name="SCDPT4_4509999997_10" localSheetId="3">EMICNC_23Q2_SCDPT4!$L$72</definedName>
    <definedName name="SCDPT4_4509999997_11" localSheetId="3">EMICNC_23Q2_SCDPT4!$M$72</definedName>
    <definedName name="SCDPT4_4509999997_12" localSheetId="3">EMICNC_23Q2_SCDPT4!$N$72</definedName>
    <definedName name="SCDPT4_4509999997_13" localSheetId="3">EMICNC_23Q2_SCDPT4!$O$72</definedName>
    <definedName name="SCDPT4_4509999997_14" localSheetId="3">EMICNC_23Q2_SCDPT4!$P$72</definedName>
    <definedName name="SCDPT4_4509999997_15" localSheetId="3">EMICNC_23Q2_SCDPT4!$Q$72</definedName>
    <definedName name="SCDPT4_4509999997_16" localSheetId="3">EMICNC_23Q2_SCDPT4!$R$72</definedName>
    <definedName name="SCDPT4_4509999997_17" localSheetId="3">EMICNC_23Q2_SCDPT4!$S$72</definedName>
    <definedName name="SCDPT4_4509999997_18" localSheetId="3">EMICNC_23Q2_SCDPT4!$T$72</definedName>
    <definedName name="SCDPT4_4509999997_19" localSheetId="3">EMICNC_23Q2_SCDPT4!$U$72</definedName>
    <definedName name="SCDPT4_4509999997_20" localSheetId="3">EMICNC_23Q2_SCDPT4!$V$72</definedName>
    <definedName name="SCDPT4_4509999997_7" localSheetId="3">EMICNC_23Q2_SCDPT4!$I$72</definedName>
    <definedName name="SCDPT4_4509999997_9" localSheetId="3">EMICNC_23Q2_SCDPT4!$K$72</definedName>
    <definedName name="SCDPT4_4509999999_10" localSheetId="3">EMICNC_23Q2_SCDPT4!$L$74</definedName>
    <definedName name="SCDPT4_4509999999_11" localSheetId="3">EMICNC_23Q2_SCDPT4!$M$74</definedName>
    <definedName name="SCDPT4_4509999999_12" localSheetId="3">EMICNC_23Q2_SCDPT4!$N$74</definedName>
    <definedName name="SCDPT4_4509999999_13" localSheetId="3">EMICNC_23Q2_SCDPT4!$O$74</definedName>
    <definedName name="SCDPT4_4509999999_14" localSheetId="3">EMICNC_23Q2_SCDPT4!$P$74</definedName>
    <definedName name="SCDPT4_4509999999_15" localSheetId="3">EMICNC_23Q2_SCDPT4!$Q$74</definedName>
    <definedName name="SCDPT4_4509999999_16" localSheetId="3">EMICNC_23Q2_SCDPT4!$R$74</definedName>
    <definedName name="SCDPT4_4509999999_17" localSheetId="3">EMICNC_23Q2_SCDPT4!$S$74</definedName>
    <definedName name="SCDPT4_4509999999_18" localSheetId="3">EMICNC_23Q2_SCDPT4!$T$74</definedName>
    <definedName name="SCDPT4_4509999999_19" localSheetId="3">EMICNC_23Q2_SCDPT4!$U$74</definedName>
    <definedName name="SCDPT4_4509999999_20" localSheetId="3">EMICNC_23Q2_SCDPT4!$V$74</definedName>
    <definedName name="SCDPT4_4509999999_7" localSheetId="3">EMICNC_23Q2_SCDPT4!$I$74</definedName>
    <definedName name="SCDPT4_4509999999_9" localSheetId="3">EMICNC_23Q2_SCDPT4!$K$74</definedName>
    <definedName name="SCDPT4_5010000000_1" localSheetId="3">EMICNC_23Q2_SCDPT4!$C$77</definedName>
    <definedName name="SCDPT4_5010000000_10" localSheetId="3">EMICNC_23Q2_SCDPT4!$L$77</definedName>
    <definedName name="SCDPT4_5010000000_11" localSheetId="3">EMICNC_23Q2_SCDPT4!$M$77</definedName>
    <definedName name="SCDPT4_5010000000_12" localSheetId="3">EMICNC_23Q2_SCDPT4!$N$77</definedName>
    <definedName name="SCDPT4_5010000000_13" localSheetId="3">EMICNC_23Q2_SCDPT4!$O$77</definedName>
    <definedName name="SCDPT4_5010000000_14" localSheetId="3">EMICNC_23Q2_SCDPT4!$P$77</definedName>
    <definedName name="SCDPT4_5010000000_15" localSheetId="3">EMICNC_23Q2_SCDPT4!$Q$77</definedName>
    <definedName name="SCDPT4_5010000000_16" localSheetId="3">EMICNC_23Q2_SCDPT4!$R$77</definedName>
    <definedName name="SCDPT4_5010000000_17" localSheetId="3">EMICNC_23Q2_SCDPT4!$S$77</definedName>
    <definedName name="SCDPT4_5010000000_18" localSheetId="3">EMICNC_23Q2_SCDPT4!$T$77</definedName>
    <definedName name="SCDPT4_5010000000_19" localSheetId="3">EMICNC_23Q2_SCDPT4!$U$77</definedName>
    <definedName name="SCDPT4_5010000000_2" localSheetId="3">EMICNC_23Q2_SCDPT4!$D$77</definedName>
    <definedName name="SCDPT4_5010000000_20" localSheetId="3">EMICNC_23Q2_SCDPT4!$V$77</definedName>
    <definedName name="SCDPT4_5010000000_24" localSheetId="3">EMICNC_23Q2_SCDPT4!$AB$77</definedName>
    <definedName name="SCDPT4_5010000000_25" localSheetId="3">EMICNC_23Q2_SCDPT4!$AC$77</definedName>
    <definedName name="SCDPT4_5010000000_26" localSheetId="3">EMICNC_23Q2_SCDPT4!$AD$77</definedName>
    <definedName name="SCDPT4_5010000000_27" localSheetId="3">EMICNC_23Q2_SCDPT4!$AE$77</definedName>
    <definedName name="SCDPT4_5010000000_28" localSheetId="3">EMICNC_23Q2_SCDPT4!$AF$77</definedName>
    <definedName name="SCDPT4_5010000000_3" localSheetId="3">EMICNC_23Q2_SCDPT4!$E$77</definedName>
    <definedName name="SCDPT4_5010000000_4" localSheetId="3">EMICNC_23Q2_SCDPT4!$F$77</definedName>
    <definedName name="SCDPT4_5010000000_5" localSheetId="3">EMICNC_23Q2_SCDPT4!$G$77</definedName>
    <definedName name="SCDPT4_5010000000_6" localSheetId="3">EMICNC_23Q2_SCDPT4!$H$77</definedName>
    <definedName name="SCDPT4_5010000000_7" localSheetId="3">EMICNC_23Q2_SCDPT4!$I$77</definedName>
    <definedName name="SCDPT4_5010000000_9" localSheetId="3">EMICNC_23Q2_SCDPT4!$K$77</definedName>
    <definedName name="SCDPT4_5010000000_Range" localSheetId="3">EMICNC_23Q2_SCDPT4!$B$75:$AG$77</definedName>
    <definedName name="SCDPT4_5019999999_10" localSheetId="3">EMICNC_23Q2_SCDPT4!$L$78</definedName>
    <definedName name="SCDPT4_5019999999_11" localSheetId="3">EMICNC_23Q2_SCDPT4!$M$78</definedName>
    <definedName name="SCDPT4_5019999999_12" localSheetId="3">EMICNC_23Q2_SCDPT4!$N$78</definedName>
    <definedName name="SCDPT4_5019999999_13" localSheetId="3">EMICNC_23Q2_SCDPT4!$O$78</definedName>
    <definedName name="SCDPT4_5019999999_14" localSheetId="3">EMICNC_23Q2_SCDPT4!$P$78</definedName>
    <definedName name="SCDPT4_5019999999_15" localSheetId="3">EMICNC_23Q2_SCDPT4!$Q$78</definedName>
    <definedName name="SCDPT4_5019999999_16" localSheetId="3">EMICNC_23Q2_SCDPT4!$R$78</definedName>
    <definedName name="SCDPT4_5019999999_17" localSheetId="3">EMICNC_23Q2_SCDPT4!$S$78</definedName>
    <definedName name="SCDPT4_5019999999_18" localSheetId="3">EMICNC_23Q2_SCDPT4!$T$78</definedName>
    <definedName name="SCDPT4_5019999999_19" localSheetId="3">EMICNC_23Q2_SCDPT4!$U$78</definedName>
    <definedName name="SCDPT4_5019999999_20" localSheetId="3">EMICNC_23Q2_SCDPT4!$V$78</definedName>
    <definedName name="SCDPT4_5019999999_7" localSheetId="3">EMICNC_23Q2_SCDPT4!$I$78</definedName>
    <definedName name="SCDPT4_5019999999_9" localSheetId="3">EMICNC_23Q2_SCDPT4!$K$78</definedName>
    <definedName name="SCDPT4_5020000000_1" localSheetId="3">EMICNC_23Q2_SCDPT4!$C$81</definedName>
    <definedName name="SCDPT4_5020000000_10" localSheetId="3">EMICNC_23Q2_SCDPT4!$L$81</definedName>
    <definedName name="SCDPT4_5020000000_11" localSheetId="3">EMICNC_23Q2_SCDPT4!$M$81</definedName>
    <definedName name="SCDPT4_5020000000_12" localSheetId="3">EMICNC_23Q2_SCDPT4!$N$81</definedName>
    <definedName name="SCDPT4_5020000000_13" localSheetId="3">EMICNC_23Q2_SCDPT4!$O$81</definedName>
    <definedName name="SCDPT4_5020000000_14" localSheetId="3">EMICNC_23Q2_SCDPT4!$P$81</definedName>
    <definedName name="SCDPT4_5020000000_15" localSheetId="3">EMICNC_23Q2_SCDPT4!$Q$81</definedName>
    <definedName name="SCDPT4_5020000000_16" localSheetId="3">EMICNC_23Q2_SCDPT4!$R$81</definedName>
    <definedName name="SCDPT4_5020000000_17" localSheetId="3">EMICNC_23Q2_SCDPT4!$S$81</definedName>
    <definedName name="SCDPT4_5020000000_18" localSheetId="3">EMICNC_23Q2_SCDPT4!$T$81</definedName>
    <definedName name="SCDPT4_5020000000_19" localSheetId="3">EMICNC_23Q2_SCDPT4!$U$81</definedName>
    <definedName name="SCDPT4_5020000000_2" localSheetId="3">EMICNC_23Q2_SCDPT4!$D$81</definedName>
    <definedName name="SCDPT4_5020000000_20" localSheetId="3">EMICNC_23Q2_SCDPT4!$V$81</definedName>
    <definedName name="SCDPT4_5020000000_24" localSheetId="3">EMICNC_23Q2_SCDPT4!$AB$81</definedName>
    <definedName name="SCDPT4_5020000000_25" localSheetId="3">EMICNC_23Q2_SCDPT4!$AC$81</definedName>
    <definedName name="SCDPT4_5020000000_26" localSheetId="3">EMICNC_23Q2_SCDPT4!$AD$81</definedName>
    <definedName name="SCDPT4_5020000000_27" localSheetId="3">EMICNC_23Q2_SCDPT4!$AE$81</definedName>
    <definedName name="SCDPT4_5020000000_28" localSheetId="3">EMICNC_23Q2_SCDPT4!$AF$81</definedName>
    <definedName name="SCDPT4_5020000000_3" localSheetId="3">EMICNC_23Q2_SCDPT4!$E$81</definedName>
    <definedName name="SCDPT4_5020000000_4" localSheetId="3">EMICNC_23Q2_SCDPT4!$F$81</definedName>
    <definedName name="SCDPT4_5020000000_5" localSheetId="3">EMICNC_23Q2_SCDPT4!$G$81</definedName>
    <definedName name="SCDPT4_5020000000_6" localSheetId="3">EMICNC_23Q2_SCDPT4!$H$81</definedName>
    <definedName name="SCDPT4_5020000000_7" localSheetId="3">EMICNC_23Q2_SCDPT4!$I$81</definedName>
    <definedName name="SCDPT4_5020000000_9" localSheetId="3">EMICNC_23Q2_SCDPT4!$K$81</definedName>
    <definedName name="SCDPT4_5020000000_Range" localSheetId="3">EMICNC_23Q2_SCDPT4!$B$79:$AG$81</definedName>
    <definedName name="SCDPT4_5029999999_10" localSheetId="3">EMICNC_23Q2_SCDPT4!$L$82</definedName>
    <definedName name="SCDPT4_5029999999_11" localSheetId="3">EMICNC_23Q2_SCDPT4!$M$82</definedName>
    <definedName name="SCDPT4_5029999999_12" localSheetId="3">EMICNC_23Q2_SCDPT4!$N$82</definedName>
    <definedName name="SCDPT4_5029999999_13" localSheetId="3">EMICNC_23Q2_SCDPT4!$O$82</definedName>
    <definedName name="SCDPT4_5029999999_14" localSheetId="3">EMICNC_23Q2_SCDPT4!$P$82</definedName>
    <definedName name="SCDPT4_5029999999_15" localSheetId="3">EMICNC_23Q2_SCDPT4!$Q$82</definedName>
    <definedName name="SCDPT4_5029999999_16" localSheetId="3">EMICNC_23Q2_SCDPT4!$R$82</definedName>
    <definedName name="SCDPT4_5029999999_17" localSheetId="3">EMICNC_23Q2_SCDPT4!$S$82</definedName>
    <definedName name="SCDPT4_5029999999_18" localSheetId="3">EMICNC_23Q2_SCDPT4!$T$82</definedName>
    <definedName name="SCDPT4_5029999999_19" localSheetId="3">EMICNC_23Q2_SCDPT4!$U$82</definedName>
    <definedName name="SCDPT4_5029999999_20" localSheetId="3">EMICNC_23Q2_SCDPT4!$V$82</definedName>
    <definedName name="SCDPT4_5029999999_7" localSheetId="3">EMICNC_23Q2_SCDPT4!$I$82</definedName>
    <definedName name="SCDPT4_5029999999_9" localSheetId="3">EMICNC_23Q2_SCDPT4!$K$82</definedName>
    <definedName name="SCDPT4_5310000000_1" localSheetId="3">EMICNC_23Q2_SCDPT4!$C$85</definedName>
    <definedName name="SCDPT4_5310000000_10" localSheetId="3">EMICNC_23Q2_SCDPT4!$L$85</definedName>
    <definedName name="SCDPT4_5310000000_11" localSheetId="3">EMICNC_23Q2_SCDPT4!$M$85</definedName>
    <definedName name="SCDPT4_5310000000_12" localSheetId="3">EMICNC_23Q2_SCDPT4!$N$85</definedName>
    <definedName name="SCDPT4_5310000000_13" localSheetId="3">EMICNC_23Q2_SCDPT4!$O$85</definedName>
    <definedName name="SCDPT4_5310000000_14" localSheetId="3">EMICNC_23Q2_SCDPT4!$P$85</definedName>
    <definedName name="SCDPT4_5310000000_15" localSheetId="3">EMICNC_23Q2_SCDPT4!$Q$85</definedName>
    <definedName name="SCDPT4_5310000000_16" localSheetId="3">EMICNC_23Q2_SCDPT4!$R$85</definedName>
    <definedName name="SCDPT4_5310000000_17" localSheetId="3">EMICNC_23Q2_SCDPT4!$S$85</definedName>
    <definedName name="SCDPT4_5310000000_18" localSheetId="3">EMICNC_23Q2_SCDPT4!$T$85</definedName>
    <definedName name="SCDPT4_5310000000_19" localSheetId="3">EMICNC_23Q2_SCDPT4!$U$85</definedName>
    <definedName name="SCDPT4_5310000000_2" localSheetId="3">EMICNC_23Q2_SCDPT4!$D$85</definedName>
    <definedName name="SCDPT4_5310000000_20" localSheetId="3">EMICNC_23Q2_SCDPT4!$V$85</definedName>
    <definedName name="SCDPT4_5310000000_22.01" localSheetId="3">EMICNC_23Q2_SCDPT4!$X$85</definedName>
    <definedName name="SCDPT4_5310000000_22.02" localSheetId="3">EMICNC_23Q2_SCDPT4!$Y$85</definedName>
    <definedName name="SCDPT4_5310000000_22.03" localSheetId="3">EMICNC_23Q2_SCDPT4!$Z$85</definedName>
    <definedName name="SCDPT4_5310000000_24" localSheetId="3">EMICNC_23Q2_SCDPT4!$AB$85</definedName>
    <definedName name="SCDPT4_5310000000_25" localSheetId="3">EMICNC_23Q2_SCDPT4!$AC$85</definedName>
    <definedName name="SCDPT4_5310000000_26" localSheetId="3">EMICNC_23Q2_SCDPT4!$AD$85</definedName>
    <definedName name="SCDPT4_5310000000_27" localSheetId="3">EMICNC_23Q2_SCDPT4!$AE$85</definedName>
    <definedName name="SCDPT4_5310000000_28" localSheetId="3">EMICNC_23Q2_SCDPT4!$AF$85</definedName>
    <definedName name="SCDPT4_5310000000_29" localSheetId="3">EMICNC_23Q2_SCDPT4!$AG$85</definedName>
    <definedName name="SCDPT4_5310000000_3" localSheetId="3">EMICNC_23Q2_SCDPT4!$E$85</definedName>
    <definedName name="SCDPT4_5310000000_4" localSheetId="3">EMICNC_23Q2_SCDPT4!$F$85</definedName>
    <definedName name="SCDPT4_5310000000_5" localSheetId="3">EMICNC_23Q2_SCDPT4!$G$85</definedName>
    <definedName name="SCDPT4_5310000000_6" localSheetId="3">EMICNC_23Q2_SCDPT4!$H$85</definedName>
    <definedName name="SCDPT4_5310000000_7" localSheetId="3">EMICNC_23Q2_SCDPT4!$I$85</definedName>
    <definedName name="SCDPT4_5310000000_9" localSheetId="3">EMICNC_23Q2_SCDPT4!$K$85</definedName>
    <definedName name="SCDPT4_5310000000_Range" localSheetId="3">EMICNC_23Q2_SCDPT4!$B$83:$AG$85</definedName>
    <definedName name="SCDPT4_5319999999_10" localSheetId="3">EMICNC_23Q2_SCDPT4!$L$86</definedName>
    <definedName name="SCDPT4_5319999999_11" localSheetId="3">EMICNC_23Q2_SCDPT4!$M$86</definedName>
    <definedName name="SCDPT4_5319999999_12" localSheetId="3">EMICNC_23Q2_SCDPT4!$N$86</definedName>
    <definedName name="SCDPT4_5319999999_13" localSheetId="3">EMICNC_23Q2_SCDPT4!$O$86</definedName>
    <definedName name="SCDPT4_5319999999_14" localSheetId="3">EMICNC_23Q2_SCDPT4!$P$86</definedName>
    <definedName name="SCDPT4_5319999999_15" localSheetId="3">EMICNC_23Q2_SCDPT4!$Q$86</definedName>
    <definedName name="SCDPT4_5319999999_16" localSheetId="3">EMICNC_23Q2_SCDPT4!$R$86</definedName>
    <definedName name="SCDPT4_5319999999_17" localSheetId="3">EMICNC_23Q2_SCDPT4!$S$86</definedName>
    <definedName name="SCDPT4_5319999999_18" localSheetId="3">EMICNC_23Q2_SCDPT4!$T$86</definedName>
    <definedName name="SCDPT4_5319999999_19" localSheetId="3">EMICNC_23Q2_SCDPT4!$U$86</definedName>
    <definedName name="SCDPT4_5319999999_20" localSheetId="3">EMICNC_23Q2_SCDPT4!$V$86</definedName>
    <definedName name="SCDPT4_5319999999_7" localSheetId="3">EMICNC_23Q2_SCDPT4!$I$86</definedName>
    <definedName name="SCDPT4_5319999999_9" localSheetId="3">EMICNC_23Q2_SCDPT4!$K$86</definedName>
    <definedName name="SCDPT4_5320000000_1" localSheetId="3">EMICNC_23Q2_SCDPT4!$C$89</definedName>
    <definedName name="SCDPT4_5320000000_10" localSheetId="3">EMICNC_23Q2_SCDPT4!$L$89</definedName>
    <definedName name="SCDPT4_5320000000_11" localSheetId="3">EMICNC_23Q2_SCDPT4!$M$89</definedName>
    <definedName name="SCDPT4_5320000000_12" localSheetId="3">EMICNC_23Q2_SCDPT4!$N$89</definedName>
    <definedName name="SCDPT4_5320000000_13" localSheetId="3">EMICNC_23Q2_SCDPT4!$O$89</definedName>
    <definedName name="SCDPT4_5320000000_14" localSheetId="3">EMICNC_23Q2_SCDPT4!$P$89</definedName>
    <definedName name="SCDPT4_5320000000_15" localSheetId="3">EMICNC_23Q2_SCDPT4!$Q$89</definedName>
    <definedName name="SCDPT4_5320000000_16" localSheetId="3">EMICNC_23Q2_SCDPT4!$R$89</definedName>
    <definedName name="SCDPT4_5320000000_17" localSheetId="3">EMICNC_23Q2_SCDPT4!$S$89</definedName>
    <definedName name="SCDPT4_5320000000_18" localSheetId="3">EMICNC_23Q2_SCDPT4!$T$89</definedName>
    <definedName name="SCDPT4_5320000000_19" localSheetId="3">EMICNC_23Q2_SCDPT4!$U$89</definedName>
    <definedName name="SCDPT4_5320000000_2" localSheetId="3">EMICNC_23Q2_SCDPT4!$D$89</definedName>
    <definedName name="SCDPT4_5320000000_20" localSheetId="3">EMICNC_23Q2_SCDPT4!$V$89</definedName>
    <definedName name="SCDPT4_5320000000_22.01" localSheetId="3">EMICNC_23Q2_SCDPT4!$X$89</definedName>
    <definedName name="SCDPT4_5320000000_22.02" localSheetId="3">EMICNC_23Q2_SCDPT4!$Y$89</definedName>
    <definedName name="SCDPT4_5320000000_22.03" localSheetId="3">EMICNC_23Q2_SCDPT4!$Z$89</definedName>
    <definedName name="SCDPT4_5320000000_24" localSheetId="3">EMICNC_23Q2_SCDPT4!$AB$89</definedName>
    <definedName name="SCDPT4_5320000000_25" localSheetId="3">EMICNC_23Q2_SCDPT4!$AC$89</definedName>
    <definedName name="SCDPT4_5320000000_26" localSheetId="3">EMICNC_23Q2_SCDPT4!$AD$89</definedName>
    <definedName name="SCDPT4_5320000000_27" localSheetId="3">EMICNC_23Q2_SCDPT4!$AE$89</definedName>
    <definedName name="SCDPT4_5320000000_28" localSheetId="3">EMICNC_23Q2_SCDPT4!$AF$89</definedName>
    <definedName name="SCDPT4_5320000000_29" localSheetId="3">EMICNC_23Q2_SCDPT4!$AG$89</definedName>
    <definedName name="SCDPT4_5320000000_3" localSheetId="3">EMICNC_23Q2_SCDPT4!$E$89</definedName>
    <definedName name="SCDPT4_5320000000_4" localSheetId="3">EMICNC_23Q2_SCDPT4!$F$89</definedName>
    <definedName name="SCDPT4_5320000000_5" localSheetId="3">EMICNC_23Q2_SCDPT4!$G$89</definedName>
    <definedName name="SCDPT4_5320000000_6" localSheetId="3">EMICNC_23Q2_SCDPT4!$H$89</definedName>
    <definedName name="SCDPT4_5320000000_7" localSheetId="3">EMICNC_23Q2_SCDPT4!$I$89</definedName>
    <definedName name="SCDPT4_5320000000_9" localSheetId="3">EMICNC_23Q2_SCDPT4!$K$89</definedName>
    <definedName name="SCDPT4_5320000000_Range" localSheetId="3">EMICNC_23Q2_SCDPT4!$B$87:$AG$89</definedName>
    <definedName name="SCDPT4_5329999999_10" localSheetId="3">EMICNC_23Q2_SCDPT4!$L$90</definedName>
    <definedName name="SCDPT4_5329999999_11" localSheetId="3">EMICNC_23Q2_SCDPT4!$M$90</definedName>
    <definedName name="SCDPT4_5329999999_12" localSheetId="3">EMICNC_23Q2_SCDPT4!$N$90</definedName>
    <definedName name="SCDPT4_5329999999_13" localSheetId="3">EMICNC_23Q2_SCDPT4!$O$90</definedName>
    <definedName name="SCDPT4_5329999999_14" localSheetId="3">EMICNC_23Q2_SCDPT4!$P$90</definedName>
    <definedName name="SCDPT4_5329999999_15" localSheetId="3">EMICNC_23Q2_SCDPT4!$Q$90</definedName>
    <definedName name="SCDPT4_5329999999_16" localSheetId="3">EMICNC_23Q2_SCDPT4!$R$90</definedName>
    <definedName name="SCDPT4_5329999999_17" localSheetId="3">EMICNC_23Q2_SCDPT4!$S$90</definedName>
    <definedName name="SCDPT4_5329999999_18" localSheetId="3">EMICNC_23Q2_SCDPT4!$T$90</definedName>
    <definedName name="SCDPT4_5329999999_19" localSheetId="3">EMICNC_23Q2_SCDPT4!$U$90</definedName>
    <definedName name="SCDPT4_5329999999_20" localSheetId="3">EMICNC_23Q2_SCDPT4!$V$90</definedName>
    <definedName name="SCDPT4_5329999999_7" localSheetId="3">EMICNC_23Q2_SCDPT4!$I$90</definedName>
    <definedName name="SCDPT4_5329999999_9" localSheetId="3">EMICNC_23Q2_SCDPT4!$K$90</definedName>
    <definedName name="SCDPT4_5510000000_1" localSheetId="3">EMICNC_23Q2_SCDPT4!$C$93</definedName>
    <definedName name="SCDPT4_5510000000_10" localSheetId="3">EMICNC_23Q2_SCDPT4!$L$93</definedName>
    <definedName name="SCDPT4_5510000000_11" localSheetId="3">EMICNC_23Q2_SCDPT4!$M$93</definedName>
    <definedName name="SCDPT4_5510000000_12" localSheetId="3">EMICNC_23Q2_SCDPT4!$N$93</definedName>
    <definedName name="SCDPT4_5510000000_13" localSheetId="3">EMICNC_23Q2_SCDPT4!$O$93</definedName>
    <definedName name="SCDPT4_5510000000_14" localSheetId="3">EMICNC_23Q2_SCDPT4!$P$93</definedName>
    <definedName name="SCDPT4_5510000000_15" localSheetId="3">EMICNC_23Q2_SCDPT4!$Q$93</definedName>
    <definedName name="SCDPT4_5510000000_16" localSheetId="3">EMICNC_23Q2_SCDPT4!$R$93</definedName>
    <definedName name="SCDPT4_5510000000_17" localSheetId="3">EMICNC_23Q2_SCDPT4!$S$93</definedName>
    <definedName name="SCDPT4_5510000000_18" localSheetId="3">EMICNC_23Q2_SCDPT4!$T$93</definedName>
    <definedName name="SCDPT4_5510000000_19" localSheetId="3">EMICNC_23Q2_SCDPT4!$U$93</definedName>
    <definedName name="SCDPT4_5510000000_2" localSheetId="3">EMICNC_23Q2_SCDPT4!$D$93</definedName>
    <definedName name="SCDPT4_5510000000_20" localSheetId="3">EMICNC_23Q2_SCDPT4!$V$93</definedName>
    <definedName name="SCDPT4_5510000000_22.01" localSheetId="3">EMICNC_23Q2_SCDPT4!$X$93</definedName>
    <definedName name="SCDPT4_5510000000_22.02" localSheetId="3">EMICNC_23Q2_SCDPT4!$Y$93</definedName>
    <definedName name="SCDPT4_5510000000_22.03" localSheetId="3">EMICNC_23Q2_SCDPT4!$Z$93</definedName>
    <definedName name="SCDPT4_5510000000_24" localSheetId="3">EMICNC_23Q2_SCDPT4!$AB$93</definedName>
    <definedName name="SCDPT4_5510000000_25" localSheetId="3">EMICNC_23Q2_SCDPT4!$AC$93</definedName>
    <definedName name="SCDPT4_5510000000_26" localSheetId="3">EMICNC_23Q2_SCDPT4!$AD$93</definedName>
    <definedName name="SCDPT4_5510000000_27" localSheetId="3">EMICNC_23Q2_SCDPT4!$AE$93</definedName>
    <definedName name="SCDPT4_5510000000_28" localSheetId="3">EMICNC_23Q2_SCDPT4!$AF$93</definedName>
    <definedName name="SCDPT4_5510000000_29" localSheetId="3">EMICNC_23Q2_SCDPT4!$AG$93</definedName>
    <definedName name="SCDPT4_5510000000_3" localSheetId="3">EMICNC_23Q2_SCDPT4!$E$93</definedName>
    <definedName name="SCDPT4_5510000000_4" localSheetId="3">EMICNC_23Q2_SCDPT4!$F$93</definedName>
    <definedName name="SCDPT4_5510000000_5" localSheetId="3">EMICNC_23Q2_SCDPT4!$G$93</definedName>
    <definedName name="SCDPT4_5510000000_6" localSheetId="3">EMICNC_23Q2_SCDPT4!$H$93</definedName>
    <definedName name="SCDPT4_5510000000_7" localSheetId="3">EMICNC_23Q2_SCDPT4!$I$93</definedName>
    <definedName name="SCDPT4_5510000000_9" localSheetId="3">EMICNC_23Q2_SCDPT4!$K$93</definedName>
    <definedName name="SCDPT4_5510000000_Range" localSheetId="3">EMICNC_23Q2_SCDPT4!$B$91:$AG$93</definedName>
    <definedName name="SCDPT4_5519999999_10" localSheetId="3">EMICNC_23Q2_SCDPT4!$L$94</definedName>
    <definedName name="SCDPT4_5519999999_11" localSheetId="3">EMICNC_23Q2_SCDPT4!$M$94</definedName>
    <definedName name="SCDPT4_5519999999_12" localSheetId="3">EMICNC_23Q2_SCDPT4!$N$94</definedName>
    <definedName name="SCDPT4_5519999999_13" localSheetId="3">EMICNC_23Q2_SCDPT4!$O$94</definedName>
    <definedName name="SCDPT4_5519999999_14" localSheetId="3">EMICNC_23Q2_SCDPT4!$P$94</definedName>
    <definedName name="SCDPT4_5519999999_15" localSheetId="3">EMICNC_23Q2_SCDPT4!$Q$94</definedName>
    <definedName name="SCDPT4_5519999999_16" localSheetId="3">EMICNC_23Q2_SCDPT4!$R$94</definedName>
    <definedName name="SCDPT4_5519999999_17" localSheetId="3">EMICNC_23Q2_SCDPT4!$S$94</definedName>
    <definedName name="SCDPT4_5519999999_18" localSheetId="3">EMICNC_23Q2_SCDPT4!$T$94</definedName>
    <definedName name="SCDPT4_5519999999_19" localSheetId="3">EMICNC_23Q2_SCDPT4!$U$94</definedName>
    <definedName name="SCDPT4_5519999999_20" localSheetId="3">EMICNC_23Q2_SCDPT4!$V$94</definedName>
    <definedName name="SCDPT4_5519999999_7" localSheetId="3">EMICNC_23Q2_SCDPT4!$I$94</definedName>
    <definedName name="SCDPT4_5519999999_9" localSheetId="3">EMICNC_23Q2_SCDPT4!$K$94</definedName>
    <definedName name="SCDPT4_5520000000_1" localSheetId="3">EMICNC_23Q2_SCDPT4!$C$97</definedName>
    <definedName name="SCDPT4_5520000000_10" localSheetId="3">EMICNC_23Q2_SCDPT4!$L$97</definedName>
    <definedName name="SCDPT4_5520000000_11" localSheetId="3">EMICNC_23Q2_SCDPT4!$M$97</definedName>
    <definedName name="SCDPT4_5520000000_12" localSheetId="3">EMICNC_23Q2_SCDPT4!$N$97</definedName>
    <definedName name="SCDPT4_5520000000_13" localSheetId="3">EMICNC_23Q2_SCDPT4!$O$97</definedName>
    <definedName name="SCDPT4_5520000000_14" localSheetId="3">EMICNC_23Q2_SCDPT4!$P$97</definedName>
    <definedName name="SCDPT4_5520000000_15" localSheetId="3">EMICNC_23Q2_SCDPT4!$Q$97</definedName>
    <definedName name="SCDPT4_5520000000_16" localSheetId="3">EMICNC_23Q2_SCDPT4!$R$97</definedName>
    <definedName name="SCDPT4_5520000000_17" localSheetId="3">EMICNC_23Q2_SCDPT4!$S$97</definedName>
    <definedName name="SCDPT4_5520000000_18" localSheetId="3">EMICNC_23Q2_SCDPT4!$T$97</definedName>
    <definedName name="SCDPT4_5520000000_19" localSheetId="3">EMICNC_23Q2_SCDPT4!$U$97</definedName>
    <definedName name="SCDPT4_5520000000_2" localSheetId="3">EMICNC_23Q2_SCDPT4!$D$97</definedName>
    <definedName name="SCDPT4_5520000000_20" localSheetId="3">EMICNC_23Q2_SCDPT4!$V$97</definedName>
    <definedName name="SCDPT4_5520000000_22.01" localSheetId="3">EMICNC_23Q2_SCDPT4!$X$97</definedName>
    <definedName name="SCDPT4_5520000000_22.02" localSheetId="3">EMICNC_23Q2_SCDPT4!$Y$97</definedName>
    <definedName name="SCDPT4_5520000000_22.03" localSheetId="3">EMICNC_23Q2_SCDPT4!$Z$97</definedName>
    <definedName name="SCDPT4_5520000000_24" localSheetId="3">EMICNC_23Q2_SCDPT4!$AB$97</definedName>
    <definedName name="SCDPT4_5520000000_25" localSheetId="3">EMICNC_23Q2_SCDPT4!$AC$97</definedName>
    <definedName name="SCDPT4_5520000000_26" localSheetId="3">EMICNC_23Q2_SCDPT4!$AD$97</definedName>
    <definedName name="SCDPT4_5520000000_27" localSheetId="3">EMICNC_23Q2_SCDPT4!$AE$97</definedName>
    <definedName name="SCDPT4_5520000000_28" localSheetId="3">EMICNC_23Q2_SCDPT4!$AF$97</definedName>
    <definedName name="SCDPT4_5520000000_29" localSheetId="3">EMICNC_23Q2_SCDPT4!$AG$97</definedName>
    <definedName name="SCDPT4_5520000000_3" localSheetId="3">EMICNC_23Q2_SCDPT4!$E$97</definedName>
    <definedName name="SCDPT4_5520000000_4" localSheetId="3">EMICNC_23Q2_SCDPT4!$F$97</definedName>
    <definedName name="SCDPT4_5520000000_5" localSheetId="3">EMICNC_23Q2_SCDPT4!$G$97</definedName>
    <definedName name="SCDPT4_5520000000_6" localSheetId="3">EMICNC_23Q2_SCDPT4!$H$97</definedName>
    <definedName name="SCDPT4_5520000000_7" localSheetId="3">EMICNC_23Q2_SCDPT4!$I$97</definedName>
    <definedName name="SCDPT4_5520000000_9" localSheetId="3">EMICNC_23Q2_SCDPT4!$K$97</definedName>
    <definedName name="SCDPT4_5520000000_Range" localSheetId="3">EMICNC_23Q2_SCDPT4!$B$95:$AG$97</definedName>
    <definedName name="SCDPT4_5529999999_10" localSheetId="3">EMICNC_23Q2_SCDPT4!$L$98</definedName>
    <definedName name="SCDPT4_5529999999_11" localSheetId="3">EMICNC_23Q2_SCDPT4!$M$98</definedName>
    <definedName name="SCDPT4_5529999999_12" localSheetId="3">EMICNC_23Q2_SCDPT4!$N$98</definedName>
    <definedName name="SCDPT4_5529999999_13" localSheetId="3">EMICNC_23Q2_SCDPT4!$O$98</definedName>
    <definedName name="SCDPT4_5529999999_14" localSheetId="3">EMICNC_23Q2_SCDPT4!$P$98</definedName>
    <definedName name="SCDPT4_5529999999_15" localSheetId="3">EMICNC_23Q2_SCDPT4!$Q$98</definedName>
    <definedName name="SCDPT4_5529999999_16" localSheetId="3">EMICNC_23Q2_SCDPT4!$R$98</definedName>
    <definedName name="SCDPT4_5529999999_17" localSheetId="3">EMICNC_23Q2_SCDPT4!$S$98</definedName>
    <definedName name="SCDPT4_5529999999_18" localSheetId="3">EMICNC_23Q2_SCDPT4!$T$98</definedName>
    <definedName name="SCDPT4_5529999999_19" localSheetId="3">EMICNC_23Q2_SCDPT4!$U$98</definedName>
    <definedName name="SCDPT4_5529999999_20" localSheetId="3">EMICNC_23Q2_SCDPT4!$V$98</definedName>
    <definedName name="SCDPT4_5529999999_7" localSheetId="3">EMICNC_23Q2_SCDPT4!$I$98</definedName>
    <definedName name="SCDPT4_5529999999_9" localSheetId="3">EMICNC_23Q2_SCDPT4!$K$98</definedName>
    <definedName name="SCDPT4_5710000000_1" localSheetId="3">EMICNC_23Q2_SCDPT4!$C$101</definedName>
    <definedName name="SCDPT4_5710000000_10" localSheetId="3">EMICNC_23Q2_SCDPT4!$L$101</definedName>
    <definedName name="SCDPT4_5710000000_11" localSheetId="3">EMICNC_23Q2_SCDPT4!$M$101</definedName>
    <definedName name="SCDPT4_5710000000_12" localSheetId="3">EMICNC_23Q2_SCDPT4!$N$101</definedName>
    <definedName name="SCDPT4_5710000000_13" localSheetId="3">EMICNC_23Q2_SCDPT4!$O$101</definedName>
    <definedName name="SCDPT4_5710000000_14" localSheetId="3">EMICNC_23Q2_SCDPT4!$P$101</definedName>
    <definedName name="SCDPT4_5710000000_15" localSheetId="3">EMICNC_23Q2_SCDPT4!$Q$101</definedName>
    <definedName name="SCDPT4_5710000000_16" localSheetId="3">EMICNC_23Q2_SCDPT4!$R$101</definedName>
    <definedName name="SCDPT4_5710000000_17" localSheetId="3">EMICNC_23Q2_SCDPT4!$S$101</definedName>
    <definedName name="SCDPT4_5710000000_18" localSheetId="3">EMICNC_23Q2_SCDPT4!$T$101</definedName>
    <definedName name="SCDPT4_5710000000_19" localSheetId="3">EMICNC_23Q2_SCDPT4!$U$101</definedName>
    <definedName name="SCDPT4_5710000000_2" localSheetId="3">EMICNC_23Q2_SCDPT4!$D$101</definedName>
    <definedName name="SCDPT4_5710000000_20" localSheetId="3">EMICNC_23Q2_SCDPT4!$V$101</definedName>
    <definedName name="SCDPT4_5710000000_22.01" localSheetId="3">EMICNC_23Q2_SCDPT4!$X$101</definedName>
    <definedName name="SCDPT4_5710000000_22.02" localSheetId="3">EMICNC_23Q2_SCDPT4!$Y$101</definedName>
    <definedName name="SCDPT4_5710000000_22.03" localSheetId="3">EMICNC_23Q2_SCDPT4!$Z$101</definedName>
    <definedName name="SCDPT4_5710000000_24" localSheetId="3">EMICNC_23Q2_SCDPT4!$AB$101</definedName>
    <definedName name="SCDPT4_5710000000_25" localSheetId="3">EMICNC_23Q2_SCDPT4!$AC$101</definedName>
    <definedName name="SCDPT4_5710000000_26" localSheetId="3">EMICNC_23Q2_SCDPT4!$AD$101</definedName>
    <definedName name="SCDPT4_5710000000_27" localSheetId="3">EMICNC_23Q2_SCDPT4!$AE$101</definedName>
    <definedName name="SCDPT4_5710000000_28" localSheetId="3">EMICNC_23Q2_SCDPT4!$AF$101</definedName>
    <definedName name="SCDPT4_5710000000_29" localSheetId="3">EMICNC_23Q2_SCDPT4!$AG$101</definedName>
    <definedName name="SCDPT4_5710000000_3" localSheetId="3">EMICNC_23Q2_SCDPT4!$E$101</definedName>
    <definedName name="SCDPT4_5710000000_4" localSheetId="3">EMICNC_23Q2_SCDPT4!$F$101</definedName>
    <definedName name="SCDPT4_5710000000_5" localSheetId="3">EMICNC_23Q2_SCDPT4!$G$101</definedName>
    <definedName name="SCDPT4_5710000000_6" localSheetId="3">EMICNC_23Q2_SCDPT4!$H$101</definedName>
    <definedName name="SCDPT4_5710000000_7" localSheetId="3">EMICNC_23Q2_SCDPT4!$I$101</definedName>
    <definedName name="SCDPT4_5710000000_9" localSheetId="3">EMICNC_23Q2_SCDPT4!$K$101</definedName>
    <definedName name="SCDPT4_5710000000_Range" localSheetId="3">EMICNC_23Q2_SCDPT4!$B$99:$AG$101</definedName>
    <definedName name="SCDPT4_5719999999_10" localSheetId="3">EMICNC_23Q2_SCDPT4!$L$102</definedName>
    <definedName name="SCDPT4_5719999999_11" localSheetId="3">EMICNC_23Q2_SCDPT4!$M$102</definedName>
    <definedName name="SCDPT4_5719999999_12" localSheetId="3">EMICNC_23Q2_SCDPT4!$N$102</definedName>
    <definedName name="SCDPT4_5719999999_13" localSheetId="3">EMICNC_23Q2_SCDPT4!$O$102</definedName>
    <definedName name="SCDPT4_5719999999_14" localSheetId="3">EMICNC_23Q2_SCDPT4!$P$102</definedName>
    <definedName name="SCDPT4_5719999999_15" localSheetId="3">EMICNC_23Q2_SCDPT4!$Q$102</definedName>
    <definedName name="SCDPT4_5719999999_16" localSheetId="3">EMICNC_23Q2_SCDPT4!$R$102</definedName>
    <definedName name="SCDPT4_5719999999_17" localSheetId="3">EMICNC_23Q2_SCDPT4!$S$102</definedName>
    <definedName name="SCDPT4_5719999999_18" localSheetId="3">EMICNC_23Q2_SCDPT4!$T$102</definedName>
    <definedName name="SCDPT4_5719999999_19" localSheetId="3">EMICNC_23Q2_SCDPT4!$U$102</definedName>
    <definedName name="SCDPT4_5719999999_20" localSheetId="3">EMICNC_23Q2_SCDPT4!$V$102</definedName>
    <definedName name="SCDPT4_5719999999_7" localSheetId="3">EMICNC_23Q2_SCDPT4!$I$102</definedName>
    <definedName name="SCDPT4_5719999999_9" localSheetId="3">EMICNC_23Q2_SCDPT4!$K$102</definedName>
    <definedName name="SCDPT4_5720000000_1" localSheetId="3">EMICNC_23Q2_SCDPT4!$C$105</definedName>
    <definedName name="SCDPT4_5720000000_10" localSheetId="3">EMICNC_23Q2_SCDPT4!$L$105</definedName>
    <definedName name="SCDPT4_5720000000_11" localSheetId="3">EMICNC_23Q2_SCDPT4!$M$105</definedName>
    <definedName name="SCDPT4_5720000000_12" localSheetId="3">EMICNC_23Q2_SCDPT4!$N$105</definedName>
    <definedName name="SCDPT4_5720000000_13" localSheetId="3">EMICNC_23Q2_SCDPT4!$O$105</definedName>
    <definedName name="SCDPT4_5720000000_14" localSheetId="3">EMICNC_23Q2_SCDPT4!$P$105</definedName>
    <definedName name="SCDPT4_5720000000_15" localSheetId="3">EMICNC_23Q2_SCDPT4!$Q$105</definedName>
    <definedName name="SCDPT4_5720000000_16" localSheetId="3">EMICNC_23Q2_SCDPT4!$R$105</definedName>
    <definedName name="SCDPT4_5720000000_17" localSheetId="3">EMICNC_23Q2_SCDPT4!$S$105</definedName>
    <definedName name="SCDPT4_5720000000_18" localSheetId="3">EMICNC_23Q2_SCDPT4!$T$105</definedName>
    <definedName name="SCDPT4_5720000000_19" localSheetId="3">EMICNC_23Q2_SCDPT4!$U$105</definedName>
    <definedName name="SCDPT4_5720000000_2" localSheetId="3">EMICNC_23Q2_SCDPT4!$D$105</definedName>
    <definedName name="SCDPT4_5720000000_20" localSheetId="3">EMICNC_23Q2_SCDPT4!$V$105</definedName>
    <definedName name="SCDPT4_5720000000_22.01" localSheetId="3">EMICNC_23Q2_SCDPT4!$X$105</definedName>
    <definedName name="SCDPT4_5720000000_22.02" localSheetId="3">EMICNC_23Q2_SCDPT4!$Y$105</definedName>
    <definedName name="SCDPT4_5720000000_22.03" localSheetId="3">EMICNC_23Q2_SCDPT4!$Z$105</definedName>
    <definedName name="SCDPT4_5720000000_24" localSheetId="3">EMICNC_23Q2_SCDPT4!$AB$105</definedName>
    <definedName name="SCDPT4_5720000000_25" localSheetId="3">EMICNC_23Q2_SCDPT4!$AC$105</definedName>
    <definedName name="SCDPT4_5720000000_26" localSheetId="3">EMICNC_23Q2_SCDPT4!$AD$105</definedName>
    <definedName name="SCDPT4_5720000000_27" localSheetId="3">EMICNC_23Q2_SCDPT4!$AE$105</definedName>
    <definedName name="SCDPT4_5720000000_28" localSheetId="3">EMICNC_23Q2_SCDPT4!$AF$105</definedName>
    <definedName name="SCDPT4_5720000000_29" localSheetId="3">EMICNC_23Q2_SCDPT4!$AG$105</definedName>
    <definedName name="SCDPT4_5720000000_3" localSheetId="3">EMICNC_23Q2_SCDPT4!$E$105</definedName>
    <definedName name="SCDPT4_5720000000_4" localSheetId="3">EMICNC_23Q2_SCDPT4!$F$105</definedName>
    <definedName name="SCDPT4_5720000000_5" localSheetId="3">EMICNC_23Q2_SCDPT4!$G$105</definedName>
    <definedName name="SCDPT4_5720000000_6" localSheetId="3">EMICNC_23Q2_SCDPT4!$H$105</definedName>
    <definedName name="SCDPT4_5720000000_7" localSheetId="3">EMICNC_23Q2_SCDPT4!$I$105</definedName>
    <definedName name="SCDPT4_5720000000_9" localSheetId="3">EMICNC_23Q2_SCDPT4!$K$105</definedName>
    <definedName name="SCDPT4_5720000000_Range" localSheetId="3">EMICNC_23Q2_SCDPT4!$B$103:$AG$105</definedName>
    <definedName name="SCDPT4_5729999999_10" localSheetId="3">EMICNC_23Q2_SCDPT4!$L$106</definedName>
    <definedName name="SCDPT4_5729999999_11" localSheetId="3">EMICNC_23Q2_SCDPT4!$M$106</definedName>
    <definedName name="SCDPT4_5729999999_12" localSheetId="3">EMICNC_23Q2_SCDPT4!$N$106</definedName>
    <definedName name="SCDPT4_5729999999_13" localSheetId="3">EMICNC_23Q2_SCDPT4!$O$106</definedName>
    <definedName name="SCDPT4_5729999999_14" localSheetId="3">EMICNC_23Q2_SCDPT4!$P$106</definedName>
    <definedName name="SCDPT4_5729999999_15" localSheetId="3">EMICNC_23Q2_SCDPT4!$Q$106</definedName>
    <definedName name="SCDPT4_5729999999_16" localSheetId="3">EMICNC_23Q2_SCDPT4!$R$106</definedName>
    <definedName name="SCDPT4_5729999999_17" localSheetId="3">EMICNC_23Q2_SCDPT4!$S$106</definedName>
    <definedName name="SCDPT4_5729999999_18" localSheetId="3">EMICNC_23Q2_SCDPT4!$T$106</definedName>
    <definedName name="SCDPT4_5729999999_19" localSheetId="3">EMICNC_23Q2_SCDPT4!$U$106</definedName>
    <definedName name="SCDPT4_5729999999_20" localSheetId="3">EMICNC_23Q2_SCDPT4!$V$106</definedName>
    <definedName name="SCDPT4_5729999999_7" localSheetId="3">EMICNC_23Q2_SCDPT4!$I$106</definedName>
    <definedName name="SCDPT4_5729999999_9" localSheetId="3">EMICNC_23Q2_SCDPT4!$K$106</definedName>
    <definedName name="SCDPT4_5810000000_1" localSheetId="3">EMICNC_23Q2_SCDPT4!$C$109</definedName>
    <definedName name="SCDPT4_5810000000_10" localSheetId="3">EMICNC_23Q2_SCDPT4!$L$109</definedName>
    <definedName name="SCDPT4_5810000000_11" localSheetId="3">EMICNC_23Q2_SCDPT4!$M$109</definedName>
    <definedName name="SCDPT4_5810000000_12" localSheetId="3">EMICNC_23Q2_SCDPT4!$N$109</definedName>
    <definedName name="SCDPT4_5810000000_13" localSheetId="3">EMICNC_23Q2_SCDPT4!$O$109</definedName>
    <definedName name="SCDPT4_5810000000_14" localSheetId="3">EMICNC_23Q2_SCDPT4!$P$109</definedName>
    <definedName name="SCDPT4_5810000000_15" localSheetId="3">EMICNC_23Q2_SCDPT4!$Q$109</definedName>
    <definedName name="SCDPT4_5810000000_16" localSheetId="3">EMICNC_23Q2_SCDPT4!$R$109</definedName>
    <definedName name="SCDPT4_5810000000_17" localSheetId="3">EMICNC_23Q2_SCDPT4!$S$109</definedName>
    <definedName name="SCDPT4_5810000000_18" localSheetId="3">EMICNC_23Q2_SCDPT4!$T$109</definedName>
    <definedName name="SCDPT4_5810000000_19" localSheetId="3">EMICNC_23Q2_SCDPT4!$U$109</definedName>
    <definedName name="SCDPT4_5810000000_2" localSheetId="3">EMICNC_23Q2_SCDPT4!$D$109</definedName>
    <definedName name="SCDPT4_5810000000_20" localSheetId="3">EMICNC_23Q2_SCDPT4!$V$109</definedName>
    <definedName name="SCDPT4_5810000000_22.01" localSheetId="3">EMICNC_23Q2_SCDPT4!$X$109</definedName>
    <definedName name="SCDPT4_5810000000_22.02" localSheetId="3">EMICNC_23Q2_SCDPT4!$Y$109</definedName>
    <definedName name="SCDPT4_5810000000_22.03" localSheetId="3">EMICNC_23Q2_SCDPT4!$Z$109</definedName>
    <definedName name="SCDPT4_5810000000_24" localSheetId="3">EMICNC_23Q2_SCDPT4!$AB$109</definedName>
    <definedName name="SCDPT4_5810000000_25" localSheetId="3">EMICNC_23Q2_SCDPT4!$AC$109</definedName>
    <definedName name="SCDPT4_5810000000_26" localSheetId="3">EMICNC_23Q2_SCDPT4!$AD$109</definedName>
    <definedName name="SCDPT4_5810000000_27" localSheetId="3">EMICNC_23Q2_SCDPT4!$AE$109</definedName>
    <definedName name="SCDPT4_5810000000_28" localSheetId="3">EMICNC_23Q2_SCDPT4!$AF$109</definedName>
    <definedName name="SCDPT4_5810000000_29" localSheetId="3">EMICNC_23Q2_SCDPT4!$AG$109</definedName>
    <definedName name="SCDPT4_5810000000_3" localSheetId="3">EMICNC_23Q2_SCDPT4!$E$109</definedName>
    <definedName name="SCDPT4_5810000000_4" localSheetId="3">EMICNC_23Q2_SCDPT4!$F$109</definedName>
    <definedName name="SCDPT4_5810000000_5" localSheetId="3">EMICNC_23Q2_SCDPT4!$G$109</definedName>
    <definedName name="SCDPT4_5810000000_6" localSheetId="3">EMICNC_23Q2_SCDPT4!$H$109</definedName>
    <definedName name="SCDPT4_5810000000_7" localSheetId="3">EMICNC_23Q2_SCDPT4!$I$109</definedName>
    <definedName name="SCDPT4_5810000000_9" localSheetId="3">EMICNC_23Q2_SCDPT4!$K$109</definedName>
    <definedName name="SCDPT4_5810000000_Range" localSheetId="3">EMICNC_23Q2_SCDPT4!$B$107:$AG$109</definedName>
    <definedName name="SCDPT4_5819999999_10" localSheetId="3">EMICNC_23Q2_SCDPT4!$L$110</definedName>
    <definedName name="SCDPT4_5819999999_11" localSheetId="3">EMICNC_23Q2_SCDPT4!$M$110</definedName>
    <definedName name="SCDPT4_5819999999_12" localSheetId="3">EMICNC_23Q2_SCDPT4!$N$110</definedName>
    <definedName name="SCDPT4_5819999999_13" localSheetId="3">EMICNC_23Q2_SCDPT4!$O$110</definedName>
    <definedName name="SCDPT4_5819999999_14" localSheetId="3">EMICNC_23Q2_SCDPT4!$P$110</definedName>
    <definedName name="SCDPT4_5819999999_15" localSheetId="3">EMICNC_23Q2_SCDPT4!$Q$110</definedName>
    <definedName name="SCDPT4_5819999999_16" localSheetId="3">EMICNC_23Q2_SCDPT4!$R$110</definedName>
    <definedName name="SCDPT4_5819999999_17" localSheetId="3">EMICNC_23Q2_SCDPT4!$S$110</definedName>
    <definedName name="SCDPT4_5819999999_18" localSheetId="3">EMICNC_23Q2_SCDPT4!$T$110</definedName>
    <definedName name="SCDPT4_5819999999_19" localSheetId="3">EMICNC_23Q2_SCDPT4!$U$110</definedName>
    <definedName name="SCDPT4_5819999999_20" localSheetId="3">EMICNC_23Q2_SCDPT4!$V$110</definedName>
    <definedName name="SCDPT4_5819999999_7" localSheetId="3">EMICNC_23Q2_SCDPT4!$I$110</definedName>
    <definedName name="SCDPT4_5819999999_9" localSheetId="3">EMICNC_23Q2_SCDPT4!$K$110</definedName>
    <definedName name="SCDPT4_5910000000_1" localSheetId="3">EMICNC_23Q2_SCDPT4!$C$113</definedName>
    <definedName name="SCDPT4_5910000000_10" localSheetId="3">EMICNC_23Q2_SCDPT4!$L$113</definedName>
    <definedName name="SCDPT4_5910000000_11" localSheetId="3">EMICNC_23Q2_SCDPT4!$M$113</definedName>
    <definedName name="SCDPT4_5910000000_12" localSheetId="3">EMICNC_23Q2_SCDPT4!$N$113</definedName>
    <definedName name="SCDPT4_5910000000_13" localSheetId="3">EMICNC_23Q2_SCDPT4!$O$113</definedName>
    <definedName name="SCDPT4_5910000000_14" localSheetId="3">EMICNC_23Q2_SCDPT4!$P$113</definedName>
    <definedName name="SCDPT4_5910000000_15" localSheetId="3">EMICNC_23Q2_SCDPT4!$Q$113</definedName>
    <definedName name="SCDPT4_5910000000_16" localSheetId="3">EMICNC_23Q2_SCDPT4!$R$113</definedName>
    <definedName name="SCDPT4_5910000000_17" localSheetId="3">EMICNC_23Q2_SCDPT4!$S$113</definedName>
    <definedName name="SCDPT4_5910000000_18" localSheetId="3">EMICNC_23Q2_SCDPT4!$T$113</definedName>
    <definedName name="SCDPT4_5910000000_19" localSheetId="3">EMICNC_23Q2_SCDPT4!$U$113</definedName>
    <definedName name="SCDPT4_5910000000_2" localSheetId="3">EMICNC_23Q2_SCDPT4!$D$113</definedName>
    <definedName name="SCDPT4_5910000000_20" localSheetId="3">EMICNC_23Q2_SCDPT4!$V$113</definedName>
    <definedName name="SCDPT4_5910000000_24" localSheetId="3">EMICNC_23Q2_SCDPT4!$AB$113</definedName>
    <definedName name="SCDPT4_5910000000_25" localSheetId="3">EMICNC_23Q2_SCDPT4!$AC$113</definedName>
    <definedName name="SCDPT4_5910000000_26" localSheetId="3">EMICNC_23Q2_SCDPT4!$AD$113</definedName>
    <definedName name="SCDPT4_5910000000_27" localSheetId="3">EMICNC_23Q2_SCDPT4!$AE$113</definedName>
    <definedName name="SCDPT4_5910000000_28" localSheetId="3">EMICNC_23Q2_SCDPT4!$AF$113</definedName>
    <definedName name="SCDPT4_5910000000_3" localSheetId="3">EMICNC_23Q2_SCDPT4!$E$113</definedName>
    <definedName name="SCDPT4_5910000000_4" localSheetId="3">EMICNC_23Q2_SCDPT4!$F$113</definedName>
    <definedName name="SCDPT4_5910000000_5" localSheetId="3">EMICNC_23Q2_SCDPT4!$G$113</definedName>
    <definedName name="SCDPT4_5910000000_6" localSheetId="3">EMICNC_23Q2_SCDPT4!$H$113</definedName>
    <definedName name="SCDPT4_5910000000_7" localSheetId="3">EMICNC_23Q2_SCDPT4!$I$113</definedName>
    <definedName name="SCDPT4_5910000000_9" localSheetId="3">EMICNC_23Q2_SCDPT4!$K$113</definedName>
    <definedName name="SCDPT4_5910000000_Range" localSheetId="3">EMICNC_23Q2_SCDPT4!$B$111:$AG$113</definedName>
    <definedName name="SCDPT4_5919999999_10" localSheetId="3">EMICNC_23Q2_SCDPT4!$L$114</definedName>
    <definedName name="SCDPT4_5919999999_11" localSheetId="3">EMICNC_23Q2_SCDPT4!$M$114</definedName>
    <definedName name="SCDPT4_5919999999_12" localSheetId="3">EMICNC_23Q2_SCDPT4!$N$114</definedName>
    <definedName name="SCDPT4_5919999999_13" localSheetId="3">EMICNC_23Q2_SCDPT4!$O$114</definedName>
    <definedName name="SCDPT4_5919999999_14" localSheetId="3">EMICNC_23Q2_SCDPT4!$P$114</definedName>
    <definedName name="SCDPT4_5919999999_15" localSheetId="3">EMICNC_23Q2_SCDPT4!$Q$114</definedName>
    <definedName name="SCDPT4_5919999999_16" localSheetId="3">EMICNC_23Q2_SCDPT4!$R$114</definedName>
    <definedName name="SCDPT4_5919999999_17" localSheetId="3">EMICNC_23Q2_SCDPT4!$S$114</definedName>
    <definedName name="SCDPT4_5919999999_18" localSheetId="3">EMICNC_23Q2_SCDPT4!$T$114</definedName>
    <definedName name="SCDPT4_5919999999_19" localSheetId="3">EMICNC_23Q2_SCDPT4!$U$114</definedName>
    <definedName name="SCDPT4_5919999999_20" localSheetId="3">EMICNC_23Q2_SCDPT4!$V$114</definedName>
    <definedName name="SCDPT4_5919999999_7" localSheetId="3">EMICNC_23Q2_SCDPT4!$I$114</definedName>
    <definedName name="SCDPT4_5919999999_9" localSheetId="3">EMICNC_23Q2_SCDPT4!$K$114</definedName>
    <definedName name="SCDPT4_5920000000_1" localSheetId="3">EMICNC_23Q2_SCDPT4!$C$117</definedName>
    <definedName name="SCDPT4_5920000000_10" localSheetId="3">EMICNC_23Q2_SCDPT4!$L$117</definedName>
    <definedName name="SCDPT4_5920000000_11" localSheetId="3">EMICNC_23Q2_SCDPT4!$M$117</definedName>
    <definedName name="SCDPT4_5920000000_12" localSheetId="3">EMICNC_23Q2_SCDPT4!$N$117</definedName>
    <definedName name="SCDPT4_5920000000_13" localSheetId="3">EMICNC_23Q2_SCDPT4!$O$117</definedName>
    <definedName name="SCDPT4_5920000000_14" localSheetId="3">EMICNC_23Q2_SCDPT4!$P$117</definedName>
    <definedName name="SCDPT4_5920000000_15" localSheetId="3">EMICNC_23Q2_SCDPT4!$Q$117</definedName>
    <definedName name="SCDPT4_5920000000_16" localSheetId="3">EMICNC_23Q2_SCDPT4!$R$117</definedName>
    <definedName name="SCDPT4_5920000000_17" localSheetId="3">EMICNC_23Q2_SCDPT4!$S$117</definedName>
    <definedName name="SCDPT4_5920000000_18" localSheetId="3">EMICNC_23Q2_SCDPT4!$T$117</definedName>
    <definedName name="SCDPT4_5920000000_19" localSheetId="3">EMICNC_23Q2_SCDPT4!$U$117</definedName>
    <definedName name="SCDPT4_5920000000_2" localSheetId="3">EMICNC_23Q2_SCDPT4!$D$117</definedName>
    <definedName name="SCDPT4_5920000000_20" localSheetId="3">EMICNC_23Q2_SCDPT4!$V$117</definedName>
    <definedName name="SCDPT4_5920000000_24" localSheetId="3">EMICNC_23Q2_SCDPT4!$AB$117</definedName>
    <definedName name="SCDPT4_5920000000_25" localSheetId="3">EMICNC_23Q2_SCDPT4!$AC$117</definedName>
    <definedName name="SCDPT4_5920000000_26" localSheetId="3">EMICNC_23Q2_SCDPT4!$AD$117</definedName>
    <definedName name="SCDPT4_5920000000_27" localSheetId="3">EMICNC_23Q2_SCDPT4!$AE$117</definedName>
    <definedName name="SCDPT4_5920000000_28" localSheetId="3">EMICNC_23Q2_SCDPT4!$AF$117</definedName>
    <definedName name="SCDPT4_5920000000_3" localSheetId="3">EMICNC_23Q2_SCDPT4!$E$117</definedName>
    <definedName name="SCDPT4_5920000000_4" localSheetId="3">EMICNC_23Q2_SCDPT4!$F$117</definedName>
    <definedName name="SCDPT4_5920000000_5" localSheetId="3">EMICNC_23Q2_SCDPT4!$G$117</definedName>
    <definedName name="SCDPT4_5920000000_6" localSheetId="3">EMICNC_23Q2_SCDPT4!$H$117</definedName>
    <definedName name="SCDPT4_5920000000_7" localSheetId="3">EMICNC_23Q2_SCDPT4!$I$117</definedName>
    <definedName name="SCDPT4_5920000000_9" localSheetId="3">EMICNC_23Q2_SCDPT4!$K$117</definedName>
    <definedName name="SCDPT4_5920000000_Range" localSheetId="3">EMICNC_23Q2_SCDPT4!$B$115:$AG$117</definedName>
    <definedName name="SCDPT4_5929999999_10" localSheetId="3">EMICNC_23Q2_SCDPT4!$L$118</definedName>
    <definedName name="SCDPT4_5929999999_11" localSheetId="3">EMICNC_23Q2_SCDPT4!$M$118</definedName>
    <definedName name="SCDPT4_5929999999_12" localSheetId="3">EMICNC_23Q2_SCDPT4!$N$118</definedName>
    <definedName name="SCDPT4_5929999999_13" localSheetId="3">EMICNC_23Q2_SCDPT4!$O$118</definedName>
    <definedName name="SCDPT4_5929999999_14" localSheetId="3">EMICNC_23Q2_SCDPT4!$P$118</definedName>
    <definedName name="SCDPT4_5929999999_15" localSheetId="3">EMICNC_23Q2_SCDPT4!$Q$118</definedName>
    <definedName name="SCDPT4_5929999999_16" localSheetId="3">EMICNC_23Q2_SCDPT4!$R$118</definedName>
    <definedName name="SCDPT4_5929999999_17" localSheetId="3">EMICNC_23Q2_SCDPT4!$S$118</definedName>
    <definedName name="SCDPT4_5929999999_18" localSheetId="3">EMICNC_23Q2_SCDPT4!$T$118</definedName>
    <definedName name="SCDPT4_5929999999_19" localSheetId="3">EMICNC_23Q2_SCDPT4!$U$118</definedName>
    <definedName name="SCDPT4_5929999999_20" localSheetId="3">EMICNC_23Q2_SCDPT4!$V$118</definedName>
    <definedName name="SCDPT4_5929999999_7" localSheetId="3">EMICNC_23Q2_SCDPT4!$I$118</definedName>
    <definedName name="SCDPT4_5929999999_9" localSheetId="3">EMICNC_23Q2_SCDPT4!$K$118</definedName>
    <definedName name="SCDPT4_5989999997_10" localSheetId="3">EMICNC_23Q2_SCDPT4!$L$119</definedName>
    <definedName name="SCDPT4_5989999997_11" localSheetId="3">EMICNC_23Q2_SCDPT4!$M$119</definedName>
    <definedName name="SCDPT4_5989999997_12" localSheetId="3">EMICNC_23Q2_SCDPT4!$N$119</definedName>
    <definedName name="SCDPT4_5989999997_13" localSheetId="3">EMICNC_23Q2_SCDPT4!$O$119</definedName>
    <definedName name="SCDPT4_5989999997_14" localSheetId="3">EMICNC_23Q2_SCDPT4!$P$119</definedName>
    <definedName name="SCDPT4_5989999997_15" localSheetId="3">EMICNC_23Q2_SCDPT4!$Q$119</definedName>
    <definedName name="SCDPT4_5989999997_16" localSheetId="3">EMICNC_23Q2_SCDPT4!$R$119</definedName>
    <definedName name="SCDPT4_5989999997_17" localSheetId="3">EMICNC_23Q2_SCDPT4!$S$119</definedName>
    <definedName name="SCDPT4_5989999997_18" localSheetId="3">EMICNC_23Q2_SCDPT4!$T$119</definedName>
    <definedName name="SCDPT4_5989999997_19" localSheetId="3">EMICNC_23Q2_SCDPT4!$U$119</definedName>
    <definedName name="SCDPT4_5989999997_20" localSheetId="3">EMICNC_23Q2_SCDPT4!$V$119</definedName>
    <definedName name="SCDPT4_5989999997_7" localSheetId="3">EMICNC_23Q2_SCDPT4!$I$119</definedName>
    <definedName name="SCDPT4_5989999997_9" localSheetId="3">EMICNC_23Q2_SCDPT4!$K$119</definedName>
    <definedName name="SCDPT4_5989999999_10" localSheetId="3">EMICNC_23Q2_SCDPT4!$L$121</definedName>
    <definedName name="SCDPT4_5989999999_11" localSheetId="3">EMICNC_23Q2_SCDPT4!$M$121</definedName>
    <definedName name="SCDPT4_5989999999_12" localSheetId="3">EMICNC_23Q2_SCDPT4!$N$121</definedName>
    <definedName name="SCDPT4_5989999999_13" localSheetId="3">EMICNC_23Q2_SCDPT4!$O$121</definedName>
    <definedName name="SCDPT4_5989999999_14" localSheetId="3">EMICNC_23Q2_SCDPT4!$P$121</definedName>
    <definedName name="SCDPT4_5989999999_15" localSheetId="3">EMICNC_23Q2_SCDPT4!$Q$121</definedName>
    <definedName name="SCDPT4_5989999999_16" localSheetId="3">EMICNC_23Q2_SCDPT4!$R$121</definedName>
    <definedName name="SCDPT4_5989999999_17" localSheetId="3">EMICNC_23Q2_SCDPT4!$S$121</definedName>
    <definedName name="SCDPT4_5989999999_18" localSheetId="3">EMICNC_23Q2_SCDPT4!$T$121</definedName>
    <definedName name="SCDPT4_5989999999_19" localSheetId="3">EMICNC_23Q2_SCDPT4!$U$121</definedName>
    <definedName name="SCDPT4_5989999999_20" localSheetId="3">EMICNC_23Q2_SCDPT4!$V$121</definedName>
    <definedName name="SCDPT4_5989999999_7" localSheetId="3">EMICNC_23Q2_SCDPT4!$I$121</definedName>
    <definedName name="SCDPT4_5989999999_9" localSheetId="3">EMICNC_23Q2_SCDPT4!$K$121</definedName>
    <definedName name="SCDPT4_5999999999_10" localSheetId="3">EMICNC_23Q2_SCDPT4!$L$122</definedName>
    <definedName name="SCDPT4_5999999999_11" localSheetId="3">EMICNC_23Q2_SCDPT4!$M$122</definedName>
    <definedName name="SCDPT4_5999999999_12" localSheetId="3">EMICNC_23Q2_SCDPT4!$N$122</definedName>
    <definedName name="SCDPT4_5999999999_13" localSheetId="3">EMICNC_23Q2_SCDPT4!$O$122</definedName>
    <definedName name="SCDPT4_5999999999_14" localSheetId="3">EMICNC_23Q2_SCDPT4!$P$122</definedName>
    <definedName name="SCDPT4_5999999999_15" localSheetId="3">EMICNC_23Q2_SCDPT4!$Q$122</definedName>
    <definedName name="SCDPT4_5999999999_16" localSheetId="3">EMICNC_23Q2_SCDPT4!$R$122</definedName>
    <definedName name="SCDPT4_5999999999_17" localSheetId="3">EMICNC_23Q2_SCDPT4!$S$122</definedName>
    <definedName name="SCDPT4_5999999999_18" localSheetId="3">EMICNC_23Q2_SCDPT4!$T$122</definedName>
    <definedName name="SCDPT4_5999999999_19" localSheetId="3">EMICNC_23Q2_SCDPT4!$U$122</definedName>
    <definedName name="SCDPT4_5999999999_20" localSheetId="3">EMICNC_23Q2_SCDPT4!$V$122</definedName>
    <definedName name="SCDPT4_5999999999_7" localSheetId="3">EMICNC_23Q2_SCDPT4!$I$122</definedName>
    <definedName name="SCDPT4_5999999999_9" localSheetId="3">EMICNC_23Q2_SCDPT4!$K$122</definedName>
    <definedName name="SCDPT4_6009999999_10" localSheetId="3">EMICNC_23Q2_SCDPT4!$L$123</definedName>
    <definedName name="SCDPT4_6009999999_11" localSheetId="3">EMICNC_23Q2_SCDPT4!$M$123</definedName>
    <definedName name="SCDPT4_6009999999_12" localSheetId="3">EMICNC_23Q2_SCDPT4!$N$123</definedName>
    <definedName name="SCDPT4_6009999999_13" localSheetId="3">EMICNC_23Q2_SCDPT4!$O$123</definedName>
    <definedName name="SCDPT4_6009999999_14" localSheetId="3">EMICNC_23Q2_SCDPT4!$P$123</definedName>
    <definedName name="SCDPT4_6009999999_15" localSheetId="3">EMICNC_23Q2_SCDPT4!$Q$123</definedName>
    <definedName name="SCDPT4_6009999999_16" localSheetId="3">EMICNC_23Q2_SCDPT4!$R$123</definedName>
    <definedName name="SCDPT4_6009999999_17" localSheetId="3">EMICNC_23Q2_SCDPT4!$S$123</definedName>
    <definedName name="SCDPT4_6009999999_18" localSheetId="3">EMICNC_23Q2_SCDPT4!$T$123</definedName>
    <definedName name="SCDPT4_6009999999_19" localSheetId="3">EMICNC_23Q2_SCDPT4!$U$123</definedName>
    <definedName name="SCDPT4_6009999999_20" localSheetId="3">EMICNC_23Q2_SCDPT4!$V$123</definedName>
    <definedName name="SCDPT4_6009999999_7" localSheetId="3">EMICNC_23Q2_SCDPT4!$I$123</definedName>
    <definedName name="SCDPT4_6009999999_9" localSheetId="3">EMICNC_23Q2_SCDPT4!$K$123</definedName>
    <definedName name="States12_LookupCode">WingsListLookups!$AK$1:$AL$58</definedName>
    <definedName name="States12_LookupDesc">WingsListLookups!$AI$1:$AJ$58</definedName>
    <definedName name="States12_ValidationCode">WingsListLookups!$AH$1:$AH$58</definedName>
    <definedName name="States12_ValidationDesc">WingsListLookups!$AG$1:$AG$58</definedName>
    <definedName name="SVOAdminSymbolSCDBond2020_LookupCode">WingsListLookups!$Y$1:$Z$18</definedName>
    <definedName name="SVOAdminSymbolSCDBond2020_LookupDesc">WingsListLookups!$W$1:$X$18</definedName>
    <definedName name="SVOAdminSymbolSCDBond2020_ValidationCode">WingsListLookups!$V$1:$V$18</definedName>
    <definedName name="SVOAdminSymbolSCDBond2020_ValidationDesc">WingsListLookups!$U$1:$U$18</definedName>
    <definedName name="SVOAdminSymbolSCDCS2020_LookupCode">WingsListLookups!$AW$1:$AX$3</definedName>
    <definedName name="SVOAdminSymbolSCDCS2020_LookupDesc">WingsListLookups!$AU$1:$AV$3</definedName>
    <definedName name="SVOAdminSymbolSCDCS2020_ValidationCode">WingsListLookups!$AT$1:$AT$3</definedName>
    <definedName name="SVOAdminSymbolSCDCS2020_ValidationDesc">WingsListLookups!$AS$1:$AS$3</definedName>
    <definedName name="SVOAdminSymbolSCDPS2020_LookupCode">WingsListLookups!$AQ$1:$AR$17</definedName>
    <definedName name="SVOAdminSymbolSCDPS2020_LookupDesc">WingsListLookups!$AO$1:$AP$17</definedName>
    <definedName name="SVOAdminSymbolSCDPS2020_ValidationCode">WingsListLookups!$AN$1:$AN$17</definedName>
    <definedName name="SVOAdminSymbolSCDPS2020_ValidationDesc">WingsListLookups!$AM$1:$AM$17</definedName>
    <definedName name="Wings_Company_ID" localSheetId="0">EMICNC_23Q2_SCDPT1B!$C$2</definedName>
    <definedName name="Wings_Company_ID" localSheetId="1">EMICNC_23Q2_SCDPT1B!$C$2</definedName>
    <definedName name="Wings_Company_ID" localSheetId="2">EMICNC_23Q2_SCDPT1B!$C$2</definedName>
    <definedName name="Wings_Company_ID" localSheetId="3">EMICNC_23Q2_SCDPT1B!$C$2</definedName>
    <definedName name="Wings_Identifier_ID" localSheetId="0">EMICNC_23Q2_SCDPT1B!$E$2</definedName>
    <definedName name="Wings_Identifier_ID" localSheetId="1">EMICNC_23Q2_SCDPT1BF!$E$2</definedName>
    <definedName name="Wings_Identifier_ID" localSheetId="2">EMICNC_23Q2_SCDPT3!$E$2</definedName>
    <definedName name="Wings_Identifier_ID" localSheetId="3">EMICNC_23Q2_SCDPT4!$E$2</definedName>
    <definedName name="Wings_IdentTable_ID" localSheetId="0">EMICNC_23Q2_SCDPT1B!$F$2</definedName>
    <definedName name="Wings_IdentTable_ID" localSheetId="1">EMICNC_23Q2_SCDPT1BF!$F$2</definedName>
    <definedName name="Wings_IdentTable_ID" localSheetId="2">EMICNC_23Q2_SCDPT3!$F$2</definedName>
    <definedName name="Wings_IdentTable_ID" localSheetId="3">EMICNC_23Q2_SCDPT4!$F$2</definedName>
    <definedName name="Wings_Statement_ID" localSheetId="0">EMICNC_23Q2_SCDPT1B!$D$2</definedName>
    <definedName name="Wings_Statement_ID" localSheetId="1">EMICNC_23Q2_SCDPT1B!$D$2</definedName>
    <definedName name="Wings_Statement_ID" localSheetId="2">EMICNC_23Q2_SCDPT1B!$D$2</definedName>
    <definedName name="Wings_Statement_ID" localSheetId="3">EMICNC_23Q2_SCDPT1B!$D$2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18" i="4" l="1"/>
  <c r="U118" i="4"/>
  <c r="T118" i="4"/>
  <c r="S118" i="4"/>
  <c r="R118" i="4"/>
  <c r="Q118" i="4"/>
  <c r="O118" i="4"/>
  <c r="N118" i="4"/>
  <c r="M118" i="4"/>
  <c r="M119" i="4" s="1"/>
  <c r="M121" i="4" s="1"/>
  <c r="L118" i="4"/>
  <c r="K118" i="4"/>
  <c r="I118" i="4"/>
  <c r="U116" i="4"/>
  <c r="P116" i="4"/>
  <c r="P118" i="4" s="1"/>
  <c r="V114" i="4"/>
  <c r="T114" i="4"/>
  <c r="S114" i="4"/>
  <c r="R114" i="4"/>
  <c r="Q114" i="4"/>
  <c r="O114" i="4"/>
  <c r="N114" i="4"/>
  <c r="M114" i="4"/>
  <c r="L114" i="4"/>
  <c r="K114" i="4"/>
  <c r="I114" i="4"/>
  <c r="U112" i="4"/>
  <c r="U114" i="4" s="1"/>
  <c r="P112" i="4"/>
  <c r="P114" i="4" s="1"/>
  <c r="V110" i="4"/>
  <c r="T110" i="4"/>
  <c r="S110" i="4"/>
  <c r="R110" i="4"/>
  <c r="Q110" i="4"/>
  <c r="P110" i="4"/>
  <c r="O110" i="4"/>
  <c r="N110" i="4"/>
  <c r="M110" i="4"/>
  <c r="L110" i="4"/>
  <c r="K110" i="4"/>
  <c r="I110" i="4"/>
  <c r="AG108" i="4"/>
  <c r="U108" i="4"/>
  <c r="U110" i="4" s="1"/>
  <c r="P108" i="4"/>
  <c r="V106" i="4"/>
  <c r="T106" i="4"/>
  <c r="S106" i="4"/>
  <c r="R106" i="4"/>
  <c r="Q106" i="4"/>
  <c r="P106" i="4"/>
  <c r="O106" i="4"/>
  <c r="N106" i="4"/>
  <c r="M106" i="4"/>
  <c r="L106" i="4"/>
  <c r="K106" i="4"/>
  <c r="I106" i="4"/>
  <c r="AG104" i="4"/>
  <c r="U104" i="4"/>
  <c r="U106" i="4" s="1"/>
  <c r="P104" i="4"/>
  <c r="V102" i="4"/>
  <c r="T102" i="4"/>
  <c r="S102" i="4"/>
  <c r="R102" i="4"/>
  <c r="Q102" i="4"/>
  <c r="P102" i="4"/>
  <c r="O102" i="4"/>
  <c r="N102" i="4"/>
  <c r="M102" i="4"/>
  <c r="L102" i="4"/>
  <c r="K102" i="4"/>
  <c r="I102" i="4"/>
  <c r="AG100" i="4"/>
  <c r="U100" i="4"/>
  <c r="U102" i="4" s="1"/>
  <c r="P100" i="4"/>
  <c r="V98" i="4"/>
  <c r="T98" i="4"/>
  <c r="S98" i="4"/>
  <c r="R98" i="4"/>
  <c r="Q98" i="4"/>
  <c r="P98" i="4"/>
  <c r="O98" i="4"/>
  <c r="N98" i="4"/>
  <c r="M98" i="4"/>
  <c r="L98" i="4"/>
  <c r="K98" i="4"/>
  <c r="I98" i="4"/>
  <c r="AG96" i="4"/>
  <c r="U96" i="4"/>
  <c r="U98" i="4" s="1"/>
  <c r="P96" i="4"/>
  <c r="V94" i="4"/>
  <c r="T94" i="4"/>
  <c r="S94" i="4"/>
  <c r="R94" i="4"/>
  <c r="Q94" i="4"/>
  <c r="P94" i="4"/>
  <c r="O94" i="4"/>
  <c r="N94" i="4"/>
  <c r="M94" i="4"/>
  <c r="L94" i="4"/>
  <c r="K94" i="4"/>
  <c r="I94" i="4"/>
  <c r="AG92" i="4"/>
  <c r="U92" i="4"/>
  <c r="U94" i="4" s="1"/>
  <c r="P92" i="4"/>
  <c r="V90" i="4"/>
  <c r="T90" i="4"/>
  <c r="S90" i="4"/>
  <c r="R90" i="4"/>
  <c r="Q90" i="4"/>
  <c r="P90" i="4"/>
  <c r="O90" i="4"/>
  <c r="N90" i="4"/>
  <c r="M90" i="4"/>
  <c r="L90" i="4"/>
  <c r="K90" i="4"/>
  <c r="I90" i="4"/>
  <c r="AG88" i="4"/>
  <c r="U88" i="4"/>
  <c r="U90" i="4" s="1"/>
  <c r="P88" i="4"/>
  <c r="V86" i="4"/>
  <c r="T86" i="4"/>
  <c r="S86" i="4"/>
  <c r="R86" i="4"/>
  <c r="Q86" i="4"/>
  <c r="P86" i="4"/>
  <c r="O86" i="4"/>
  <c r="N86" i="4"/>
  <c r="M86" i="4"/>
  <c r="L86" i="4"/>
  <c r="K86" i="4"/>
  <c r="I86" i="4"/>
  <c r="AG84" i="4"/>
  <c r="U84" i="4"/>
  <c r="U86" i="4" s="1"/>
  <c r="P84" i="4"/>
  <c r="V82" i="4"/>
  <c r="T82" i="4"/>
  <c r="S82" i="4"/>
  <c r="R82" i="4"/>
  <c r="Q82" i="4"/>
  <c r="Q119" i="4" s="1"/>
  <c r="Q121" i="4" s="1"/>
  <c r="O82" i="4"/>
  <c r="N82" i="4"/>
  <c r="M82" i="4"/>
  <c r="L82" i="4"/>
  <c r="K82" i="4"/>
  <c r="I82" i="4"/>
  <c r="U80" i="4"/>
  <c r="U82" i="4" s="1"/>
  <c r="U119" i="4" s="1"/>
  <c r="U121" i="4" s="1"/>
  <c r="P80" i="4"/>
  <c r="P82" i="4" s="1"/>
  <c r="V78" i="4"/>
  <c r="V119" i="4" s="1"/>
  <c r="V121" i="4" s="1"/>
  <c r="U78" i="4"/>
  <c r="T78" i="4"/>
  <c r="T119" i="4" s="1"/>
  <c r="T121" i="4" s="1"/>
  <c r="S78" i="4"/>
  <c r="S119" i="4" s="1"/>
  <c r="S121" i="4" s="1"/>
  <c r="R78" i="4"/>
  <c r="R119" i="4" s="1"/>
  <c r="R121" i="4" s="1"/>
  <c r="Q78" i="4"/>
  <c r="O78" i="4"/>
  <c r="O119" i="4" s="1"/>
  <c r="O121" i="4" s="1"/>
  <c r="N78" i="4"/>
  <c r="N119" i="4" s="1"/>
  <c r="N121" i="4" s="1"/>
  <c r="M78" i="4"/>
  <c r="L78" i="4"/>
  <c r="L119" i="4" s="1"/>
  <c r="L121" i="4" s="1"/>
  <c r="K78" i="4"/>
  <c r="K119" i="4" s="1"/>
  <c r="K121" i="4" s="1"/>
  <c r="I78" i="4"/>
  <c r="I119" i="4" s="1"/>
  <c r="I121" i="4" s="1"/>
  <c r="U76" i="4"/>
  <c r="P76" i="4"/>
  <c r="P78" i="4" s="1"/>
  <c r="P119" i="4" s="1"/>
  <c r="P121" i="4" s="1"/>
  <c r="V72" i="4"/>
  <c r="V74" i="4" s="1"/>
  <c r="V122" i="4" s="1"/>
  <c r="O72" i="4"/>
  <c r="O74" i="4" s="1"/>
  <c r="N72" i="4"/>
  <c r="N74" i="4" s="1"/>
  <c r="N122" i="4" s="1"/>
  <c r="V71" i="4"/>
  <c r="T71" i="4"/>
  <c r="S71" i="4"/>
  <c r="R71" i="4"/>
  <c r="Q71" i="4"/>
  <c r="P71" i="4"/>
  <c r="O71" i="4"/>
  <c r="N71" i="4"/>
  <c r="M71" i="4"/>
  <c r="L71" i="4"/>
  <c r="K71" i="4"/>
  <c r="I71" i="4"/>
  <c r="AG69" i="4"/>
  <c r="U69" i="4"/>
  <c r="U71" i="4" s="1"/>
  <c r="P69" i="4"/>
  <c r="V67" i="4"/>
  <c r="T67" i="4"/>
  <c r="S67" i="4"/>
  <c r="R67" i="4"/>
  <c r="Q67" i="4"/>
  <c r="P67" i="4"/>
  <c r="O67" i="4"/>
  <c r="N67" i="4"/>
  <c r="M67" i="4"/>
  <c r="L67" i="4"/>
  <c r="K67" i="4"/>
  <c r="I67" i="4"/>
  <c r="AG65" i="4"/>
  <c r="U65" i="4"/>
  <c r="U67" i="4" s="1"/>
  <c r="P65" i="4"/>
  <c r="V63" i="4"/>
  <c r="T63" i="4"/>
  <c r="S63" i="4"/>
  <c r="R63" i="4"/>
  <c r="Q63" i="4"/>
  <c r="P63" i="4"/>
  <c r="O63" i="4"/>
  <c r="N63" i="4"/>
  <c r="M63" i="4"/>
  <c r="L63" i="4"/>
  <c r="K63" i="4"/>
  <c r="I63" i="4"/>
  <c r="AG61" i="4"/>
  <c r="U61" i="4"/>
  <c r="U63" i="4" s="1"/>
  <c r="P61" i="4"/>
  <c r="V59" i="4"/>
  <c r="T59" i="4"/>
  <c r="T72" i="4" s="1"/>
  <c r="T74" i="4" s="1"/>
  <c r="S59" i="4"/>
  <c r="S72" i="4" s="1"/>
  <c r="S74" i="4" s="1"/>
  <c r="R59" i="4"/>
  <c r="R72" i="4" s="1"/>
  <c r="R74" i="4" s="1"/>
  <c r="Q59" i="4"/>
  <c r="Q72" i="4" s="1"/>
  <c r="Q74" i="4" s="1"/>
  <c r="Q122" i="4" s="1"/>
  <c r="P59" i="4"/>
  <c r="P72" i="4" s="1"/>
  <c r="P74" i="4" s="1"/>
  <c r="O59" i="4"/>
  <c r="N59" i="4"/>
  <c r="M59" i="4"/>
  <c r="M72" i="4" s="1"/>
  <c r="M74" i="4" s="1"/>
  <c r="M122" i="4" s="1"/>
  <c r="L59" i="4"/>
  <c r="L72" i="4" s="1"/>
  <c r="L74" i="4" s="1"/>
  <c r="K59" i="4"/>
  <c r="K72" i="4" s="1"/>
  <c r="K74" i="4" s="1"/>
  <c r="I59" i="4"/>
  <c r="I72" i="4" s="1"/>
  <c r="I74" i="4" s="1"/>
  <c r="I122" i="4" s="1"/>
  <c r="AG57" i="4"/>
  <c r="U57" i="4"/>
  <c r="U59" i="4" s="1"/>
  <c r="P57" i="4"/>
  <c r="V52" i="4"/>
  <c r="T52" i="4"/>
  <c r="S52" i="4"/>
  <c r="R52" i="4"/>
  <c r="Q52" i="4"/>
  <c r="P52" i="4"/>
  <c r="O52" i="4"/>
  <c r="N52" i="4"/>
  <c r="M52" i="4"/>
  <c r="L52" i="4"/>
  <c r="K52" i="4"/>
  <c r="J52" i="4"/>
  <c r="I52" i="4"/>
  <c r="AG50" i="4"/>
  <c r="U50" i="4"/>
  <c r="U52" i="4" s="1"/>
  <c r="P50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AG46" i="4"/>
  <c r="U46" i="4"/>
  <c r="P46" i="4"/>
  <c r="V44" i="4"/>
  <c r="T44" i="4"/>
  <c r="S44" i="4"/>
  <c r="R44" i="4"/>
  <c r="Q44" i="4"/>
  <c r="O44" i="4"/>
  <c r="N44" i="4"/>
  <c r="M44" i="4"/>
  <c r="L44" i="4"/>
  <c r="K44" i="4"/>
  <c r="J44" i="4"/>
  <c r="I44" i="4"/>
  <c r="AG42" i="4"/>
  <c r="U42" i="4"/>
  <c r="U44" i="4" s="1"/>
  <c r="P42" i="4"/>
  <c r="P44" i="4" s="1"/>
  <c r="V40" i="4"/>
  <c r="T40" i="4"/>
  <c r="S40" i="4"/>
  <c r="R40" i="4"/>
  <c r="Q40" i="4"/>
  <c r="P40" i="4"/>
  <c r="O40" i="4"/>
  <c r="N40" i="4"/>
  <c r="M40" i="4"/>
  <c r="L40" i="4"/>
  <c r="K40" i="4"/>
  <c r="J40" i="4"/>
  <c r="I40" i="4"/>
  <c r="AG38" i="4"/>
  <c r="U38" i="4"/>
  <c r="U40" i="4" s="1"/>
  <c r="P38" i="4"/>
  <c r="V36" i="4"/>
  <c r="T36" i="4"/>
  <c r="S36" i="4"/>
  <c r="R36" i="4"/>
  <c r="Q36" i="4"/>
  <c r="P36" i="4"/>
  <c r="O36" i="4"/>
  <c r="N36" i="4"/>
  <c r="M36" i="4"/>
  <c r="L36" i="4"/>
  <c r="K36" i="4"/>
  <c r="J36" i="4"/>
  <c r="I36" i="4"/>
  <c r="AG34" i="4"/>
  <c r="U34" i="4"/>
  <c r="U36" i="4" s="1"/>
  <c r="P34" i="4"/>
  <c r="V32" i="4"/>
  <c r="T32" i="4"/>
  <c r="S32" i="4"/>
  <c r="R32" i="4"/>
  <c r="Q32" i="4"/>
  <c r="O32" i="4"/>
  <c r="N32" i="4"/>
  <c r="M32" i="4"/>
  <c r="L32" i="4"/>
  <c r="K32" i="4"/>
  <c r="J32" i="4"/>
  <c r="I32" i="4"/>
  <c r="AG30" i="4"/>
  <c r="U30" i="4"/>
  <c r="P30" i="4"/>
  <c r="AG29" i="4"/>
  <c r="U29" i="4"/>
  <c r="U32" i="4" s="1"/>
  <c r="P29" i="4"/>
  <c r="P32" i="4" s="1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AG25" i="4"/>
  <c r="U25" i="4"/>
  <c r="P25" i="4"/>
  <c r="V23" i="4"/>
  <c r="V53" i="4" s="1"/>
  <c r="V55" i="4" s="1"/>
  <c r="T23" i="4"/>
  <c r="S23" i="4"/>
  <c r="R23" i="4"/>
  <c r="Q23" i="4"/>
  <c r="O23" i="4"/>
  <c r="N23" i="4"/>
  <c r="N53" i="4" s="1"/>
  <c r="N55" i="4" s="1"/>
  <c r="N123" i="4" s="1"/>
  <c r="M23" i="4"/>
  <c r="L23" i="4"/>
  <c r="K23" i="4"/>
  <c r="J23" i="4"/>
  <c r="I23" i="4"/>
  <c r="AG21" i="4"/>
  <c r="U21" i="4"/>
  <c r="U23" i="4" s="1"/>
  <c r="P21" i="4"/>
  <c r="P23" i="4" s="1"/>
  <c r="V19" i="4"/>
  <c r="T19" i="4"/>
  <c r="S19" i="4"/>
  <c r="R19" i="4"/>
  <c r="Q19" i="4"/>
  <c r="P19" i="4"/>
  <c r="O19" i="4"/>
  <c r="O53" i="4" s="1"/>
  <c r="O55" i="4" s="1"/>
  <c r="N19" i="4"/>
  <c r="M19" i="4"/>
  <c r="L19" i="4"/>
  <c r="K19" i="4"/>
  <c r="J19" i="4"/>
  <c r="I19" i="4"/>
  <c r="AG17" i="4"/>
  <c r="U17" i="4"/>
  <c r="U19" i="4" s="1"/>
  <c r="P17" i="4"/>
  <c r="V15" i="4"/>
  <c r="T15" i="4"/>
  <c r="S15" i="4"/>
  <c r="R15" i="4"/>
  <c r="Q15" i="4"/>
  <c r="P15" i="4"/>
  <c r="O15" i="4"/>
  <c r="N15" i="4"/>
  <c r="M15" i="4"/>
  <c r="L15" i="4"/>
  <c r="K15" i="4"/>
  <c r="J15" i="4"/>
  <c r="I15" i="4"/>
  <c r="AG13" i="4"/>
  <c r="U13" i="4"/>
  <c r="U15" i="4" s="1"/>
  <c r="P13" i="4"/>
  <c r="V11" i="4"/>
  <c r="U11" i="4"/>
  <c r="T11" i="4"/>
  <c r="T53" i="4" s="1"/>
  <c r="T55" i="4" s="1"/>
  <c r="T123" i="4" s="1"/>
  <c r="S11" i="4"/>
  <c r="S53" i="4" s="1"/>
  <c r="S55" i="4" s="1"/>
  <c r="S123" i="4" s="1"/>
  <c r="R11" i="4"/>
  <c r="R53" i="4" s="1"/>
  <c r="R55" i="4" s="1"/>
  <c r="Q11" i="4"/>
  <c r="Q53" i="4" s="1"/>
  <c r="Q55" i="4" s="1"/>
  <c r="Q123" i="4" s="1"/>
  <c r="P11" i="4"/>
  <c r="O11" i="4"/>
  <c r="N11" i="4"/>
  <c r="M11" i="4"/>
  <c r="M53" i="4" s="1"/>
  <c r="M55" i="4" s="1"/>
  <c r="L11" i="4"/>
  <c r="L53" i="4" s="1"/>
  <c r="L55" i="4" s="1"/>
  <c r="L123" i="4" s="1"/>
  <c r="K11" i="4"/>
  <c r="K53" i="4" s="1"/>
  <c r="K55" i="4" s="1"/>
  <c r="K123" i="4" s="1"/>
  <c r="J11" i="4"/>
  <c r="J53" i="4" s="1"/>
  <c r="J55" i="4" s="1"/>
  <c r="I11" i="4"/>
  <c r="I53" i="4" s="1"/>
  <c r="I55" i="4" s="1"/>
  <c r="I123" i="4" s="1"/>
  <c r="AG9" i="4"/>
  <c r="U9" i="4"/>
  <c r="P9" i="4"/>
  <c r="D2" i="4"/>
  <c r="C2" i="4"/>
  <c r="K118" i="3"/>
  <c r="I118" i="3"/>
  <c r="K114" i="3"/>
  <c r="I114" i="3"/>
  <c r="K110" i="3"/>
  <c r="I110" i="3"/>
  <c r="U108" i="3"/>
  <c r="K106" i="3"/>
  <c r="I106" i="3"/>
  <c r="U104" i="3"/>
  <c r="K102" i="3"/>
  <c r="I102" i="3"/>
  <c r="U100" i="3"/>
  <c r="K98" i="3"/>
  <c r="I98" i="3"/>
  <c r="U96" i="3"/>
  <c r="K94" i="3"/>
  <c r="I94" i="3"/>
  <c r="U92" i="3"/>
  <c r="K90" i="3"/>
  <c r="I90" i="3"/>
  <c r="U88" i="3"/>
  <c r="K86" i="3"/>
  <c r="I86" i="3"/>
  <c r="U84" i="3"/>
  <c r="K82" i="3"/>
  <c r="K119" i="3" s="1"/>
  <c r="K121" i="3" s="1"/>
  <c r="I82" i="3"/>
  <c r="I119" i="3" s="1"/>
  <c r="I121" i="3" s="1"/>
  <c r="K78" i="3"/>
  <c r="I78" i="3"/>
  <c r="K71" i="3"/>
  <c r="I71" i="3"/>
  <c r="U69" i="3"/>
  <c r="K67" i="3"/>
  <c r="I67" i="3"/>
  <c r="U65" i="3"/>
  <c r="K63" i="3"/>
  <c r="I63" i="3"/>
  <c r="U61" i="3"/>
  <c r="K59" i="3"/>
  <c r="K72" i="3" s="1"/>
  <c r="K74" i="3" s="1"/>
  <c r="I59" i="3"/>
  <c r="I72" i="3" s="1"/>
  <c r="I74" i="3" s="1"/>
  <c r="U57" i="3"/>
  <c r="K52" i="3"/>
  <c r="J52" i="3"/>
  <c r="I52" i="3"/>
  <c r="U50" i="3"/>
  <c r="K48" i="3"/>
  <c r="J48" i="3"/>
  <c r="I48" i="3"/>
  <c r="U46" i="3"/>
  <c r="K44" i="3"/>
  <c r="J44" i="3"/>
  <c r="I44" i="3"/>
  <c r="U42" i="3"/>
  <c r="K40" i="3"/>
  <c r="J40" i="3"/>
  <c r="I40" i="3"/>
  <c r="U38" i="3"/>
  <c r="K36" i="3"/>
  <c r="J36" i="3"/>
  <c r="I36" i="3"/>
  <c r="U34" i="3"/>
  <c r="K32" i="3"/>
  <c r="J32" i="3"/>
  <c r="I32" i="3"/>
  <c r="U30" i="3"/>
  <c r="U29" i="3"/>
  <c r="K27" i="3"/>
  <c r="J27" i="3"/>
  <c r="I27" i="3"/>
  <c r="U25" i="3"/>
  <c r="K23" i="3"/>
  <c r="J23" i="3"/>
  <c r="I23" i="3"/>
  <c r="U21" i="3"/>
  <c r="K19" i="3"/>
  <c r="J19" i="3"/>
  <c r="I19" i="3"/>
  <c r="U17" i="3"/>
  <c r="K15" i="3"/>
  <c r="J15" i="3"/>
  <c r="J53" i="3" s="1"/>
  <c r="J55" i="3" s="1"/>
  <c r="I15" i="3"/>
  <c r="I53" i="3" s="1"/>
  <c r="I55" i="3" s="1"/>
  <c r="U13" i="3"/>
  <c r="K11" i="3"/>
  <c r="K53" i="3" s="1"/>
  <c r="K55" i="3" s="1"/>
  <c r="K123" i="3" s="1"/>
  <c r="J11" i="3"/>
  <c r="I11" i="3"/>
  <c r="U9" i="3"/>
  <c r="D2" i="3"/>
  <c r="C2" i="3"/>
  <c r="D2" i="2"/>
  <c r="C2" i="2"/>
  <c r="K21" i="1"/>
  <c r="K22" i="1" s="1"/>
  <c r="J21" i="1"/>
  <c r="H21" i="1"/>
  <c r="H22" i="1" s="1"/>
  <c r="G21" i="1"/>
  <c r="F21" i="1"/>
  <c r="F22" i="1" s="1"/>
  <c r="E21" i="1"/>
  <c r="E22" i="1" s="1"/>
  <c r="I20" i="1"/>
  <c r="D20" i="1"/>
  <c r="D19" i="1"/>
  <c r="I19" i="1" s="1"/>
  <c r="D18" i="1"/>
  <c r="I18" i="1" s="1"/>
  <c r="I17" i="1"/>
  <c r="D17" i="1"/>
  <c r="I16" i="1"/>
  <c r="D16" i="1"/>
  <c r="D15" i="1"/>
  <c r="D21" i="1" s="1"/>
  <c r="K14" i="1"/>
  <c r="J14" i="1"/>
  <c r="J22" i="1" s="1"/>
  <c r="H14" i="1"/>
  <c r="G14" i="1"/>
  <c r="G22" i="1" s="1"/>
  <c r="F14" i="1"/>
  <c r="E14" i="1"/>
  <c r="D13" i="1"/>
  <c r="I13" i="1" s="1"/>
  <c r="I12" i="1"/>
  <c r="D12" i="1"/>
  <c r="I11" i="1"/>
  <c r="D11" i="1"/>
  <c r="D10" i="1"/>
  <c r="I10" i="1" s="1"/>
  <c r="D9" i="1"/>
  <c r="I9" i="1" s="1"/>
  <c r="I8" i="1"/>
  <c r="D8" i="1"/>
  <c r="R123" i="4" l="1"/>
  <c r="U72" i="4"/>
  <c r="U74" i="4" s="1"/>
  <c r="U122" i="4" s="1"/>
  <c r="P122" i="4"/>
  <c r="P53" i="4"/>
  <c r="P55" i="4" s="1"/>
  <c r="P123" i="4" s="1"/>
  <c r="I123" i="3"/>
  <c r="R122" i="4"/>
  <c r="O123" i="4"/>
  <c r="I14" i="1"/>
  <c r="I22" i="1" s="1"/>
  <c r="V123" i="4"/>
  <c r="K122" i="4"/>
  <c r="S122" i="4"/>
  <c r="I122" i="3"/>
  <c r="K122" i="3"/>
  <c r="M123" i="4"/>
  <c r="U53" i="4"/>
  <c r="U55" i="4" s="1"/>
  <c r="U123" i="4" s="1"/>
  <c r="L122" i="4"/>
  <c r="T122" i="4"/>
  <c r="O122" i="4"/>
  <c r="D14" i="1"/>
  <c r="D22" i="1" s="1"/>
  <c r="I15" i="1"/>
  <c r="I21" i="1" s="1"/>
</calcChain>
</file>

<file path=xl/sharedStrings.xml><?xml version="1.0" encoding="utf-8"?>
<sst xmlns="http://schemas.openxmlformats.org/spreadsheetml/2006/main" count="4101" uniqueCount="401">
  <si>
    <t xml:space="preserve">Non-Trading Activity During Current Quarter </t>
  </si>
  <si>
    <t>04</t>
  </si>
  <si>
    <t>08</t>
  </si>
  <si>
    <t>Preferred Stock - NAIC 3</t>
  </si>
  <si>
    <t>11</t>
  </si>
  <si>
    <t>15</t>
  </si>
  <si>
    <t>BANC OF AMERICA SECURITIES LLC</t>
  </si>
  <si>
    <t/>
  </si>
  <si>
    <t>0709999999</t>
  </si>
  <si>
    <t>5310000000</t>
  </si>
  <si>
    <t>Subtotal - Common Stocks - Exchange Traded Funds</t>
  </si>
  <si>
    <t>Total - Common Stocks - Part 5</t>
  </si>
  <si>
    <t>US TREASURY TREASURY NOTE   1.625% 05/31/23</t>
  </si>
  <si>
    <t>Total - Bonds - Part 4</t>
  </si>
  <si>
    <t>B</t>
  </si>
  <si>
    <t>PLGI</t>
  </si>
  <si>
    <t>2 - see NAIC Instructions</t>
  </si>
  <si>
    <t>Kentucky</t>
  </si>
  <si>
    <t>KY</t>
  </si>
  <si>
    <t>MO</t>
  </si>
  <si>
    <t>MS</t>
  </si>
  <si>
    <t>New Jersey</t>
  </si>
  <si>
    <t>Rhode Island</t>
  </si>
  <si>
    <t>Tennessee</t>
  </si>
  <si>
    <t>WA</t>
  </si>
  <si>
    <t>American Samoa</t>
  </si>
  <si>
    <t>United States</t>
  </si>
  <si>
    <t>NonFormattedText</t>
  </si>
  <si>
    <t>Numeric_2Dec</t>
  </si>
  <si>
    <t>SVOAdminSymbolSCDPS2020</t>
  </si>
  <si>
    <t>Table</t>
  </si>
  <si>
    <t>FE</t>
  </si>
  <si>
    <t>F</t>
  </si>
  <si>
    <t>DEUTSCHE BANK SECURITIES INC.</t>
  </si>
  <si>
    <t>Subtotal - Bonds - Industrial and Miscellaneous (Unaffiliated)</t>
  </si>
  <si>
    <t>Subtotal - Bonds - Hybrid Securities</t>
  </si>
  <si>
    <t>1909999999</t>
  </si>
  <si>
    <t>2010000000</t>
  </si>
  <si>
    <t>4310000000</t>
  </si>
  <si>
    <t>5019999999</t>
  </si>
  <si>
    <t>Subtotal - Common Stocks - Industrial and Miscellaneous (Unaffiliated) Publicly Traded</t>
  </si>
  <si>
    <t>5329999999</t>
  </si>
  <si>
    <t>5720000000</t>
  </si>
  <si>
    <t>5989999998</t>
  </si>
  <si>
    <t>Totals</t>
  </si>
  <si>
    <t xml:space="preserve">Current Year's Other Than Temporary Impairment Recognized </t>
  </si>
  <si>
    <t xml:space="preserve">Total Foreign Exchange Change in Book /Adjusted Carrying Value </t>
  </si>
  <si>
    <t>RT</t>
  </si>
  <si>
    <t>5 - see NAIC Instructions</t>
  </si>
  <si>
    <t>AL</t>
  </si>
  <si>
    <t>DC</t>
  </si>
  <si>
    <t>Louisiana</t>
  </si>
  <si>
    <t>Nevada</t>
  </si>
  <si>
    <t>Oklahoma</t>
  </si>
  <si>
    <t>TN</t>
  </si>
  <si>
    <t>Texas</t>
  </si>
  <si>
    <t>US</t>
  </si>
  <si>
    <t>WI</t>
  </si>
  <si>
    <t>PR</t>
  </si>
  <si>
    <t>SCDPT1B</t>
  </si>
  <si>
    <t xml:space="preserve">NAIC 1 </t>
  </si>
  <si>
    <t>E04 - SCDPT3</t>
  </si>
  <si>
    <t xml:space="preserve">SVO Administrative Symbol </t>
  </si>
  <si>
    <t xml:space="preserve">State Code </t>
  </si>
  <si>
    <t xml:space="preserve">Issue </t>
  </si>
  <si>
    <t>0909999999</t>
  </si>
  <si>
    <t>Subtotal - Bonds - U.S. Special Revenues</t>
  </si>
  <si>
    <t>HONEYWELL INTERNATIONAL INC   4.250% 01/15/29</t>
  </si>
  <si>
    <t>ISRPG12PN4EIEOEMW547</t>
  </si>
  <si>
    <t>Subtotal - Bonds - Unaffiliated Certificates of Deposit</t>
  </si>
  <si>
    <t>4019999999</t>
  </si>
  <si>
    <t>4329999999</t>
  </si>
  <si>
    <t>4509999997</t>
  </si>
  <si>
    <t>Subtotal - Common Stocks - Mutual Funds - Designations Assigned by the SVO</t>
  </si>
  <si>
    <t>5510000000</t>
  </si>
  <si>
    <t>Subtotal - Common Stocks - Unit Investment Trusts - Designations Assigned by the SVO</t>
  </si>
  <si>
    <t>5999999999</t>
  </si>
  <si>
    <t>P_2023_Q_NAIC_SCDPT4</t>
  </si>
  <si>
    <t>SCDPT4</t>
  </si>
  <si>
    <t xml:space="preserve">Realized Gain (Loss) on Disposal </t>
  </si>
  <si>
    <t xml:space="preserve">Total Gain (Loss) on Disposal </t>
  </si>
  <si>
    <t>912828-R6-9</t>
  </si>
  <si>
    <t>Maturity</t>
  </si>
  <si>
    <t>B - Nationality - Foreign, Currency - Other Than U.S.</t>
  </si>
  <si>
    <t>FM</t>
  </si>
  <si>
    <t>Arizona</t>
  </si>
  <si>
    <t>ID</t>
  </si>
  <si>
    <t>MD</t>
  </si>
  <si>
    <t>VT</t>
  </si>
  <si>
    <t>WY</t>
  </si>
  <si>
    <t>Cusip</t>
  </si>
  <si>
    <t>EMIC-NC</t>
  </si>
  <si>
    <t xml:space="preserve">NAIC 5 </t>
  </si>
  <si>
    <t xml:space="preserve">Name of Vendor </t>
  </si>
  <si>
    <t xml:space="preserve">Paid for Accrued Interest and Dividends </t>
  </si>
  <si>
    <t xml:space="preserve">Unrealized Valuation Increase/(Decrease) </t>
  </si>
  <si>
    <t>Subtotal - Bonds - Parent, Subsidiaries and Affiliates</t>
  </si>
  <si>
    <t>Subtotal - Bonds - Unaffiliated Bank Loans</t>
  </si>
  <si>
    <t>Subtotal - Preferred Stocks - Parent, Subsidiaries and Affiliates Redeemable Preferred</t>
  </si>
  <si>
    <t>5529999999</t>
  </si>
  <si>
    <t>Subtotal - Common Stocks - Unit Investment Trusts - Designations Not Assigned by the SVO</t>
  </si>
  <si>
    <t>5920000000</t>
  </si>
  <si>
    <t>Total - Preferred and Common Stocks</t>
  </si>
  <si>
    <t>6009999999</t>
  </si>
  <si>
    <t xml:space="preserve">Stated Contractual Maturity Date </t>
  </si>
  <si>
    <t>COMERICA BANK   2.500% 07/23/24</t>
  </si>
  <si>
    <t>Series 144A</t>
  </si>
  <si>
    <t>Z</t>
  </si>
  <si>
    <t>Arkansas</t>
  </si>
  <si>
    <t>Delaware</t>
  </si>
  <si>
    <t>Hawaii</t>
  </si>
  <si>
    <t>IL</t>
  </si>
  <si>
    <t>Indiana</t>
  </si>
  <si>
    <t>Minnesota</t>
  </si>
  <si>
    <t>NE</t>
  </si>
  <si>
    <t>Vermont</t>
  </si>
  <si>
    <t>Wyoming</t>
  </si>
  <si>
    <t>Puerto Rico</t>
  </si>
  <si>
    <t>SVOAdminSymbolSCDBond2020</t>
  </si>
  <si>
    <t>Statement</t>
  </si>
  <si>
    <t>23Q2</t>
  </si>
  <si>
    <t>STATEMENT AS OF JUNE 30, 2023 OF THE ENACT MORTGAGE INSURANCE CORPORATION OF NORTH CAROLINA</t>
  </si>
  <si>
    <t>01</t>
  </si>
  <si>
    <t>05</t>
  </si>
  <si>
    <t>Bonds - NAIC 6 (a)</t>
  </si>
  <si>
    <t>09</t>
  </si>
  <si>
    <t>Preferred Stock - NAIC 4</t>
  </si>
  <si>
    <t>12</t>
  </si>
  <si>
    <t xml:space="preserve">Investments Involving Related Parties </t>
  </si>
  <si>
    <t>C</t>
  </si>
  <si>
    <t>2019999999</t>
  </si>
  <si>
    <t>2509999997</t>
  </si>
  <si>
    <t>Total - Bonds - Part 5</t>
  </si>
  <si>
    <t>5319999999</t>
  </si>
  <si>
    <t>5710000000</t>
  </si>
  <si>
    <t>70WY0ID1N53Q4254VH70</t>
  </si>
  <si>
    <t>Georgia</t>
  </si>
  <si>
    <t>MT</t>
  </si>
  <si>
    <t>NM</t>
  </si>
  <si>
    <t>OR</t>
  </si>
  <si>
    <t>RI</t>
  </si>
  <si>
    <t>VA</t>
  </si>
  <si>
    <t>Wisconsin</t>
  </si>
  <si>
    <t>Guam</t>
  </si>
  <si>
    <t>MP</t>
  </si>
  <si>
    <t>NAICDes2020</t>
  </si>
  <si>
    <t>SVOAdminSymbolSCDCS2020</t>
  </si>
  <si>
    <t xml:space="preserve">Book/Adjusted Carrying Value Beginning of Current Quarter </t>
  </si>
  <si>
    <t xml:space="preserve">Dispositions During Current Quarter </t>
  </si>
  <si>
    <t xml:space="preserve">Book/Adjusted Carrying Value December 31 Prior Year </t>
  </si>
  <si>
    <t>Total Preferred Stock</t>
  </si>
  <si>
    <t xml:space="preserve">Actual Cost </t>
  </si>
  <si>
    <t>806854-AK-1</t>
  </si>
  <si>
    <t>4319999999</t>
  </si>
  <si>
    <t>5729999999</t>
  </si>
  <si>
    <t>5810000000</t>
  </si>
  <si>
    <t>5989999999</t>
  </si>
  <si>
    <t>E05 - SCDPT4</t>
  </si>
  <si>
    <t>G</t>
  </si>
  <si>
    <t>1 - see NAIC Instructions</t>
  </si>
  <si>
    <t>Illinois</t>
  </si>
  <si>
    <t>Michigan</t>
  </si>
  <si>
    <t>New York</t>
  </si>
  <si>
    <t>NY</t>
  </si>
  <si>
    <t>VI</t>
  </si>
  <si>
    <t>Northern Mariana Islands</t>
  </si>
  <si>
    <t>Dollar</t>
  </si>
  <si>
    <t>Company</t>
  </si>
  <si>
    <t>Identifier</t>
  </si>
  <si>
    <t xml:space="preserve">Book/Adjusted Carrying Value End of Third Quarter </t>
  </si>
  <si>
    <t xml:space="preserve">NAIC 4 </t>
  </si>
  <si>
    <t>Bonds - NAIC 5 (a)</t>
  </si>
  <si>
    <t xml:space="preserve">Number of Shares of Stock </t>
  </si>
  <si>
    <t xml:space="preserve">Par Value </t>
  </si>
  <si>
    <t>4509999998</t>
  </si>
  <si>
    <t>5519999999</t>
  </si>
  <si>
    <t>5910000000</t>
  </si>
  <si>
    <t xml:space="preserve">Total Change in Book/ Adjusted Carrying Value (11 + 12 - 13) </t>
  </si>
  <si>
    <t>S</t>
  </si>
  <si>
    <t>SYE</t>
  </si>
  <si>
    <t>Z*</t>
  </si>
  <si>
    <t>4 - see NAIC Instructions</t>
  </si>
  <si>
    <t>CO</t>
  </si>
  <si>
    <t>IA</t>
  </si>
  <si>
    <t>MA</t>
  </si>
  <si>
    <t>New Hampshire</t>
  </si>
  <si>
    <t>UT</t>
  </si>
  <si>
    <t>Virginia</t>
  </si>
  <si>
    <t>WV</t>
  </si>
  <si>
    <t>Bonds - NAIC 4 (a)</t>
  </si>
  <si>
    <t xml:space="preserve">Description </t>
  </si>
  <si>
    <t>Subtotal - Bonds - All Other Governments</t>
  </si>
  <si>
    <t>Subtotal - Bonds - U.S. States, Territories and Possessions</t>
  </si>
  <si>
    <t>Total - Preferred Stocks - Part 3</t>
  </si>
  <si>
    <t>5929999999</t>
  </si>
  <si>
    <t xml:space="preserve">Disposal Date </t>
  </si>
  <si>
    <t xml:space="preserve">Consideration </t>
  </si>
  <si>
    <t>D - Nationality - Foreign, Currency - U.S.</t>
  </si>
  <si>
    <t>ME</t>
  </si>
  <si>
    <t>MI</t>
  </si>
  <si>
    <t>NJ</t>
  </si>
  <si>
    <t>SC</t>
  </si>
  <si>
    <t>Utah</t>
  </si>
  <si>
    <t>ScDForeign16</t>
  </si>
  <si>
    <t>Original</t>
  </si>
  <si>
    <t>P_2023_Q_NAIC_SCDPT1B</t>
  </si>
  <si>
    <t xml:space="preserve">Acquisitions During Current Quarter </t>
  </si>
  <si>
    <t>02</t>
  </si>
  <si>
    <t>Bonds - NAIC 3 (a)</t>
  </si>
  <si>
    <t>06</t>
  </si>
  <si>
    <t>Total Bonds</t>
  </si>
  <si>
    <t>Preferred Stock - NAIC 1</t>
  </si>
  <si>
    <t>Preferred Stock - NAIC 5</t>
  </si>
  <si>
    <t>13</t>
  </si>
  <si>
    <t xml:space="preserve">NAIC Designation Modifier </t>
  </si>
  <si>
    <t>US TREASURY TREASURY NOTE   3.750% 04/15/26</t>
  </si>
  <si>
    <t>20034D-JA-8</t>
  </si>
  <si>
    <t>1300000000</t>
  </si>
  <si>
    <t>1610000000</t>
  </si>
  <si>
    <t>2509999998</t>
  </si>
  <si>
    <t>Total - Bonds</t>
  </si>
  <si>
    <t>5719999999</t>
  </si>
  <si>
    <t>Total - Common Stocks - Part 3</t>
  </si>
  <si>
    <t>HGVT_19-AA Series 144A   2.340% 07/25/33</t>
  </si>
  <si>
    <t>D</t>
  </si>
  <si>
    <t>PL</t>
  </si>
  <si>
    <t>California</t>
  </si>
  <si>
    <t>KS</t>
  </si>
  <si>
    <t>OK</t>
  </si>
  <si>
    <t>South Dakota</t>
  </si>
  <si>
    <t>Washington</t>
  </si>
  <si>
    <t>Str12CharsExactly</t>
  </si>
  <si>
    <t>SI02 - SCDPT1B</t>
  </si>
  <si>
    <t>Bonds - NAIC 2 (a)</t>
  </si>
  <si>
    <t xml:space="preserve">Date Acquired </t>
  </si>
  <si>
    <t xml:space="preserve">NAIC Designation </t>
  </si>
  <si>
    <t xml:space="preserve">ISIN Identification </t>
  </si>
  <si>
    <t xml:space="preserve">Print - NAIC Designation, NAIC Designation Modifier and SVO Administrative Symbol </t>
  </si>
  <si>
    <t>91282C-GV-7</t>
  </si>
  <si>
    <t>0300000000</t>
  </si>
  <si>
    <t>SCHLUMBERGER INVESTMENT SA   4.500% 05/15/28</t>
  </si>
  <si>
    <t>1109999999</t>
  </si>
  <si>
    <t>Subtotal - Common Stocks - Closed-End Funds - Designations Assigned by the SVO</t>
  </si>
  <si>
    <t>5819999999</t>
  </si>
  <si>
    <t xml:space="preserve">Prior Year Book/Adjusted Carrying Value </t>
  </si>
  <si>
    <t xml:space="preserve">Current Year's (Amortization)/Accretion </t>
  </si>
  <si>
    <t xml:space="preserve">Book/Adjusted Carrying Value at Disposal Date </t>
  </si>
  <si>
    <t>YE</t>
  </si>
  <si>
    <t>Paydown</t>
  </si>
  <si>
    <t>Alaska</t>
  </si>
  <si>
    <t>DE</t>
  </si>
  <si>
    <t>NV</t>
  </si>
  <si>
    <t xml:space="preserve">NAIC 3 </t>
  </si>
  <si>
    <t>(a) Book/Adjusted Carrying Value column for the end of the current reporting period includes the following amount of short-term and cash equivalent bonds by NAIC designation:</t>
  </si>
  <si>
    <t>-</t>
  </si>
  <si>
    <t>0109999999</t>
  </si>
  <si>
    <t>Subtotal - Bonds - U.S. Governments</t>
  </si>
  <si>
    <t>1100000001</t>
  </si>
  <si>
    <t>J.P. MORGAN SECURITIES INC</t>
  </si>
  <si>
    <t>HONEYWELL INTERNATIONAL INC</t>
  </si>
  <si>
    <t>1500000000</t>
  </si>
  <si>
    <t>Subtotal - Preferred Stocks - Parent, Subsidiaries and Affiliates Perpetual Preferred</t>
  </si>
  <si>
    <t>4509999999</t>
  </si>
  <si>
    <t>5020000000</t>
  </si>
  <si>
    <t>Subtotal - Common Stocks - Industrial and Miscellaneous (Unaffiliated) Other</t>
  </si>
  <si>
    <t>5919999999</t>
  </si>
  <si>
    <t>Subtotal - Common Stocks - Parent, Subsidiaries and Affiliates Publicly Traded</t>
  </si>
  <si>
    <t xml:space="preserve">Foreign Exchange Gain (Loss) on Disposal </t>
  </si>
  <si>
    <t>IF</t>
  </si>
  <si>
    <t>RTIF</t>
  </si>
  <si>
    <t>AR</t>
  </si>
  <si>
    <t>Colorado</t>
  </si>
  <si>
    <t>Florida</t>
  </si>
  <si>
    <t>HI</t>
  </si>
  <si>
    <t>LA</t>
  </si>
  <si>
    <t>Maryland</t>
  </si>
  <si>
    <t>TX</t>
  </si>
  <si>
    <t>States12</t>
  </si>
  <si>
    <t>Bonds - NAIC 1 (a)</t>
  </si>
  <si>
    <t>Total Bonds &amp; Preferred Stock</t>
  </si>
  <si>
    <t xml:space="preserve">Issuer </t>
  </si>
  <si>
    <t>0100000001</t>
  </si>
  <si>
    <t>0500000000</t>
  </si>
  <si>
    <t>Subtotal - Bonds - U.S. Political Subdivisions of States, Territories and Possessions</t>
  </si>
  <si>
    <t>1309999999</t>
  </si>
  <si>
    <t>1619999999</t>
  </si>
  <si>
    <t>4020000000</t>
  </si>
  <si>
    <t xml:space="preserve">Bond Interest/ Stock Dividends Received During Year </t>
  </si>
  <si>
    <t>KEYBANC CAPITAL MARKET</t>
  </si>
  <si>
    <t>COMERICA BANK</t>
  </si>
  <si>
    <t>Total - Preferred Stocks - Part 4</t>
  </si>
  <si>
    <t>A - Nationality - Canadian, Issued in - Canada, Currency - U.S.</t>
  </si>
  <si>
    <t>RTS</t>
  </si>
  <si>
    <t>3 - see NAIC Instructions</t>
  </si>
  <si>
    <t>Alabama</t>
  </si>
  <si>
    <t>AZ</t>
  </si>
  <si>
    <t>CT</t>
  </si>
  <si>
    <t>District of Columbia</t>
  </si>
  <si>
    <t>IN</t>
  </si>
  <si>
    <t>Maine</t>
  </si>
  <si>
    <t>North Carolina</t>
  </si>
  <si>
    <t>NC</t>
  </si>
  <si>
    <t>OH</t>
  </si>
  <si>
    <t>PA</t>
  </si>
  <si>
    <t>South Carolina</t>
  </si>
  <si>
    <t>SD</t>
  </si>
  <si>
    <t>West Virginia</t>
  </si>
  <si>
    <t>UserCusip</t>
  </si>
  <si>
    <t>Schedule D - Part 1B - Bonds and Preferred Stock by NAIC Designation</t>
  </si>
  <si>
    <t xml:space="preserve">Book/Adjusted Carrying Value End of First Quarter </t>
  </si>
  <si>
    <t xml:space="preserve">Book/Adjusted Carrying Value End of Second Quarter </t>
  </si>
  <si>
    <t>03</t>
  </si>
  <si>
    <t>07</t>
  </si>
  <si>
    <t>Preferred Stock - NAIC 2</t>
  </si>
  <si>
    <t>10</t>
  </si>
  <si>
    <t>Preferred Stock - NAIC 6</t>
  </si>
  <si>
    <t>14</t>
  </si>
  <si>
    <t>Schedule D - Part 3 - Long-Term Bonds and Stocks Acquired</t>
  </si>
  <si>
    <t xml:space="preserve">Foreign </t>
  </si>
  <si>
    <t xml:space="preserve">LEI </t>
  </si>
  <si>
    <t>A</t>
  </si>
  <si>
    <t>0309999999</t>
  </si>
  <si>
    <t>438516-CL-8</t>
  </si>
  <si>
    <t>SCHLUMBERGER INVESTMENT SA</t>
  </si>
  <si>
    <t>Total - Bonds - Part 3</t>
  </si>
  <si>
    <t>2509999999</t>
  </si>
  <si>
    <t>Subtotal - Common Stocks - Closed-End Funds - Designations Not Assigned by the SVO</t>
  </si>
  <si>
    <t>Subtotal - Common Stocks - Parent, Subsidiaries and Affiliates Other</t>
  </si>
  <si>
    <t>Schedule D - Part 4 - Long-Term Bonds and Stocks Sold, Redeemed or Otherwise Disposed Of</t>
  </si>
  <si>
    <t>Total - Common Stocks - Part 4</t>
  </si>
  <si>
    <t>C - Nationality - Foreign, Issued in - U.S, Currency - U.S.</t>
  </si>
  <si>
    <t>6 - see NAIC Instructions</t>
  </si>
  <si>
    <t>Iowa</t>
  </si>
  <si>
    <t>Idaho</t>
  </si>
  <si>
    <t>MN</t>
  </si>
  <si>
    <t>North Dakota</t>
  </si>
  <si>
    <t>Ohio</t>
  </si>
  <si>
    <t>Oregon</t>
  </si>
  <si>
    <t>USA</t>
  </si>
  <si>
    <t>U.S. Virgin Islands</t>
  </si>
  <si>
    <t>RelatedParties</t>
  </si>
  <si>
    <t>NumberOfShares</t>
  </si>
  <si>
    <t>0000001</t>
  </si>
  <si>
    <t>TREASURY NOTE</t>
  </si>
  <si>
    <t>0700000000</t>
  </si>
  <si>
    <t>529900EZ29I5KXPV2J32</t>
  </si>
  <si>
    <t>1509999999</t>
  </si>
  <si>
    <t>Subtotal - Bonds - SVO Identified Funds</t>
  </si>
  <si>
    <t>Total - Preferred Stocks</t>
  </si>
  <si>
    <t>5010000000</t>
  </si>
  <si>
    <t>5320000000</t>
  </si>
  <si>
    <t>Subtotal - Common Stocks - Mutual Funds - Designations Not Assigned by the SVO</t>
  </si>
  <si>
    <t>5989999997</t>
  </si>
  <si>
    <t>E</t>
  </si>
  <si>
    <t>AK</t>
  </si>
  <si>
    <t>CA</t>
  </si>
  <si>
    <t>GA</t>
  </si>
  <si>
    <t>Kansas</t>
  </si>
  <si>
    <t>Pennsylvania</t>
  </si>
  <si>
    <t xml:space="preserve">NAIC 2 </t>
  </si>
  <si>
    <t>P_2023_Q_NAIC_SCDPT3</t>
  </si>
  <si>
    <t>SCDPT3</t>
  </si>
  <si>
    <t xml:space="preserve">CUSIP Identification </t>
  </si>
  <si>
    <t>US TREASURY</t>
  </si>
  <si>
    <t>{BLANK}</t>
  </si>
  <si>
    <t>0509999999</t>
  </si>
  <si>
    <t>1100000002</t>
  </si>
  <si>
    <t>1900000000</t>
  </si>
  <si>
    <t>4010000000</t>
  </si>
  <si>
    <t>Subtotal - Preferred Stocks - Industrial and Miscellaneous (Unaffiliated) Perpetual Preferred</t>
  </si>
  <si>
    <t>Subtotal - Preferred Stocks - Industrial and Miscellaneous (Unaffiliated) Redeemable Preferred</t>
  </si>
  <si>
    <t>4320000000</t>
  </si>
  <si>
    <t>5029999999</t>
  </si>
  <si>
    <t>Total - Common Stocks</t>
  </si>
  <si>
    <t xml:space="preserve">Name of Purchaser </t>
  </si>
  <si>
    <t>43284H-AA-7</t>
  </si>
  <si>
    <t>HGVT_19-AA</t>
  </si>
  <si>
    <t>GI</t>
  </si>
  <si>
    <t>*</t>
  </si>
  <si>
    <t>FL</t>
  </si>
  <si>
    <t>Mississippi</t>
  </si>
  <si>
    <t>Montana</t>
  </si>
  <si>
    <t>AS</t>
  </si>
  <si>
    <t>DollarNoZeroSuppress</t>
  </si>
  <si>
    <t>NAICDesModifier2020</t>
  </si>
  <si>
    <t>SCDPT1BF</t>
  </si>
  <si>
    <t xml:space="preserve">NAIC 6 </t>
  </si>
  <si>
    <t>0900000000</t>
  </si>
  <si>
    <t>4029999999</t>
  </si>
  <si>
    <t>Total - Preferred Stocks - Part 5</t>
  </si>
  <si>
    <t>5520000000</t>
  </si>
  <si>
    <t>RTSYE</t>
  </si>
  <si>
    <t>ND*</t>
  </si>
  <si>
    <t>Connecticut</t>
  </si>
  <si>
    <t>Massachusetts</t>
  </si>
  <si>
    <t>Missouri</t>
  </si>
  <si>
    <t>ND</t>
  </si>
  <si>
    <t>Nebraska</t>
  </si>
  <si>
    <t>NH</t>
  </si>
  <si>
    <t>New Mexico</t>
  </si>
  <si>
    <t>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</si>
</sst>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\(#,##0.00\)"/>
    <numFmt numFmtId="165" formatCode="mm/dd/yyyy"/>
    <numFmt numFmtId="166" formatCode="#,##0.000;\(#,##0.000\)"/>
    <numFmt numFmtId="167" formatCode="#,##0;\(#,##0\)"/>
  </numFmts>
  <fonts count="8" x14ac:knownFonts="1">
    <font>
      <sz val="11"/>
      <color theme="1"/>
      <name val="Arial"/>
    </font>
    <font>
      <sz val="11"/>
      <color rgb="FF000000"/>
      <name val="Arial"/>
      <family val="2"/>
    </font>
    <font>
      <sz val="7"/>
      <color theme="1"/>
      <name val="Arial"/>
      <family val="2"/>
    </font>
    <font>
      <b/>
      <sz val="11"/>
      <color rgb="FF000000"/>
      <name val="Arial"/>
      <family val="2"/>
    </font>
    <font>
      <sz val="8"/>
      <color rgb="FF008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AA520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98FB98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70D6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fill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67" fontId="1" fillId="2" borderId="1" xfId="0" applyNumberFormat="1" applyFont="1" applyFill="1" applyBorder="1" applyAlignment="1">
      <alignment horizontal="fill"/>
    </xf>
    <xf numFmtId="167" fontId="1" fillId="4" borderId="1" xfId="0" applyNumberFormat="1" applyFont="1" applyFill="1" applyBorder="1"/>
    <xf numFmtId="0" fontId="1" fillId="0" borderId="1" xfId="0" applyFont="1" applyBorder="1"/>
    <xf numFmtId="49" fontId="1" fillId="2" borderId="1" xfId="0" applyNumberFormat="1" applyFont="1" applyFill="1" applyBorder="1" applyAlignment="1">
      <alignment horizontal="fill"/>
    </xf>
    <xf numFmtId="0" fontId="1" fillId="4" borderId="1" xfId="0" applyFont="1" applyFill="1" applyBorder="1"/>
    <xf numFmtId="0" fontId="2" fillId="0" borderId="2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Continuous" wrapText="1"/>
    </xf>
    <xf numFmtId="49" fontId="1" fillId="5" borderId="1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0" fontId="1" fillId="0" borderId="1" xfId="0" applyFont="1" applyBorder="1" applyProtection="1">
      <protection locked="0"/>
    </xf>
    <xf numFmtId="167" fontId="1" fillId="6" borderId="1" xfId="0" applyNumberFormat="1" applyFont="1" applyFill="1" applyBorder="1"/>
    <xf numFmtId="167" fontId="1" fillId="3" borderId="1" xfId="0" applyNumberFormat="1" applyFont="1" applyFill="1" applyBorder="1"/>
    <xf numFmtId="167" fontId="1" fillId="0" borderId="1" xfId="0" applyNumberFormat="1" applyFont="1" applyBorder="1" applyProtection="1"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165" fontId="1" fillId="2" borderId="1" xfId="0" applyNumberFormat="1" applyFont="1" applyFill="1" applyBorder="1" applyAlignment="1">
      <alignment horizontal="fill"/>
    </xf>
    <xf numFmtId="49" fontId="1" fillId="3" borderId="1" xfId="0" applyNumberFormat="1" applyFont="1" applyFill="1" applyBorder="1"/>
    <xf numFmtId="49" fontId="4" fillId="0" borderId="0" xfId="0" applyNumberFormat="1" applyFont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 applyProtection="1">
      <alignment horizontal="left" wrapText="1"/>
      <protection locked="0"/>
    </xf>
    <xf numFmtId="0" fontId="1" fillId="6" borderId="1" xfId="0" applyFont="1" applyFill="1" applyBorder="1"/>
    <xf numFmtId="165" fontId="1" fillId="3" borderId="1" xfId="0" applyNumberFormat="1" applyFont="1" applyFill="1" applyBorder="1"/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Continuous" wrapText="1"/>
    </xf>
    <xf numFmtId="165" fontId="1" fillId="0" borderId="1" xfId="0" applyNumberFormat="1" applyFont="1" applyBorder="1" applyProtection="1">
      <protection locked="0"/>
    </xf>
    <xf numFmtId="49" fontId="0" fillId="0" borderId="0" xfId="0" applyNumberFormat="1" applyAlignment="1">
      <alignment horizontal="right"/>
    </xf>
    <xf numFmtId="0" fontId="6" fillId="0" borderId="3" xfId="0" applyFont="1" applyBorder="1" applyAlignment="1">
      <alignment horizontal="centerContinuous" wrapText="1"/>
    </xf>
    <xf numFmtId="0" fontId="0" fillId="0" borderId="3" xfId="0" applyBorder="1"/>
    <xf numFmtId="0" fontId="7" fillId="0" borderId="0" xfId="0" applyFont="1" applyAlignment="1">
      <alignment horizontal="left"/>
    </xf>
    <xf numFmtId="49" fontId="1" fillId="8" borderId="1" xfId="0" applyNumberFormat="1" applyFont="1" applyFill="1" applyBorder="1" applyAlignment="1">
      <alignment horizontal="left"/>
    </xf>
    <xf numFmtId="0" fontId="1" fillId="9" borderId="1" xfId="0" applyFont="1" applyFill="1" applyBorder="1"/>
    <xf numFmtId="164" fontId="0" fillId="0" borderId="0" xfId="0" applyNumberFormat="1"/>
    <xf numFmtId="14" fontId="1" fillId="0" borderId="1" xfId="0" applyNumberFormat="1" applyFont="1" applyBorder="1" applyProtection="1">
      <protection locked="0"/>
    </xf>
    <xf numFmtId="49" fontId="1" fillId="7" borderId="1" xfId="0" applyNumberFormat="1" applyFont="1" applyFill="1" applyBorder="1" applyAlignment="1">
      <alignment horizontal="left" wrapText="1"/>
    </xf>
    <xf numFmtId="165" fontId="1" fillId="0" borderId="1" xfId="0" applyNumberFormat="1" applyFont="1" applyBorder="1"/>
    <xf numFmtId="49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3"/>
  <sheetViews>
    <sheetView tabSelected="1" workbookViewId="0">
      <pane xSplit="3" ySplit="7" topLeftCell="D8" activePane="bottomRight" state="frozenSplit"/>
      <selection pane="topRight"/>
      <selection pane="bottomLeft"/>
      <selection pane="bottomRight" activeCell="D8" sqref="D8"/>
    </sheetView>
  </sheetViews>
  <sheetFormatPr defaultRowHeight="14" x14ac:dyDescent="0.3"/>
  <cols>
    <col min="1" max="1" width="1.75" customWidth="1"/>
    <col min="2" max="2" width="8.75" customWidth="1"/>
    <col min="3" max="3" width="45.75" customWidth="1"/>
    <col min="4" max="11" width="14.75" customWidth="1"/>
  </cols>
  <sheetData>
    <row r="1" spans="2:11" x14ac:dyDescent="0.3">
      <c r="C1" s="24" t="s">
        <v>167</v>
      </c>
      <c r="D1" s="24" t="s">
        <v>119</v>
      </c>
      <c r="E1" s="24" t="s">
        <v>168</v>
      </c>
      <c r="F1" s="24" t="s">
        <v>30</v>
      </c>
    </row>
    <row r="2" spans="2:11" ht="20" x14ac:dyDescent="0.3">
      <c r="C2" s="27" t="s">
        <v>91</v>
      </c>
      <c r="D2" s="27" t="s">
        <v>120</v>
      </c>
      <c r="E2" s="27" t="s">
        <v>205</v>
      </c>
      <c r="F2" s="27" t="s">
        <v>59</v>
      </c>
    </row>
    <row r="3" spans="2:11" x14ac:dyDescent="0.3">
      <c r="B3" s="38" t="s">
        <v>232</v>
      </c>
      <c r="C3" s="14"/>
      <c r="D3" s="14"/>
      <c r="E3" s="14"/>
      <c r="F3" s="14"/>
      <c r="G3" s="14"/>
      <c r="H3" s="14"/>
      <c r="I3" s="14"/>
      <c r="J3" s="14"/>
      <c r="K3" s="14"/>
    </row>
    <row r="4" spans="2:11" x14ac:dyDescent="0.3">
      <c r="B4" s="37"/>
      <c r="C4" s="33" t="s">
        <v>121</v>
      </c>
      <c r="D4" s="15"/>
      <c r="E4" s="15"/>
      <c r="F4" s="15"/>
      <c r="G4" s="15"/>
      <c r="H4" s="15"/>
      <c r="I4" s="15"/>
      <c r="J4" s="15"/>
      <c r="K4" s="15"/>
    </row>
    <row r="5" spans="2:11" ht="15.5" x14ac:dyDescent="0.35">
      <c r="B5" s="37"/>
      <c r="C5" s="36" t="s">
        <v>308</v>
      </c>
      <c r="D5" s="15"/>
      <c r="E5" s="15"/>
      <c r="F5" s="15"/>
      <c r="G5" s="15"/>
      <c r="H5" s="15"/>
      <c r="I5" s="15"/>
      <c r="J5" s="15"/>
      <c r="K5" s="15"/>
    </row>
    <row r="6" spans="2:11" x14ac:dyDescent="0.3">
      <c r="B6" s="12"/>
      <c r="C6" s="12"/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</row>
    <row r="7" spans="2:11" ht="28" x14ac:dyDescent="0.3">
      <c r="B7" s="12"/>
      <c r="C7" s="12"/>
      <c r="D7" s="12" t="s">
        <v>147</v>
      </c>
      <c r="E7" s="12" t="s">
        <v>206</v>
      </c>
      <c r="F7" s="12" t="s">
        <v>148</v>
      </c>
      <c r="G7" s="12" t="s">
        <v>0</v>
      </c>
      <c r="H7" s="12" t="s">
        <v>309</v>
      </c>
      <c r="I7" s="12" t="s">
        <v>310</v>
      </c>
      <c r="J7" s="12" t="s">
        <v>169</v>
      </c>
      <c r="K7" s="12" t="s">
        <v>149</v>
      </c>
    </row>
    <row r="8" spans="2:11" x14ac:dyDescent="0.3">
      <c r="B8" s="28" t="s">
        <v>122</v>
      </c>
      <c r="C8" s="28" t="s">
        <v>278</v>
      </c>
      <c r="D8" s="11">
        <f t="shared" ref="D8:D13" si="0">H8</f>
        <v>18475711</v>
      </c>
      <c r="E8" s="19">
        <v>3508955</v>
      </c>
      <c r="F8" s="19">
        <v>2726531</v>
      </c>
      <c r="G8" s="19">
        <v>2979</v>
      </c>
      <c r="H8" s="40">
        <v>18475711</v>
      </c>
      <c r="I8" s="11">
        <f t="shared" ref="I8:I13" si="1">D8+E8-F8+G8</f>
        <v>19261114</v>
      </c>
      <c r="J8" s="19">
        <v>0</v>
      </c>
      <c r="K8" s="3">
        <v>19906737</v>
      </c>
    </row>
    <row r="9" spans="2:11" x14ac:dyDescent="0.3">
      <c r="B9" s="28" t="s">
        <v>207</v>
      </c>
      <c r="C9" s="28" t="s">
        <v>233</v>
      </c>
      <c r="D9" s="11">
        <f t="shared" si="0"/>
        <v>8726423</v>
      </c>
      <c r="E9" s="19">
        <v>0</v>
      </c>
      <c r="F9" s="19">
        <v>0</v>
      </c>
      <c r="G9" s="19">
        <v>-540</v>
      </c>
      <c r="H9" s="40">
        <v>8726423</v>
      </c>
      <c r="I9" s="11">
        <f t="shared" si="1"/>
        <v>8725883</v>
      </c>
      <c r="J9" s="19">
        <v>0</v>
      </c>
      <c r="K9" s="3">
        <v>8023649</v>
      </c>
    </row>
    <row r="10" spans="2:11" x14ac:dyDescent="0.3">
      <c r="B10" s="28" t="s">
        <v>311</v>
      </c>
      <c r="C10" s="28" t="s">
        <v>208</v>
      </c>
      <c r="D10" s="11">
        <f t="shared" si="0"/>
        <v>0</v>
      </c>
      <c r="E10" s="19">
        <v>0</v>
      </c>
      <c r="F10" s="19">
        <v>0</v>
      </c>
      <c r="G10" s="19">
        <v>0</v>
      </c>
      <c r="H10" s="40">
        <v>0</v>
      </c>
      <c r="I10" s="11">
        <f t="shared" si="1"/>
        <v>0</v>
      </c>
      <c r="J10" s="19">
        <v>0</v>
      </c>
      <c r="K10" s="3"/>
    </row>
    <row r="11" spans="2:11" x14ac:dyDescent="0.3">
      <c r="B11" s="28" t="s">
        <v>1</v>
      </c>
      <c r="C11" s="28" t="s">
        <v>189</v>
      </c>
      <c r="D11" s="11">
        <f t="shared" si="0"/>
        <v>0</v>
      </c>
      <c r="E11" s="19">
        <v>0</v>
      </c>
      <c r="F11" s="19">
        <v>0</v>
      </c>
      <c r="G11" s="19">
        <v>0</v>
      </c>
      <c r="H11" s="40">
        <v>0</v>
      </c>
      <c r="I11" s="11">
        <f t="shared" si="1"/>
        <v>0</v>
      </c>
      <c r="J11" s="19">
        <v>0</v>
      </c>
      <c r="K11" s="3"/>
    </row>
    <row r="12" spans="2:11" x14ac:dyDescent="0.3">
      <c r="B12" s="28" t="s">
        <v>123</v>
      </c>
      <c r="C12" s="28" t="s">
        <v>171</v>
      </c>
      <c r="D12" s="11">
        <f t="shared" si="0"/>
        <v>0</v>
      </c>
      <c r="E12" s="19">
        <v>0</v>
      </c>
      <c r="F12" s="19">
        <v>0</v>
      </c>
      <c r="G12" s="19">
        <v>0</v>
      </c>
      <c r="H12" s="40">
        <v>0</v>
      </c>
      <c r="I12" s="11">
        <f t="shared" si="1"/>
        <v>0</v>
      </c>
      <c r="J12" s="19">
        <v>0</v>
      </c>
      <c r="K12" s="3"/>
    </row>
    <row r="13" spans="2:11" x14ac:dyDescent="0.3">
      <c r="B13" s="28" t="s">
        <v>209</v>
      </c>
      <c r="C13" s="28" t="s">
        <v>124</v>
      </c>
      <c r="D13" s="11">
        <f t="shared" si="0"/>
        <v>0</v>
      </c>
      <c r="E13" s="19">
        <v>0</v>
      </c>
      <c r="F13" s="19">
        <v>0</v>
      </c>
      <c r="G13" s="19">
        <v>0</v>
      </c>
      <c r="H13" s="40">
        <v>0</v>
      </c>
      <c r="I13" s="11">
        <f t="shared" si="1"/>
        <v>0</v>
      </c>
      <c r="J13" s="19">
        <v>0</v>
      </c>
      <c r="K13" s="3"/>
    </row>
    <row r="14" spans="2:11" x14ac:dyDescent="0.3">
      <c r="B14" s="28" t="s">
        <v>312</v>
      </c>
      <c r="C14" s="28" t="s">
        <v>210</v>
      </c>
      <c r="D14" s="11">
        <f t="shared" ref="D14:K14" si="2">SUM(D8:D13)</f>
        <v>27202134</v>
      </c>
      <c r="E14" s="11">
        <f t="shared" si="2"/>
        <v>3508955</v>
      </c>
      <c r="F14" s="11">
        <f t="shared" si="2"/>
        <v>2726531</v>
      </c>
      <c r="G14" s="11">
        <f t="shared" si="2"/>
        <v>2439</v>
      </c>
      <c r="H14" s="11">
        <f t="shared" si="2"/>
        <v>27202134</v>
      </c>
      <c r="I14" s="11">
        <f t="shared" si="2"/>
        <v>27986997</v>
      </c>
      <c r="J14" s="11">
        <f t="shared" si="2"/>
        <v>0</v>
      </c>
      <c r="K14" s="11">
        <f t="shared" si="2"/>
        <v>27930386</v>
      </c>
    </row>
    <row r="15" spans="2:11" x14ac:dyDescent="0.3">
      <c r="B15" s="28" t="s">
        <v>2</v>
      </c>
      <c r="C15" s="28" t="s">
        <v>211</v>
      </c>
      <c r="D15" s="11">
        <f t="shared" ref="D15:D20" si="3">H15</f>
        <v>0</v>
      </c>
      <c r="E15" s="19">
        <v>0</v>
      </c>
      <c r="F15" s="19">
        <v>0</v>
      </c>
      <c r="G15" s="19">
        <v>0</v>
      </c>
      <c r="H15" s="40">
        <v>0</v>
      </c>
      <c r="I15" s="11">
        <f t="shared" ref="I15:I20" si="4">D15+E15-F15+G15</f>
        <v>0</v>
      </c>
      <c r="J15" s="19">
        <v>0</v>
      </c>
      <c r="K15" s="40">
        <v>0</v>
      </c>
    </row>
    <row r="16" spans="2:11" x14ac:dyDescent="0.3">
      <c r="B16" s="28" t="s">
        <v>125</v>
      </c>
      <c r="C16" s="28" t="s">
        <v>313</v>
      </c>
      <c r="D16" s="11">
        <f t="shared" si="3"/>
        <v>0</v>
      </c>
      <c r="E16" s="19">
        <v>0</v>
      </c>
      <c r="F16" s="19">
        <v>0</v>
      </c>
      <c r="G16" s="19">
        <v>0</v>
      </c>
      <c r="H16" s="40">
        <v>0</v>
      </c>
      <c r="I16" s="11">
        <f t="shared" si="4"/>
        <v>0</v>
      </c>
      <c r="J16" s="19">
        <v>0</v>
      </c>
      <c r="K16" s="40">
        <v>0</v>
      </c>
    </row>
    <row r="17" spans="2:11" x14ac:dyDescent="0.3">
      <c r="B17" s="28" t="s">
        <v>314</v>
      </c>
      <c r="C17" s="28" t="s">
        <v>3</v>
      </c>
      <c r="D17" s="11">
        <f t="shared" si="3"/>
        <v>0</v>
      </c>
      <c r="E17" s="19">
        <v>0</v>
      </c>
      <c r="F17" s="19">
        <v>0</v>
      </c>
      <c r="G17" s="19">
        <v>0</v>
      </c>
      <c r="H17" s="40">
        <v>0</v>
      </c>
      <c r="I17" s="11">
        <f t="shared" si="4"/>
        <v>0</v>
      </c>
      <c r="J17" s="19">
        <v>0</v>
      </c>
      <c r="K17" s="40">
        <v>0</v>
      </c>
    </row>
    <row r="18" spans="2:11" x14ac:dyDescent="0.3">
      <c r="B18" s="28" t="s">
        <v>4</v>
      </c>
      <c r="C18" s="28" t="s">
        <v>126</v>
      </c>
      <c r="D18" s="11">
        <f t="shared" si="3"/>
        <v>0</v>
      </c>
      <c r="E18" s="19">
        <v>0</v>
      </c>
      <c r="F18" s="19">
        <v>0</v>
      </c>
      <c r="G18" s="19">
        <v>0</v>
      </c>
      <c r="H18" s="40">
        <v>0</v>
      </c>
      <c r="I18" s="11">
        <f t="shared" si="4"/>
        <v>0</v>
      </c>
      <c r="J18" s="19">
        <v>0</v>
      </c>
      <c r="K18" s="40">
        <v>0</v>
      </c>
    </row>
    <row r="19" spans="2:11" x14ac:dyDescent="0.3">
      <c r="B19" s="28" t="s">
        <v>127</v>
      </c>
      <c r="C19" s="28" t="s">
        <v>212</v>
      </c>
      <c r="D19" s="11">
        <f t="shared" si="3"/>
        <v>0</v>
      </c>
      <c r="E19" s="19">
        <v>0</v>
      </c>
      <c r="F19" s="19">
        <v>0</v>
      </c>
      <c r="G19" s="19">
        <v>0</v>
      </c>
      <c r="H19" s="40">
        <v>0</v>
      </c>
      <c r="I19" s="11">
        <f t="shared" si="4"/>
        <v>0</v>
      </c>
      <c r="J19" s="19">
        <v>0</v>
      </c>
      <c r="K19" s="40">
        <v>0</v>
      </c>
    </row>
    <row r="20" spans="2:11" x14ac:dyDescent="0.3">
      <c r="B20" s="28" t="s">
        <v>213</v>
      </c>
      <c r="C20" s="28" t="s">
        <v>315</v>
      </c>
      <c r="D20" s="11">
        <f t="shared" si="3"/>
        <v>0</v>
      </c>
      <c r="E20" s="19">
        <v>0</v>
      </c>
      <c r="F20" s="19">
        <v>0</v>
      </c>
      <c r="G20" s="19">
        <v>0</v>
      </c>
      <c r="H20" s="40">
        <v>0</v>
      </c>
      <c r="I20" s="11">
        <f t="shared" si="4"/>
        <v>0</v>
      </c>
      <c r="J20" s="19">
        <v>0</v>
      </c>
      <c r="K20" s="40">
        <v>0</v>
      </c>
    </row>
    <row r="21" spans="2:11" x14ac:dyDescent="0.3">
      <c r="B21" s="28" t="s">
        <v>316</v>
      </c>
      <c r="C21" s="28" t="s">
        <v>150</v>
      </c>
      <c r="D21" s="11">
        <f t="shared" ref="D21:K21" si="5">SUM(D15:D20)</f>
        <v>0</v>
      </c>
      <c r="E21" s="11">
        <f t="shared" si="5"/>
        <v>0</v>
      </c>
      <c r="F21" s="11">
        <f t="shared" si="5"/>
        <v>0</v>
      </c>
      <c r="G21" s="11">
        <f t="shared" si="5"/>
        <v>0</v>
      </c>
      <c r="H21" s="11">
        <f t="shared" si="5"/>
        <v>0</v>
      </c>
      <c r="I21" s="11">
        <f t="shared" si="5"/>
        <v>0</v>
      </c>
      <c r="J21" s="11">
        <f t="shared" si="5"/>
        <v>0</v>
      </c>
      <c r="K21" s="11">
        <f t="shared" si="5"/>
        <v>0</v>
      </c>
    </row>
    <row r="22" spans="2:11" x14ac:dyDescent="0.3">
      <c r="B22" s="28" t="s">
        <v>5</v>
      </c>
      <c r="C22" s="43" t="s">
        <v>279</v>
      </c>
      <c r="D22" s="11">
        <f t="shared" ref="D22:K22" si="6">D14+D21</f>
        <v>27202134</v>
      </c>
      <c r="E22" s="11">
        <f t="shared" si="6"/>
        <v>3508955</v>
      </c>
      <c r="F22" s="11">
        <f t="shared" si="6"/>
        <v>2726531</v>
      </c>
      <c r="G22" s="11">
        <f t="shared" si="6"/>
        <v>2439</v>
      </c>
      <c r="H22" s="11">
        <f t="shared" si="6"/>
        <v>27202134</v>
      </c>
      <c r="I22" s="11">
        <f t="shared" si="6"/>
        <v>27986997</v>
      </c>
      <c r="J22" s="11">
        <f t="shared" si="6"/>
        <v>0</v>
      </c>
      <c r="K22" s="11">
        <f t="shared" si="6"/>
        <v>27930386</v>
      </c>
    </row>
    <row r="23" spans="2:11" x14ac:dyDescent="0.3">
      <c r="B23" s="35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&amp;CSCDPT1B - SI02</oddHeader>
    <oddFooter>&amp;LStat-Reporting Application : &amp;R SaveAs(8/17/2023-9:18 AM)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9"/>
  <sheetViews>
    <sheetView workbookViewId="0">
      <pane xSplit="3" ySplit="7" topLeftCell="D8" activePane="bottomRight" state="frozenSplit"/>
      <selection pane="topRight"/>
      <selection pane="bottomLeft"/>
      <selection pane="bottomRight" activeCell="D8" sqref="D8"/>
    </sheetView>
  </sheetViews>
  <sheetFormatPr defaultRowHeight="14" x14ac:dyDescent="0.3"/>
  <cols>
    <col min="1" max="1" width="1.75" customWidth="1"/>
    <col min="2" max="2" width="8.75" customWidth="1"/>
    <col min="3" max="3" width="45.75" customWidth="1"/>
    <col min="4" max="9" width="14.75" customWidth="1"/>
  </cols>
  <sheetData>
    <row r="1" spans="2:9" x14ac:dyDescent="0.3">
      <c r="C1" s="24" t="s">
        <v>167</v>
      </c>
      <c r="D1" s="24" t="s">
        <v>119</v>
      </c>
      <c r="E1" s="24" t="s">
        <v>168</v>
      </c>
      <c r="F1" s="24" t="s">
        <v>30</v>
      </c>
    </row>
    <row r="2" spans="2:9" ht="20" x14ac:dyDescent="0.3">
      <c r="C2" s="32" t="str">
        <f>EMICNC_23Q2_SCDPT1B!Wings_Company_ID</f>
        <v>EMIC-NC</v>
      </c>
      <c r="D2" s="32" t="str">
        <f>EMICNC_23Q2_SCDPT1B!Wings_Statement_ID</f>
        <v>23Q2</v>
      </c>
      <c r="E2" s="27" t="s">
        <v>205</v>
      </c>
      <c r="F2" s="27" t="s">
        <v>385</v>
      </c>
    </row>
    <row r="3" spans="2:9" x14ac:dyDescent="0.3">
      <c r="B3" s="38" t="s">
        <v>232</v>
      </c>
      <c r="C3" s="14"/>
      <c r="D3" s="14"/>
      <c r="E3" s="14"/>
      <c r="F3" s="14"/>
      <c r="G3" s="14"/>
      <c r="H3" s="14"/>
      <c r="I3" s="14"/>
    </row>
    <row r="4" spans="2:9" ht="26" x14ac:dyDescent="0.3">
      <c r="B4" s="37"/>
      <c r="C4" s="33" t="s">
        <v>121</v>
      </c>
      <c r="D4" s="15"/>
      <c r="E4" s="15"/>
      <c r="F4" s="15"/>
      <c r="G4" s="15"/>
      <c r="H4" s="15"/>
      <c r="I4" s="15"/>
    </row>
    <row r="5" spans="2:9" ht="15.5" x14ac:dyDescent="0.35">
      <c r="B5" s="37"/>
      <c r="C5" s="36" t="s">
        <v>308</v>
      </c>
      <c r="D5" s="15"/>
      <c r="E5" s="15"/>
      <c r="F5" s="15"/>
      <c r="G5" s="15"/>
      <c r="H5" s="15"/>
      <c r="I5" s="15"/>
    </row>
    <row r="6" spans="2:9" x14ac:dyDescent="0.3">
      <c r="B6" s="12"/>
      <c r="C6" s="12"/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</row>
    <row r="7" spans="2:9" x14ac:dyDescent="0.3">
      <c r="B7" s="12"/>
      <c r="C7" s="12"/>
      <c r="D7" s="12" t="s">
        <v>60</v>
      </c>
      <c r="E7" s="12" t="s">
        <v>359</v>
      </c>
      <c r="F7" s="12" t="s">
        <v>252</v>
      </c>
      <c r="G7" s="12" t="s">
        <v>170</v>
      </c>
      <c r="H7" s="12" t="s">
        <v>92</v>
      </c>
      <c r="I7" s="12" t="s">
        <v>386</v>
      </c>
    </row>
    <row r="8" spans="2:9" ht="56" x14ac:dyDescent="0.3">
      <c r="B8" s="28" t="s">
        <v>342</v>
      </c>
      <c r="C8" s="43" t="s">
        <v>253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</row>
    <row r="9" spans="2:9" x14ac:dyDescent="0.3">
      <c r="B9" s="35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&amp;CSCDPT1BF - SI02</oddHeader>
    <oddFooter>&amp;LStat-Reporting Application : &amp;R SaveAs(8/17/2023-9:18 AM)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124"/>
  <sheetViews>
    <sheetView workbookViewId="0">
      <pane xSplit="3" ySplit="7" topLeftCell="D8" activePane="bottomRight" state="frozenSplit"/>
      <selection pane="topRight"/>
      <selection pane="bottomLeft"/>
      <selection pane="bottomRight" activeCell="D8" sqref="D8"/>
    </sheetView>
  </sheetViews>
  <sheetFormatPr defaultRowHeight="14" x14ac:dyDescent="0.3"/>
  <cols>
    <col min="1" max="1" width="1.75" customWidth="1"/>
    <col min="2" max="2" width="10.75" customWidth="1"/>
    <col min="3" max="5" width="30.75" customWidth="1"/>
    <col min="6" max="6" width="10.75" customWidth="1"/>
    <col min="7" max="7" width="30.75" customWidth="1"/>
    <col min="8" max="8" width="12.75" customWidth="1"/>
    <col min="9" max="11" width="14.75" customWidth="1"/>
    <col min="12" max="14" width="30.75" customWidth="1"/>
    <col min="15" max="15" width="25.75" customWidth="1"/>
    <col min="16" max="18" width="30.75" customWidth="1"/>
    <col min="19" max="19" width="10.75" customWidth="1"/>
    <col min="20" max="21" width="30.75" customWidth="1"/>
  </cols>
  <sheetData>
    <row r="1" spans="2:21" x14ac:dyDescent="0.3">
      <c r="C1" s="24" t="s">
        <v>167</v>
      </c>
      <c r="D1" s="24" t="s">
        <v>119</v>
      </c>
      <c r="E1" s="24" t="s">
        <v>168</v>
      </c>
      <c r="F1" s="24" t="s">
        <v>30</v>
      </c>
    </row>
    <row r="2" spans="2:21" x14ac:dyDescent="0.3">
      <c r="C2" s="32" t="str">
        <f>EMICNC_23Q2_SCDPT1B!Wings_Company_ID</f>
        <v>EMIC-NC</v>
      </c>
      <c r="D2" s="32" t="str">
        <f>EMICNC_23Q2_SCDPT1B!Wings_Statement_ID</f>
        <v>23Q2</v>
      </c>
      <c r="E2" s="27" t="s">
        <v>360</v>
      </c>
      <c r="F2" s="27" t="s">
        <v>361</v>
      </c>
    </row>
    <row r="3" spans="2:21" x14ac:dyDescent="0.3">
      <c r="B3" s="38" t="s">
        <v>61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2:21" x14ac:dyDescent="0.3">
      <c r="B4" s="37"/>
      <c r="C4" s="33" t="s">
        <v>121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2:21" ht="15.5" x14ac:dyDescent="0.35">
      <c r="B5" s="37"/>
      <c r="C5" s="36" t="s">
        <v>317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2:21" x14ac:dyDescent="0.3"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10.01</v>
      </c>
      <c r="M6" s="12">
        <v>10.02</v>
      </c>
      <c r="N6" s="12">
        <v>10.029999999999999</v>
      </c>
      <c r="O6" s="12">
        <v>11</v>
      </c>
      <c r="P6" s="12">
        <v>12</v>
      </c>
      <c r="Q6" s="12">
        <v>13</v>
      </c>
      <c r="R6" s="12">
        <v>14</v>
      </c>
      <c r="S6" s="12">
        <v>15</v>
      </c>
      <c r="T6" s="12">
        <v>16</v>
      </c>
      <c r="U6" s="12">
        <v>17</v>
      </c>
    </row>
    <row r="7" spans="2:21" ht="19" x14ac:dyDescent="0.3">
      <c r="B7" s="12"/>
      <c r="C7" s="12" t="s">
        <v>362</v>
      </c>
      <c r="D7" s="12" t="s">
        <v>190</v>
      </c>
      <c r="E7" s="12" t="s">
        <v>318</v>
      </c>
      <c r="F7" s="12" t="s">
        <v>234</v>
      </c>
      <c r="G7" s="12" t="s">
        <v>93</v>
      </c>
      <c r="H7" s="12" t="s">
        <v>172</v>
      </c>
      <c r="I7" s="12" t="s">
        <v>151</v>
      </c>
      <c r="J7" s="12" t="s">
        <v>173</v>
      </c>
      <c r="K7" s="12" t="s">
        <v>94</v>
      </c>
      <c r="L7" s="12" t="s">
        <v>235</v>
      </c>
      <c r="M7" s="12" t="s">
        <v>214</v>
      </c>
      <c r="N7" s="12" t="s">
        <v>62</v>
      </c>
      <c r="O7" s="12" t="s">
        <v>63</v>
      </c>
      <c r="P7" s="12" t="s">
        <v>319</v>
      </c>
      <c r="Q7" s="12" t="s">
        <v>280</v>
      </c>
      <c r="R7" s="12" t="s">
        <v>64</v>
      </c>
      <c r="S7" s="12" t="s">
        <v>236</v>
      </c>
      <c r="T7" s="12" t="s">
        <v>128</v>
      </c>
      <c r="U7" s="12" t="s">
        <v>237</v>
      </c>
    </row>
    <row r="8" spans="2:21" x14ac:dyDescent="0.3">
      <c r="B8" s="10" t="s">
        <v>254</v>
      </c>
      <c r="C8" s="10" t="s">
        <v>254</v>
      </c>
      <c r="D8" s="2" t="s">
        <v>254</v>
      </c>
      <c r="E8" s="2" t="s">
        <v>254</v>
      </c>
      <c r="F8" s="2" t="s">
        <v>254</v>
      </c>
      <c r="G8" s="2" t="s">
        <v>254</v>
      </c>
      <c r="H8" s="2" t="s">
        <v>254</v>
      </c>
      <c r="I8" s="2" t="s">
        <v>254</v>
      </c>
      <c r="J8" s="2" t="s">
        <v>254</v>
      </c>
      <c r="K8" s="2" t="s">
        <v>254</v>
      </c>
      <c r="L8" s="2" t="s">
        <v>254</v>
      </c>
      <c r="M8" s="2" t="s">
        <v>254</v>
      </c>
      <c r="N8" s="2" t="s">
        <v>254</v>
      </c>
      <c r="O8" s="2" t="s">
        <v>254</v>
      </c>
      <c r="P8" s="2" t="s">
        <v>254</v>
      </c>
      <c r="Q8" s="2" t="s">
        <v>254</v>
      </c>
      <c r="R8" s="2" t="s">
        <v>254</v>
      </c>
      <c r="S8" s="2" t="s">
        <v>254</v>
      </c>
      <c r="T8" s="2" t="s">
        <v>254</v>
      </c>
      <c r="U8" s="2" t="s">
        <v>254</v>
      </c>
    </row>
    <row r="9" spans="2:21" ht="28" x14ac:dyDescent="0.3">
      <c r="B9" s="39" t="s">
        <v>281</v>
      </c>
      <c r="C9" s="23" t="s">
        <v>238</v>
      </c>
      <c r="D9" s="29" t="s">
        <v>215</v>
      </c>
      <c r="E9" s="19"/>
      <c r="F9" s="42">
        <v>45042</v>
      </c>
      <c r="G9" s="29" t="s">
        <v>6</v>
      </c>
      <c r="H9" s="3"/>
      <c r="I9" s="19">
        <v>2002109</v>
      </c>
      <c r="J9" s="19">
        <v>2000000</v>
      </c>
      <c r="K9" s="19">
        <v>2459</v>
      </c>
      <c r="L9" s="19">
        <v>1</v>
      </c>
      <c r="M9" s="19" t="s">
        <v>320</v>
      </c>
      <c r="N9" s="19" t="s">
        <v>31</v>
      </c>
      <c r="O9" s="3"/>
      <c r="P9" s="23" t="s">
        <v>7</v>
      </c>
      <c r="Q9" s="23" t="s">
        <v>363</v>
      </c>
      <c r="R9" s="23" t="s">
        <v>343</v>
      </c>
      <c r="S9" s="23" t="s">
        <v>7</v>
      </c>
      <c r="T9" s="19">
        <v>6</v>
      </c>
      <c r="U9" s="11" t="str">
        <f>CONCATENATE(IF(ISERROR(VLOOKUP(L9,NAICDes2020_ValidationCode,1,)),"",VLOOKUP(L9,NAICDes2020_LookupCode,2,)),".",IF(ISERROR(VLOOKUP(M9,NAICDesModifier2020_ValidationCode,1,)),"",VLOOKUP(M9,NAICDesModifier2020_LookupCode,2,))," ",IF(ISERROR(VLOOKUP(N9,SVOAdminSymbolSCDBond2020_ValidationCode,1,)),"",VLOOKUP(N9,SVOAdminSymbolSCDBond2020_LookupCode,2,)))</f>
        <v>1.A FE</v>
      </c>
    </row>
    <row r="10" spans="2:21" x14ac:dyDescent="0.3">
      <c r="B10" s="10" t="s">
        <v>254</v>
      </c>
      <c r="C10" s="10" t="s">
        <v>254</v>
      </c>
      <c r="D10" s="2" t="s">
        <v>254</v>
      </c>
      <c r="E10" s="2" t="s">
        <v>254</v>
      </c>
      <c r="F10" s="2" t="s">
        <v>254</v>
      </c>
      <c r="G10" s="2" t="s">
        <v>254</v>
      </c>
      <c r="H10" s="2" t="s">
        <v>254</v>
      </c>
      <c r="I10" s="2" t="s">
        <v>254</v>
      </c>
      <c r="J10" s="2" t="s">
        <v>254</v>
      </c>
      <c r="K10" s="2" t="s">
        <v>254</v>
      </c>
      <c r="L10" s="2" t="s">
        <v>254</v>
      </c>
      <c r="M10" s="2" t="s">
        <v>254</v>
      </c>
      <c r="N10" s="2" t="s">
        <v>254</v>
      </c>
      <c r="O10" s="2" t="s">
        <v>254</v>
      </c>
      <c r="P10" s="2" t="s">
        <v>254</v>
      </c>
      <c r="Q10" s="2" t="s">
        <v>254</v>
      </c>
      <c r="R10" s="2" t="s">
        <v>254</v>
      </c>
      <c r="S10" s="2" t="s">
        <v>254</v>
      </c>
      <c r="T10" s="2" t="s">
        <v>254</v>
      </c>
      <c r="U10" s="2" t="s">
        <v>254</v>
      </c>
    </row>
    <row r="11" spans="2:21" ht="28" x14ac:dyDescent="0.3">
      <c r="B11" s="16" t="s">
        <v>255</v>
      </c>
      <c r="C11" s="17" t="s">
        <v>256</v>
      </c>
      <c r="D11" s="3"/>
      <c r="E11" s="3"/>
      <c r="F11" s="3"/>
      <c r="G11" s="3"/>
      <c r="H11" s="3"/>
      <c r="I11" s="11">
        <f t="shared" ref="I11:K11" si="0">SUM(I8:I10)</f>
        <v>2002109</v>
      </c>
      <c r="J11" s="11">
        <f t="shared" si="0"/>
        <v>2000000</v>
      </c>
      <c r="K11" s="11">
        <f t="shared" si="0"/>
        <v>2459</v>
      </c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x14ac:dyDescent="0.3">
      <c r="B12" s="10" t="s">
        <v>254</v>
      </c>
      <c r="C12" s="10" t="s">
        <v>254</v>
      </c>
      <c r="D12" s="2" t="s">
        <v>254</v>
      </c>
      <c r="E12" s="2" t="s">
        <v>254</v>
      </c>
      <c r="F12" s="2" t="s">
        <v>254</v>
      </c>
      <c r="G12" s="2" t="s">
        <v>254</v>
      </c>
      <c r="H12" s="2" t="s">
        <v>254</v>
      </c>
      <c r="I12" s="2" t="s">
        <v>254</v>
      </c>
      <c r="J12" s="2" t="s">
        <v>254</v>
      </c>
      <c r="K12" s="2" t="s">
        <v>254</v>
      </c>
      <c r="L12" s="2" t="s">
        <v>254</v>
      </c>
      <c r="M12" s="2" t="s">
        <v>254</v>
      </c>
      <c r="N12" s="2" t="s">
        <v>254</v>
      </c>
      <c r="O12" s="2" t="s">
        <v>254</v>
      </c>
      <c r="P12" s="2" t="s">
        <v>254</v>
      </c>
      <c r="Q12" s="2" t="s">
        <v>254</v>
      </c>
      <c r="R12" s="2" t="s">
        <v>254</v>
      </c>
      <c r="S12" s="2" t="s">
        <v>254</v>
      </c>
      <c r="T12" s="2" t="s">
        <v>254</v>
      </c>
      <c r="U12" s="2" t="s">
        <v>254</v>
      </c>
    </row>
    <row r="13" spans="2:21" x14ac:dyDescent="0.3">
      <c r="B13" s="6" t="s">
        <v>239</v>
      </c>
      <c r="C13" s="6" t="s">
        <v>364</v>
      </c>
      <c r="D13" s="6" t="s">
        <v>7</v>
      </c>
      <c r="E13" s="9"/>
      <c r="F13" s="9"/>
      <c r="G13" s="6" t="s">
        <v>7</v>
      </c>
      <c r="H13" s="3"/>
      <c r="I13" s="9"/>
      <c r="J13" s="9"/>
      <c r="K13" s="9"/>
      <c r="L13" s="9"/>
      <c r="M13" s="9"/>
      <c r="N13" s="9"/>
      <c r="O13" s="3"/>
      <c r="P13" s="6" t="s">
        <v>7</v>
      </c>
      <c r="Q13" s="6" t="s">
        <v>7</v>
      </c>
      <c r="R13" s="6" t="s">
        <v>7</v>
      </c>
      <c r="S13" s="6" t="s">
        <v>7</v>
      </c>
      <c r="T13" s="9"/>
      <c r="U13" s="11" t="str">
        <f>CONCATENATE(IF(ISERROR(VLOOKUP(L13,NAICDes2020_ValidationCode,1,)),"",VLOOKUP(L13,NAICDes2020_LookupCode,2,)),".",IF(ISERROR(VLOOKUP(M13,NAICDesModifier2020_ValidationCode,1,)),"",VLOOKUP(M13,NAICDesModifier2020_LookupCode,2,))," ",IF(ISERROR(VLOOKUP(N13,SVOAdminSymbolSCDBond2020_ValidationCode,1,)),"",VLOOKUP(N13,SVOAdminSymbolSCDBond2020_LookupCode,2,)))</f>
        <v xml:space="preserve">. </v>
      </c>
    </row>
    <row r="14" spans="2:21" x14ac:dyDescent="0.3">
      <c r="B14" s="10" t="s">
        <v>254</v>
      </c>
      <c r="C14" s="10" t="s">
        <v>254</v>
      </c>
      <c r="D14" s="2" t="s">
        <v>254</v>
      </c>
      <c r="E14" s="2" t="s">
        <v>254</v>
      </c>
      <c r="F14" s="2" t="s">
        <v>254</v>
      </c>
      <c r="G14" s="2" t="s">
        <v>254</v>
      </c>
      <c r="H14" s="2" t="s">
        <v>254</v>
      </c>
      <c r="I14" s="2" t="s">
        <v>254</v>
      </c>
      <c r="J14" s="2" t="s">
        <v>254</v>
      </c>
      <c r="K14" s="2" t="s">
        <v>254</v>
      </c>
      <c r="L14" s="2" t="s">
        <v>254</v>
      </c>
      <c r="M14" s="2" t="s">
        <v>254</v>
      </c>
      <c r="N14" s="2" t="s">
        <v>254</v>
      </c>
      <c r="O14" s="2" t="s">
        <v>254</v>
      </c>
      <c r="P14" s="2" t="s">
        <v>254</v>
      </c>
      <c r="Q14" s="2" t="s">
        <v>254</v>
      </c>
      <c r="R14" s="2" t="s">
        <v>254</v>
      </c>
      <c r="S14" s="2" t="s">
        <v>254</v>
      </c>
      <c r="T14" s="2" t="s">
        <v>254</v>
      </c>
      <c r="U14" s="2" t="s">
        <v>254</v>
      </c>
    </row>
    <row r="15" spans="2:21" ht="28" x14ac:dyDescent="0.3">
      <c r="B15" s="16" t="s">
        <v>321</v>
      </c>
      <c r="C15" s="17" t="s">
        <v>191</v>
      </c>
      <c r="D15" s="3"/>
      <c r="E15" s="3"/>
      <c r="F15" s="3"/>
      <c r="G15" s="3"/>
      <c r="H15" s="3"/>
      <c r="I15" s="11">
        <f t="shared" ref="I15:K15" si="1">SUM(I12:I14)</f>
        <v>0</v>
      </c>
      <c r="J15" s="11">
        <f t="shared" si="1"/>
        <v>0</v>
      </c>
      <c r="K15" s="11">
        <f t="shared" si="1"/>
        <v>0</v>
      </c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2:21" x14ac:dyDescent="0.3">
      <c r="B16" s="10" t="s">
        <v>254</v>
      </c>
      <c r="C16" s="10" t="s">
        <v>254</v>
      </c>
      <c r="D16" s="2" t="s">
        <v>254</v>
      </c>
      <c r="E16" s="2" t="s">
        <v>254</v>
      </c>
      <c r="F16" s="2" t="s">
        <v>254</v>
      </c>
      <c r="G16" s="2" t="s">
        <v>254</v>
      </c>
      <c r="H16" s="2" t="s">
        <v>254</v>
      </c>
      <c r="I16" s="2" t="s">
        <v>254</v>
      </c>
      <c r="J16" s="2" t="s">
        <v>254</v>
      </c>
      <c r="K16" s="2" t="s">
        <v>254</v>
      </c>
      <c r="L16" s="2" t="s">
        <v>254</v>
      </c>
      <c r="M16" s="2" t="s">
        <v>254</v>
      </c>
      <c r="N16" s="2" t="s">
        <v>254</v>
      </c>
      <c r="O16" s="2" t="s">
        <v>254</v>
      </c>
      <c r="P16" s="2" t="s">
        <v>254</v>
      </c>
      <c r="Q16" s="2" t="s">
        <v>254</v>
      </c>
      <c r="R16" s="2" t="s">
        <v>254</v>
      </c>
      <c r="S16" s="2" t="s">
        <v>254</v>
      </c>
      <c r="T16" s="2" t="s">
        <v>254</v>
      </c>
      <c r="U16" s="2" t="s">
        <v>254</v>
      </c>
    </row>
    <row r="17" spans="2:21" x14ac:dyDescent="0.3">
      <c r="B17" s="6" t="s">
        <v>282</v>
      </c>
      <c r="C17" s="6" t="s">
        <v>364</v>
      </c>
      <c r="D17" s="6" t="s">
        <v>7</v>
      </c>
      <c r="E17" s="9"/>
      <c r="F17" s="9"/>
      <c r="G17" s="6" t="s">
        <v>7</v>
      </c>
      <c r="H17" s="3"/>
      <c r="I17" s="9"/>
      <c r="J17" s="9"/>
      <c r="K17" s="9"/>
      <c r="L17" s="9"/>
      <c r="M17" s="9"/>
      <c r="N17" s="9"/>
      <c r="O17" s="9"/>
      <c r="P17" s="6" t="s">
        <v>7</v>
      </c>
      <c r="Q17" s="6" t="s">
        <v>7</v>
      </c>
      <c r="R17" s="6" t="s">
        <v>7</v>
      </c>
      <c r="S17" s="6" t="s">
        <v>7</v>
      </c>
      <c r="T17" s="9"/>
      <c r="U17" s="11" t="str">
        <f>CONCATENATE(IF(ISERROR(VLOOKUP(L17,NAICDes2020_ValidationCode,1,)),"",VLOOKUP(L17,NAICDes2020_LookupCode,2,)),".",IF(ISERROR(VLOOKUP(M17,NAICDesModifier2020_ValidationCode,1,)),"",VLOOKUP(M17,NAICDesModifier2020_LookupCode,2,))," ",IF(ISERROR(VLOOKUP(N17,SVOAdminSymbolSCDBond2020_ValidationCode,1,)),"",VLOOKUP(N17,SVOAdminSymbolSCDBond2020_LookupCode,2,)))</f>
        <v xml:space="preserve">. </v>
      </c>
    </row>
    <row r="18" spans="2:21" x14ac:dyDescent="0.3">
      <c r="B18" s="10" t="s">
        <v>254</v>
      </c>
      <c r="C18" s="10" t="s">
        <v>254</v>
      </c>
      <c r="D18" s="2" t="s">
        <v>254</v>
      </c>
      <c r="E18" s="2" t="s">
        <v>254</v>
      </c>
      <c r="F18" s="2" t="s">
        <v>254</v>
      </c>
      <c r="G18" s="2" t="s">
        <v>254</v>
      </c>
      <c r="H18" s="2" t="s">
        <v>254</v>
      </c>
      <c r="I18" s="2" t="s">
        <v>254</v>
      </c>
      <c r="J18" s="2" t="s">
        <v>254</v>
      </c>
      <c r="K18" s="2" t="s">
        <v>254</v>
      </c>
      <c r="L18" s="2" t="s">
        <v>254</v>
      </c>
      <c r="M18" s="2" t="s">
        <v>254</v>
      </c>
      <c r="N18" s="2" t="s">
        <v>254</v>
      </c>
      <c r="O18" s="2" t="s">
        <v>254</v>
      </c>
      <c r="P18" s="2" t="s">
        <v>254</v>
      </c>
      <c r="Q18" s="2" t="s">
        <v>254</v>
      </c>
      <c r="R18" s="2" t="s">
        <v>254</v>
      </c>
      <c r="S18" s="2" t="s">
        <v>254</v>
      </c>
      <c r="T18" s="2" t="s">
        <v>254</v>
      </c>
      <c r="U18" s="2" t="s">
        <v>254</v>
      </c>
    </row>
    <row r="19" spans="2:21" ht="28" x14ac:dyDescent="0.3">
      <c r="B19" s="16" t="s">
        <v>365</v>
      </c>
      <c r="C19" s="17" t="s">
        <v>192</v>
      </c>
      <c r="D19" s="3"/>
      <c r="E19" s="3"/>
      <c r="F19" s="3"/>
      <c r="G19" s="3"/>
      <c r="H19" s="3"/>
      <c r="I19" s="11">
        <f t="shared" ref="I19:K19" si="2">SUM(I16:I18)</f>
        <v>0</v>
      </c>
      <c r="J19" s="11">
        <f t="shared" si="2"/>
        <v>0</v>
      </c>
      <c r="K19" s="11">
        <f t="shared" si="2"/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2:21" x14ac:dyDescent="0.3">
      <c r="B20" s="10" t="s">
        <v>254</v>
      </c>
      <c r="C20" s="10" t="s">
        <v>254</v>
      </c>
      <c r="D20" s="2" t="s">
        <v>254</v>
      </c>
      <c r="E20" s="2" t="s">
        <v>254</v>
      </c>
      <c r="F20" s="2" t="s">
        <v>254</v>
      </c>
      <c r="G20" s="2" t="s">
        <v>254</v>
      </c>
      <c r="H20" s="2" t="s">
        <v>254</v>
      </c>
      <c r="I20" s="2" t="s">
        <v>254</v>
      </c>
      <c r="J20" s="2" t="s">
        <v>254</v>
      </c>
      <c r="K20" s="2" t="s">
        <v>254</v>
      </c>
      <c r="L20" s="2" t="s">
        <v>254</v>
      </c>
      <c r="M20" s="2" t="s">
        <v>254</v>
      </c>
      <c r="N20" s="2" t="s">
        <v>254</v>
      </c>
      <c r="O20" s="2" t="s">
        <v>254</v>
      </c>
      <c r="P20" s="2" t="s">
        <v>254</v>
      </c>
      <c r="Q20" s="2" t="s">
        <v>254</v>
      </c>
      <c r="R20" s="2" t="s">
        <v>254</v>
      </c>
      <c r="S20" s="2" t="s">
        <v>254</v>
      </c>
      <c r="T20" s="2" t="s">
        <v>254</v>
      </c>
      <c r="U20" s="2" t="s">
        <v>254</v>
      </c>
    </row>
    <row r="21" spans="2:21" x14ac:dyDescent="0.3">
      <c r="B21" s="6" t="s">
        <v>344</v>
      </c>
      <c r="C21" s="6" t="s">
        <v>364</v>
      </c>
      <c r="D21" s="6" t="s">
        <v>7</v>
      </c>
      <c r="E21" s="9"/>
      <c r="F21" s="9"/>
      <c r="G21" s="6" t="s">
        <v>7</v>
      </c>
      <c r="H21" s="3"/>
      <c r="I21" s="9"/>
      <c r="J21" s="9"/>
      <c r="K21" s="9"/>
      <c r="L21" s="9"/>
      <c r="M21" s="9"/>
      <c r="N21" s="9"/>
      <c r="O21" s="9"/>
      <c r="P21" s="6" t="s">
        <v>7</v>
      </c>
      <c r="Q21" s="6" t="s">
        <v>7</v>
      </c>
      <c r="R21" s="6" t="s">
        <v>7</v>
      </c>
      <c r="S21" s="6" t="s">
        <v>7</v>
      </c>
      <c r="T21" s="9"/>
      <c r="U21" s="11" t="str">
        <f>CONCATENATE(IF(ISERROR(VLOOKUP(L21,NAICDes2020_ValidationCode,1,)),"",VLOOKUP(L21,NAICDes2020_LookupCode,2,)),".",IF(ISERROR(VLOOKUP(M21,NAICDesModifier2020_ValidationCode,1,)),"",VLOOKUP(M21,NAICDesModifier2020_LookupCode,2,))," ",IF(ISERROR(VLOOKUP(N21,SVOAdminSymbolSCDBond2020_ValidationCode,1,)),"",VLOOKUP(N21,SVOAdminSymbolSCDBond2020_LookupCode,2,)))</f>
        <v xml:space="preserve">. </v>
      </c>
    </row>
    <row r="22" spans="2:21" x14ac:dyDescent="0.3">
      <c r="B22" s="10" t="s">
        <v>254</v>
      </c>
      <c r="C22" s="10" t="s">
        <v>254</v>
      </c>
      <c r="D22" s="2" t="s">
        <v>254</v>
      </c>
      <c r="E22" s="2" t="s">
        <v>254</v>
      </c>
      <c r="F22" s="2" t="s">
        <v>254</v>
      </c>
      <c r="G22" s="2" t="s">
        <v>254</v>
      </c>
      <c r="H22" s="2" t="s">
        <v>254</v>
      </c>
      <c r="I22" s="2" t="s">
        <v>254</v>
      </c>
      <c r="J22" s="2" t="s">
        <v>254</v>
      </c>
      <c r="K22" s="2" t="s">
        <v>254</v>
      </c>
      <c r="L22" s="2" t="s">
        <v>254</v>
      </c>
      <c r="M22" s="2" t="s">
        <v>254</v>
      </c>
      <c r="N22" s="2" t="s">
        <v>254</v>
      </c>
      <c r="O22" s="2" t="s">
        <v>254</v>
      </c>
      <c r="P22" s="2" t="s">
        <v>254</v>
      </c>
      <c r="Q22" s="2" t="s">
        <v>254</v>
      </c>
      <c r="R22" s="2" t="s">
        <v>254</v>
      </c>
      <c r="S22" s="2" t="s">
        <v>254</v>
      </c>
      <c r="T22" s="2" t="s">
        <v>254</v>
      </c>
      <c r="U22" s="2" t="s">
        <v>254</v>
      </c>
    </row>
    <row r="23" spans="2:21" ht="42" x14ac:dyDescent="0.3">
      <c r="B23" s="16" t="s">
        <v>8</v>
      </c>
      <c r="C23" s="17" t="s">
        <v>283</v>
      </c>
      <c r="D23" s="3"/>
      <c r="E23" s="3"/>
      <c r="F23" s="3"/>
      <c r="G23" s="3"/>
      <c r="H23" s="3"/>
      <c r="I23" s="11">
        <f t="shared" ref="I23:K23" si="3">SUM(I20:I22)</f>
        <v>0</v>
      </c>
      <c r="J23" s="11">
        <f t="shared" si="3"/>
        <v>0</v>
      </c>
      <c r="K23" s="11">
        <f t="shared" si="3"/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x14ac:dyDescent="0.3">
      <c r="B24" s="10" t="s">
        <v>254</v>
      </c>
      <c r="C24" s="10" t="s">
        <v>254</v>
      </c>
      <c r="D24" s="2" t="s">
        <v>254</v>
      </c>
      <c r="E24" s="2" t="s">
        <v>254</v>
      </c>
      <c r="F24" s="2" t="s">
        <v>254</v>
      </c>
      <c r="G24" s="2" t="s">
        <v>254</v>
      </c>
      <c r="H24" s="2" t="s">
        <v>254</v>
      </c>
      <c r="I24" s="2" t="s">
        <v>254</v>
      </c>
      <c r="J24" s="2" t="s">
        <v>254</v>
      </c>
      <c r="K24" s="2" t="s">
        <v>254</v>
      </c>
      <c r="L24" s="2" t="s">
        <v>254</v>
      </c>
      <c r="M24" s="2" t="s">
        <v>254</v>
      </c>
      <c r="N24" s="2" t="s">
        <v>254</v>
      </c>
      <c r="O24" s="2" t="s">
        <v>254</v>
      </c>
      <c r="P24" s="2" t="s">
        <v>254</v>
      </c>
      <c r="Q24" s="2" t="s">
        <v>254</v>
      </c>
      <c r="R24" s="2" t="s">
        <v>254</v>
      </c>
      <c r="S24" s="2" t="s">
        <v>254</v>
      </c>
      <c r="T24" s="2" t="s">
        <v>254</v>
      </c>
      <c r="U24" s="2" t="s">
        <v>254</v>
      </c>
    </row>
    <row r="25" spans="2:21" x14ac:dyDescent="0.3">
      <c r="B25" s="6" t="s">
        <v>387</v>
      </c>
      <c r="C25" s="6" t="s">
        <v>364</v>
      </c>
      <c r="D25" s="6" t="s">
        <v>7</v>
      </c>
      <c r="E25" s="9"/>
      <c r="F25" s="9"/>
      <c r="G25" s="6" t="s">
        <v>7</v>
      </c>
      <c r="H25" s="3"/>
      <c r="I25" s="9"/>
      <c r="J25" s="9"/>
      <c r="K25" s="9"/>
      <c r="L25" s="9"/>
      <c r="M25" s="9"/>
      <c r="N25" s="9"/>
      <c r="O25" s="9"/>
      <c r="P25" s="6" t="s">
        <v>7</v>
      </c>
      <c r="Q25" s="6" t="s">
        <v>7</v>
      </c>
      <c r="R25" s="6" t="s">
        <v>7</v>
      </c>
      <c r="S25" s="6" t="s">
        <v>7</v>
      </c>
      <c r="T25" s="9"/>
      <c r="U25" s="11" t="str">
        <f>CONCATENATE(IF(ISERROR(VLOOKUP(L25,NAICDes2020_ValidationCode,1,)),"",VLOOKUP(L25,NAICDes2020_LookupCode,2,)),".",IF(ISERROR(VLOOKUP(M25,NAICDesModifier2020_ValidationCode,1,)),"",VLOOKUP(M25,NAICDesModifier2020_LookupCode,2,))," ",IF(ISERROR(VLOOKUP(N25,SVOAdminSymbolSCDBond2020_ValidationCode,1,)),"",VLOOKUP(N25,SVOAdminSymbolSCDBond2020_LookupCode,2,)))</f>
        <v xml:space="preserve">. </v>
      </c>
    </row>
    <row r="26" spans="2:21" x14ac:dyDescent="0.3">
      <c r="B26" s="10" t="s">
        <v>254</v>
      </c>
      <c r="C26" s="10" t="s">
        <v>254</v>
      </c>
      <c r="D26" s="2" t="s">
        <v>254</v>
      </c>
      <c r="E26" s="2" t="s">
        <v>254</v>
      </c>
      <c r="F26" s="2" t="s">
        <v>254</v>
      </c>
      <c r="G26" s="2" t="s">
        <v>254</v>
      </c>
      <c r="H26" s="2" t="s">
        <v>254</v>
      </c>
      <c r="I26" s="2" t="s">
        <v>254</v>
      </c>
      <c r="J26" s="2" t="s">
        <v>254</v>
      </c>
      <c r="K26" s="2" t="s">
        <v>254</v>
      </c>
      <c r="L26" s="2" t="s">
        <v>254</v>
      </c>
      <c r="M26" s="2" t="s">
        <v>254</v>
      </c>
      <c r="N26" s="2" t="s">
        <v>254</v>
      </c>
      <c r="O26" s="2" t="s">
        <v>254</v>
      </c>
      <c r="P26" s="2" t="s">
        <v>254</v>
      </c>
      <c r="Q26" s="2" t="s">
        <v>254</v>
      </c>
      <c r="R26" s="2" t="s">
        <v>254</v>
      </c>
      <c r="S26" s="2" t="s">
        <v>254</v>
      </c>
      <c r="T26" s="2" t="s">
        <v>254</v>
      </c>
      <c r="U26" s="2" t="s">
        <v>254</v>
      </c>
    </row>
    <row r="27" spans="2:21" ht="28" x14ac:dyDescent="0.3">
      <c r="B27" s="16" t="s">
        <v>65</v>
      </c>
      <c r="C27" s="17" t="s">
        <v>66</v>
      </c>
      <c r="D27" s="3"/>
      <c r="E27" s="3"/>
      <c r="F27" s="3"/>
      <c r="G27" s="3"/>
      <c r="H27" s="3"/>
      <c r="I27" s="11">
        <f t="shared" ref="I27:K27" si="4">SUM(I24:I26)</f>
        <v>0</v>
      </c>
      <c r="J27" s="11">
        <f t="shared" si="4"/>
        <v>0</v>
      </c>
      <c r="K27" s="11">
        <f t="shared" si="4"/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2:21" x14ac:dyDescent="0.3">
      <c r="B28" s="10" t="s">
        <v>254</v>
      </c>
      <c r="C28" s="10" t="s">
        <v>254</v>
      </c>
      <c r="D28" s="2" t="s">
        <v>254</v>
      </c>
      <c r="E28" s="2" t="s">
        <v>254</v>
      </c>
      <c r="F28" s="2" t="s">
        <v>254</v>
      </c>
      <c r="G28" s="2" t="s">
        <v>254</v>
      </c>
      <c r="H28" s="2" t="s">
        <v>254</v>
      </c>
      <c r="I28" s="2" t="s">
        <v>254</v>
      </c>
      <c r="J28" s="2" t="s">
        <v>254</v>
      </c>
      <c r="K28" s="2" t="s">
        <v>254</v>
      </c>
      <c r="L28" s="2" t="s">
        <v>254</v>
      </c>
      <c r="M28" s="2" t="s">
        <v>254</v>
      </c>
      <c r="N28" s="2" t="s">
        <v>254</v>
      </c>
      <c r="O28" s="2" t="s">
        <v>254</v>
      </c>
      <c r="P28" s="2" t="s">
        <v>254</v>
      </c>
      <c r="Q28" s="2" t="s">
        <v>254</v>
      </c>
      <c r="R28" s="2" t="s">
        <v>254</v>
      </c>
      <c r="S28" s="2" t="s">
        <v>254</v>
      </c>
      <c r="T28" s="2" t="s">
        <v>254</v>
      </c>
      <c r="U28" s="2" t="s">
        <v>254</v>
      </c>
    </row>
    <row r="29" spans="2:21" ht="28" x14ac:dyDescent="0.3">
      <c r="B29" s="39" t="s">
        <v>257</v>
      </c>
      <c r="C29" s="23" t="s">
        <v>322</v>
      </c>
      <c r="D29" s="29" t="s">
        <v>67</v>
      </c>
      <c r="E29" s="19"/>
      <c r="F29" s="42">
        <v>45058</v>
      </c>
      <c r="G29" s="29" t="s">
        <v>258</v>
      </c>
      <c r="H29" s="3"/>
      <c r="I29" s="19">
        <v>748290</v>
      </c>
      <c r="J29" s="19">
        <v>750000</v>
      </c>
      <c r="K29" s="19">
        <v>0</v>
      </c>
      <c r="L29" s="19">
        <v>1</v>
      </c>
      <c r="M29" s="19" t="s">
        <v>32</v>
      </c>
      <c r="N29" s="19" t="s">
        <v>31</v>
      </c>
      <c r="O29" s="3"/>
      <c r="P29" s="23" t="s">
        <v>68</v>
      </c>
      <c r="Q29" s="29" t="s">
        <v>259</v>
      </c>
      <c r="R29" s="23" t="s">
        <v>7</v>
      </c>
      <c r="S29" s="23" t="s">
        <v>7</v>
      </c>
      <c r="T29" s="19">
        <v>6</v>
      </c>
      <c r="U29" s="11" t="str">
        <f t="shared" ref="U29:U30" si="5">CONCATENATE(IF(ISERROR(VLOOKUP(L29,NAICDes2020_ValidationCode,1,)),"",VLOOKUP(L29,NAICDes2020_LookupCode,2,)),".",IF(ISERROR(VLOOKUP(M29,NAICDesModifier2020_ValidationCode,1,)),"",VLOOKUP(M29,NAICDesModifier2020_LookupCode,2,))," ",IF(ISERROR(VLOOKUP(N29,SVOAdminSymbolSCDBond2020_ValidationCode,1,)),"",VLOOKUP(N29,SVOAdminSymbolSCDBond2020_LookupCode,2,)))</f>
        <v>1.F FE</v>
      </c>
    </row>
    <row r="30" spans="2:21" ht="28" x14ac:dyDescent="0.3">
      <c r="B30" s="39" t="s">
        <v>366</v>
      </c>
      <c r="C30" s="23" t="s">
        <v>152</v>
      </c>
      <c r="D30" s="29" t="s">
        <v>240</v>
      </c>
      <c r="E30" s="19" t="s">
        <v>129</v>
      </c>
      <c r="F30" s="42">
        <v>45054</v>
      </c>
      <c r="G30" s="29" t="s">
        <v>33</v>
      </c>
      <c r="H30" s="3"/>
      <c r="I30" s="19">
        <v>758556</v>
      </c>
      <c r="J30" s="19">
        <v>760000</v>
      </c>
      <c r="K30" s="19">
        <v>0</v>
      </c>
      <c r="L30" s="19">
        <v>1</v>
      </c>
      <c r="M30" s="19" t="s">
        <v>32</v>
      </c>
      <c r="N30" s="19" t="s">
        <v>31</v>
      </c>
      <c r="O30" s="3"/>
      <c r="P30" s="23" t="s">
        <v>345</v>
      </c>
      <c r="Q30" s="29" t="s">
        <v>323</v>
      </c>
      <c r="R30" s="23" t="s">
        <v>7</v>
      </c>
      <c r="S30" s="23" t="s">
        <v>7</v>
      </c>
      <c r="T30" s="19">
        <v>6</v>
      </c>
      <c r="U30" s="11" t="str">
        <f t="shared" si="5"/>
        <v>1.F FE</v>
      </c>
    </row>
    <row r="31" spans="2:21" x14ac:dyDescent="0.3">
      <c r="B31" s="10" t="s">
        <v>254</v>
      </c>
      <c r="C31" s="10" t="s">
        <v>254</v>
      </c>
      <c r="D31" s="2" t="s">
        <v>254</v>
      </c>
      <c r="E31" s="2" t="s">
        <v>254</v>
      </c>
      <c r="F31" s="2" t="s">
        <v>254</v>
      </c>
      <c r="G31" s="2" t="s">
        <v>254</v>
      </c>
      <c r="H31" s="2" t="s">
        <v>254</v>
      </c>
      <c r="I31" s="2" t="s">
        <v>254</v>
      </c>
      <c r="J31" s="2" t="s">
        <v>254</v>
      </c>
      <c r="K31" s="2" t="s">
        <v>254</v>
      </c>
      <c r="L31" s="2" t="s">
        <v>254</v>
      </c>
      <c r="M31" s="2" t="s">
        <v>254</v>
      </c>
      <c r="N31" s="2" t="s">
        <v>254</v>
      </c>
      <c r="O31" s="2" t="s">
        <v>254</v>
      </c>
      <c r="P31" s="2" t="s">
        <v>254</v>
      </c>
      <c r="Q31" s="2" t="s">
        <v>254</v>
      </c>
      <c r="R31" s="2" t="s">
        <v>254</v>
      </c>
      <c r="S31" s="2" t="s">
        <v>254</v>
      </c>
      <c r="T31" s="2" t="s">
        <v>254</v>
      </c>
      <c r="U31" s="2" t="s">
        <v>254</v>
      </c>
    </row>
    <row r="32" spans="2:21" ht="28" x14ac:dyDescent="0.3">
      <c r="B32" s="16" t="s">
        <v>241</v>
      </c>
      <c r="C32" s="17" t="s">
        <v>34</v>
      </c>
      <c r="D32" s="3"/>
      <c r="E32" s="3"/>
      <c r="F32" s="3"/>
      <c r="G32" s="3"/>
      <c r="H32" s="3"/>
      <c r="I32" s="11">
        <f t="shared" ref="I32:K32" si="6">SUM(I28:I31)</f>
        <v>1506846</v>
      </c>
      <c r="J32" s="11">
        <f t="shared" si="6"/>
        <v>1510000</v>
      </c>
      <c r="K32" s="11">
        <f t="shared" si="6"/>
        <v>0</v>
      </c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21" x14ac:dyDescent="0.3">
      <c r="B33" s="10" t="s">
        <v>254</v>
      </c>
      <c r="C33" s="10" t="s">
        <v>254</v>
      </c>
      <c r="D33" s="2" t="s">
        <v>254</v>
      </c>
      <c r="E33" s="2" t="s">
        <v>254</v>
      </c>
      <c r="F33" s="2" t="s">
        <v>254</v>
      </c>
      <c r="G33" s="2" t="s">
        <v>254</v>
      </c>
      <c r="H33" s="2" t="s">
        <v>254</v>
      </c>
      <c r="I33" s="2" t="s">
        <v>254</v>
      </c>
      <c r="J33" s="2" t="s">
        <v>254</v>
      </c>
      <c r="K33" s="2" t="s">
        <v>254</v>
      </c>
      <c r="L33" s="2" t="s">
        <v>254</v>
      </c>
      <c r="M33" s="2" t="s">
        <v>254</v>
      </c>
      <c r="N33" s="2" t="s">
        <v>254</v>
      </c>
      <c r="O33" s="2" t="s">
        <v>254</v>
      </c>
      <c r="P33" s="2" t="s">
        <v>254</v>
      </c>
      <c r="Q33" s="2" t="s">
        <v>254</v>
      </c>
      <c r="R33" s="2" t="s">
        <v>254</v>
      </c>
      <c r="S33" s="2" t="s">
        <v>254</v>
      </c>
      <c r="T33" s="2" t="s">
        <v>254</v>
      </c>
      <c r="U33" s="2" t="s">
        <v>254</v>
      </c>
    </row>
    <row r="34" spans="2:21" x14ac:dyDescent="0.3">
      <c r="B34" s="6" t="s">
        <v>217</v>
      </c>
      <c r="C34" s="6" t="s">
        <v>364</v>
      </c>
      <c r="D34" s="6" t="s">
        <v>7</v>
      </c>
      <c r="E34" s="9"/>
      <c r="F34" s="9"/>
      <c r="G34" s="6" t="s">
        <v>7</v>
      </c>
      <c r="H34" s="3"/>
      <c r="I34" s="9"/>
      <c r="J34" s="9"/>
      <c r="K34" s="9"/>
      <c r="L34" s="9"/>
      <c r="M34" s="9"/>
      <c r="N34" s="9"/>
      <c r="O34" s="3"/>
      <c r="P34" s="6" t="s">
        <v>7</v>
      </c>
      <c r="Q34" s="6" t="s">
        <v>7</v>
      </c>
      <c r="R34" s="6" t="s">
        <v>7</v>
      </c>
      <c r="S34" s="6" t="s">
        <v>7</v>
      </c>
      <c r="T34" s="9"/>
      <c r="U34" s="11" t="str">
        <f>CONCATENATE(IF(ISERROR(VLOOKUP(L34,NAICDes2020_ValidationCode,1,)),"",VLOOKUP(L34,NAICDes2020_LookupCode,2,)),".",IF(ISERROR(VLOOKUP(M34,NAICDesModifier2020_ValidationCode,1,)),"",VLOOKUP(M34,NAICDesModifier2020_LookupCode,2,))," ",IF(ISERROR(VLOOKUP(N34,SVOAdminSymbolSCDBond2020_ValidationCode,1,)),"",VLOOKUP(N34,SVOAdminSymbolSCDBond2020_LookupCode,2,)))</f>
        <v xml:space="preserve">. </v>
      </c>
    </row>
    <row r="35" spans="2:21" x14ac:dyDescent="0.3">
      <c r="B35" s="10" t="s">
        <v>254</v>
      </c>
      <c r="C35" s="10" t="s">
        <v>254</v>
      </c>
      <c r="D35" s="2" t="s">
        <v>254</v>
      </c>
      <c r="E35" s="2" t="s">
        <v>254</v>
      </c>
      <c r="F35" s="2" t="s">
        <v>254</v>
      </c>
      <c r="G35" s="2" t="s">
        <v>254</v>
      </c>
      <c r="H35" s="2" t="s">
        <v>254</v>
      </c>
      <c r="I35" s="2" t="s">
        <v>254</v>
      </c>
      <c r="J35" s="2" t="s">
        <v>254</v>
      </c>
      <c r="K35" s="2" t="s">
        <v>254</v>
      </c>
      <c r="L35" s="2" t="s">
        <v>254</v>
      </c>
      <c r="M35" s="2" t="s">
        <v>254</v>
      </c>
      <c r="N35" s="2" t="s">
        <v>254</v>
      </c>
      <c r="O35" s="2" t="s">
        <v>254</v>
      </c>
      <c r="P35" s="2" t="s">
        <v>254</v>
      </c>
      <c r="Q35" s="2" t="s">
        <v>254</v>
      </c>
      <c r="R35" s="2" t="s">
        <v>254</v>
      </c>
      <c r="S35" s="2" t="s">
        <v>254</v>
      </c>
      <c r="T35" s="2" t="s">
        <v>254</v>
      </c>
      <c r="U35" s="2" t="s">
        <v>254</v>
      </c>
    </row>
    <row r="36" spans="2:21" x14ac:dyDescent="0.3">
      <c r="B36" s="16" t="s">
        <v>284</v>
      </c>
      <c r="C36" s="17" t="s">
        <v>35</v>
      </c>
      <c r="D36" s="3"/>
      <c r="E36" s="3"/>
      <c r="F36" s="3"/>
      <c r="G36" s="3"/>
      <c r="H36" s="3"/>
      <c r="I36" s="11">
        <f t="shared" ref="I36:K36" si="7">SUM(I33:I35)</f>
        <v>0</v>
      </c>
      <c r="J36" s="11">
        <f t="shared" si="7"/>
        <v>0</v>
      </c>
      <c r="K36" s="11">
        <f t="shared" si="7"/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2:21" x14ac:dyDescent="0.3">
      <c r="B37" s="10" t="s">
        <v>254</v>
      </c>
      <c r="C37" s="10" t="s">
        <v>254</v>
      </c>
      <c r="D37" s="2" t="s">
        <v>254</v>
      </c>
      <c r="E37" s="2" t="s">
        <v>254</v>
      </c>
      <c r="F37" s="2" t="s">
        <v>254</v>
      </c>
      <c r="G37" s="2" t="s">
        <v>254</v>
      </c>
      <c r="H37" s="2" t="s">
        <v>254</v>
      </c>
      <c r="I37" s="2" t="s">
        <v>254</v>
      </c>
      <c r="J37" s="2" t="s">
        <v>254</v>
      </c>
      <c r="K37" s="2" t="s">
        <v>254</v>
      </c>
      <c r="L37" s="2" t="s">
        <v>254</v>
      </c>
      <c r="M37" s="2" t="s">
        <v>254</v>
      </c>
      <c r="N37" s="2" t="s">
        <v>254</v>
      </c>
      <c r="O37" s="2" t="s">
        <v>254</v>
      </c>
      <c r="P37" s="2" t="s">
        <v>254</v>
      </c>
      <c r="Q37" s="2" t="s">
        <v>254</v>
      </c>
      <c r="R37" s="2" t="s">
        <v>254</v>
      </c>
      <c r="S37" s="2" t="s">
        <v>254</v>
      </c>
      <c r="T37" s="2" t="s">
        <v>254</v>
      </c>
      <c r="U37" s="2" t="s">
        <v>254</v>
      </c>
    </row>
    <row r="38" spans="2:21" x14ac:dyDescent="0.3">
      <c r="B38" s="6" t="s">
        <v>260</v>
      </c>
      <c r="C38" s="6" t="s">
        <v>364</v>
      </c>
      <c r="D38" s="6" t="s">
        <v>7</v>
      </c>
      <c r="E38" s="9"/>
      <c r="F38" s="9"/>
      <c r="G38" s="6" t="s">
        <v>7</v>
      </c>
      <c r="H38" s="3"/>
      <c r="I38" s="9"/>
      <c r="J38" s="9"/>
      <c r="K38" s="9"/>
      <c r="L38" s="9"/>
      <c r="M38" s="9"/>
      <c r="N38" s="9"/>
      <c r="O38" s="3"/>
      <c r="P38" s="6" t="s">
        <v>7</v>
      </c>
      <c r="Q38" s="6" t="s">
        <v>7</v>
      </c>
      <c r="R38" s="6" t="s">
        <v>7</v>
      </c>
      <c r="S38" s="6" t="s">
        <v>7</v>
      </c>
      <c r="T38" s="9"/>
      <c r="U38" s="11" t="str">
        <f>CONCATENATE(IF(ISERROR(VLOOKUP(L38,NAICDes2020_ValidationCode,1,)),"",VLOOKUP(L38,NAICDes2020_LookupCode,2,)),".",IF(ISERROR(VLOOKUP(M38,NAICDesModifier2020_ValidationCode,1,)),"",VLOOKUP(M38,NAICDesModifier2020_LookupCode,2,))," ",IF(ISERROR(VLOOKUP(N38,SVOAdminSymbolSCDBond2020_ValidationCode,1,)),"",VLOOKUP(N38,SVOAdminSymbolSCDBond2020_LookupCode,2,)))</f>
        <v xml:space="preserve">. </v>
      </c>
    </row>
    <row r="39" spans="2:21" x14ac:dyDescent="0.3">
      <c r="B39" s="10" t="s">
        <v>254</v>
      </c>
      <c r="C39" s="10" t="s">
        <v>254</v>
      </c>
      <c r="D39" s="2" t="s">
        <v>254</v>
      </c>
      <c r="E39" s="2" t="s">
        <v>254</v>
      </c>
      <c r="F39" s="2" t="s">
        <v>254</v>
      </c>
      <c r="G39" s="2" t="s">
        <v>254</v>
      </c>
      <c r="H39" s="2" t="s">
        <v>254</v>
      </c>
      <c r="I39" s="2" t="s">
        <v>254</v>
      </c>
      <c r="J39" s="2" t="s">
        <v>254</v>
      </c>
      <c r="K39" s="2" t="s">
        <v>254</v>
      </c>
      <c r="L39" s="2" t="s">
        <v>254</v>
      </c>
      <c r="M39" s="2" t="s">
        <v>254</v>
      </c>
      <c r="N39" s="2" t="s">
        <v>254</v>
      </c>
      <c r="O39" s="2" t="s">
        <v>254</v>
      </c>
      <c r="P39" s="2" t="s">
        <v>254</v>
      </c>
      <c r="Q39" s="2" t="s">
        <v>254</v>
      </c>
      <c r="R39" s="2" t="s">
        <v>254</v>
      </c>
      <c r="S39" s="2" t="s">
        <v>254</v>
      </c>
      <c r="T39" s="2" t="s">
        <v>254</v>
      </c>
      <c r="U39" s="2" t="s">
        <v>254</v>
      </c>
    </row>
    <row r="40" spans="2:21" ht="28" x14ac:dyDescent="0.3">
      <c r="B40" s="16" t="s">
        <v>346</v>
      </c>
      <c r="C40" s="17" t="s">
        <v>96</v>
      </c>
      <c r="D40" s="3"/>
      <c r="E40" s="3"/>
      <c r="F40" s="3"/>
      <c r="G40" s="3"/>
      <c r="H40" s="3"/>
      <c r="I40" s="11">
        <f t="shared" ref="I40:K40" si="8">SUM(I37:I39)</f>
        <v>0</v>
      </c>
      <c r="J40" s="11">
        <f t="shared" si="8"/>
        <v>0</v>
      </c>
      <c r="K40" s="11">
        <f t="shared" si="8"/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2:21" x14ac:dyDescent="0.3">
      <c r="B41" s="10" t="s">
        <v>254</v>
      </c>
      <c r="C41" s="10" t="s">
        <v>254</v>
      </c>
      <c r="D41" s="2" t="s">
        <v>254</v>
      </c>
      <c r="E41" s="2" t="s">
        <v>254</v>
      </c>
      <c r="F41" s="2" t="s">
        <v>254</v>
      </c>
      <c r="G41" s="2" t="s">
        <v>254</v>
      </c>
      <c r="H41" s="2" t="s">
        <v>254</v>
      </c>
      <c r="I41" s="2" t="s">
        <v>254</v>
      </c>
      <c r="J41" s="2" t="s">
        <v>254</v>
      </c>
      <c r="K41" s="2" t="s">
        <v>254</v>
      </c>
      <c r="L41" s="2" t="s">
        <v>254</v>
      </c>
      <c r="M41" s="2" t="s">
        <v>254</v>
      </c>
      <c r="N41" s="2" t="s">
        <v>254</v>
      </c>
      <c r="O41" s="2" t="s">
        <v>254</v>
      </c>
      <c r="P41" s="2" t="s">
        <v>254</v>
      </c>
      <c r="Q41" s="2" t="s">
        <v>254</v>
      </c>
      <c r="R41" s="2" t="s">
        <v>254</v>
      </c>
      <c r="S41" s="2" t="s">
        <v>254</v>
      </c>
      <c r="T41" s="2" t="s">
        <v>254</v>
      </c>
      <c r="U41" s="2" t="s">
        <v>254</v>
      </c>
    </row>
    <row r="42" spans="2:21" x14ac:dyDescent="0.3">
      <c r="B42" s="6" t="s">
        <v>218</v>
      </c>
      <c r="C42" s="6" t="s">
        <v>364</v>
      </c>
      <c r="D42" s="6" t="s">
        <v>7</v>
      </c>
      <c r="E42" s="9"/>
      <c r="F42" s="9"/>
      <c r="G42" s="6" t="s">
        <v>7</v>
      </c>
      <c r="H42" s="9"/>
      <c r="I42" s="9"/>
      <c r="J42" s="9"/>
      <c r="K42" s="9"/>
      <c r="L42" s="9"/>
      <c r="M42" s="9"/>
      <c r="N42" s="9"/>
      <c r="O42" s="3"/>
      <c r="P42" s="6" t="s">
        <v>7</v>
      </c>
      <c r="Q42" s="6" t="s">
        <v>7</v>
      </c>
      <c r="R42" s="6" t="s">
        <v>7</v>
      </c>
      <c r="S42" s="6" t="s">
        <v>7</v>
      </c>
      <c r="T42" s="9"/>
      <c r="U42" s="11" t="str">
        <f>CONCATENATE(IF(ISERROR(VLOOKUP(L42,NAICDes2020_ValidationCode,1,)),"",VLOOKUP(L42,NAICDes2020_LookupCode,2,)),".",IF(ISERROR(VLOOKUP(M42,NAICDesModifier2020_ValidationCode,1,)),"",VLOOKUP(M42,NAICDesModifier2020_LookupCode,2,))," ",IF(ISERROR(VLOOKUP(N42,SVOAdminSymbolSCDBond2020_ValidationCode,1,)),"",VLOOKUP(N42,SVOAdminSymbolSCDBond2020_LookupCode,2,)))</f>
        <v xml:space="preserve">. </v>
      </c>
    </row>
    <row r="43" spans="2:21" x14ac:dyDescent="0.3">
      <c r="B43" s="10" t="s">
        <v>254</v>
      </c>
      <c r="C43" s="10" t="s">
        <v>254</v>
      </c>
      <c r="D43" s="2" t="s">
        <v>254</v>
      </c>
      <c r="E43" s="2" t="s">
        <v>254</v>
      </c>
      <c r="F43" s="2" t="s">
        <v>254</v>
      </c>
      <c r="G43" s="2" t="s">
        <v>254</v>
      </c>
      <c r="H43" s="2" t="s">
        <v>254</v>
      </c>
      <c r="I43" s="2" t="s">
        <v>254</v>
      </c>
      <c r="J43" s="2" t="s">
        <v>254</v>
      </c>
      <c r="K43" s="2" t="s">
        <v>254</v>
      </c>
      <c r="L43" s="2" t="s">
        <v>254</v>
      </c>
      <c r="M43" s="2" t="s">
        <v>254</v>
      </c>
      <c r="N43" s="2" t="s">
        <v>254</v>
      </c>
      <c r="O43" s="2" t="s">
        <v>254</v>
      </c>
      <c r="P43" s="2" t="s">
        <v>254</v>
      </c>
      <c r="Q43" s="2" t="s">
        <v>254</v>
      </c>
      <c r="R43" s="2" t="s">
        <v>254</v>
      </c>
      <c r="S43" s="2" t="s">
        <v>254</v>
      </c>
      <c r="T43" s="2" t="s">
        <v>254</v>
      </c>
      <c r="U43" s="2" t="s">
        <v>254</v>
      </c>
    </row>
    <row r="44" spans="2:21" ht="28" x14ac:dyDescent="0.3">
      <c r="B44" s="16" t="s">
        <v>285</v>
      </c>
      <c r="C44" s="17" t="s">
        <v>347</v>
      </c>
      <c r="D44" s="3"/>
      <c r="E44" s="3"/>
      <c r="F44" s="3"/>
      <c r="G44" s="3"/>
      <c r="H44" s="3"/>
      <c r="I44" s="11">
        <f t="shared" ref="I44:K44" si="9">SUM(I41:I43)</f>
        <v>0</v>
      </c>
      <c r="J44" s="11">
        <f t="shared" si="9"/>
        <v>0</v>
      </c>
      <c r="K44" s="11">
        <f t="shared" si="9"/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2:21" x14ac:dyDescent="0.3">
      <c r="B45" s="10" t="s">
        <v>254</v>
      </c>
      <c r="C45" s="10" t="s">
        <v>254</v>
      </c>
      <c r="D45" s="2" t="s">
        <v>254</v>
      </c>
      <c r="E45" s="2" t="s">
        <v>254</v>
      </c>
      <c r="F45" s="2" t="s">
        <v>254</v>
      </c>
      <c r="G45" s="2" t="s">
        <v>254</v>
      </c>
      <c r="H45" s="2" t="s">
        <v>254</v>
      </c>
      <c r="I45" s="2" t="s">
        <v>254</v>
      </c>
      <c r="J45" s="2" t="s">
        <v>254</v>
      </c>
      <c r="K45" s="2" t="s">
        <v>254</v>
      </c>
      <c r="L45" s="2" t="s">
        <v>254</v>
      </c>
      <c r="M45" s="2" t="s">
        <v>254</v>
      </c>
      <c r="N45" s="2" t="s">
        <v>254</v>
      </c>
      <c r="O45" s="2" t="s">
        <v>254</v>
      </c>
      <c r="P45" s="2" t="s">
        <v>254</v>
      </c>
      <c r="Q45" s="2" t="s">
        <v>254</v>
      </c>
      <c r="R45" s="2" t="s">
        <v>254</v>
      </c>
      <c r="S45" s="2" t="s">
        <v>254</v>
      </c>
      <c r="T45" s="2" t="s">
        <v>254</v>
      </c>
      <c r="U45" s="2" t="s">
        <v>254</v>
      </c>
    </row>
    <row r="46" spans="2:21" x14ac:dyDescent="0.3">
      <c r="B46" s="6" t="s">
        <v>367</v>
      </c>
      <c r="C46" s="6" t="s">
        <v>364</v>
      </c>
      <c r="D46" s="6" t="s">
        <v>7</v>
      </c>
      <c r="E46" s="9"/>
      <c r="F46" s="9"/>
      <c r="G46" s="6" t="s">
        <v>7</v>
      </c>
      <c r="H46" s="3"/>
      <c r="I46" s="9"/>
      <c r="J46" s="9"/>
      <c r="K46" s="9"/>
      <c r="L46" s="9"/>
      <c r="M46" s="9"/>
      <c r="N46" s="9"/>
      <c r="O46" s="3"/>
      <c r="P46" s="6" t="s">
        <v>7</v>
      </c>
      <c r="Q46" s="6" t="s">
        <v>7</v>
      </c>
      <c r="R46" s="6" t="s">
        <v>7</v>
      </c>
      <c r="S46" s="6" t="s">
        <v>7</v>
      </c>
      <c r="T46" s="9"/>
      <c r="U46" s="11" t="str">
        <f>CONCATENATE(IF(ISERROR(VLOOKUP(L46,NAICDes2020_ValidationCode,1,)),"",VLOOKUP(L46,NAICDes2020_LookupCode,2,)),".",IF(ISERROR(VLOOKUP(M46,NAICDesModifier2020_ValidationCode,1,)),"",VLOOKUP(M46,NAICDesModifier2020_LookupCode,2,))," ",IF(ISERROR(VLOOKUP(N46,SVOAdminSymbolSCDBond2020_ValidationCode,1,)),"",VLOOKUP(N46,SVOAdminSymbolSCDBond2020_LookupCode,2,)))</f>
        <v xml:space="preserve">. </v>
      </c>
    </row>
    <row r="47" spans="2:21" x14ac:dyDescent="0.3">
      <c r="B47" s="10" t="s">
        <v>254</v>
      </c>
      <c r="C47" s="10" t="s">
        <v>254</v>
      </c>
      <c r="D47" s="2" t="s">
        <v>254</v>
      </c>
      <c r="E47" s="2" t="s">
        <v>254</v>
      </c>
      <c r="F47" s="2" t="s">
        <v>254</v>
      </c>
      <c r="G47" s="2" t="s">
        <v>254</v>
      </c>
      <c r="H47" s="2" t="s">
        <v>254</v>
      </c>
      <c r="I47" s="2" t="s">
        <v>254</v>
      </c>
      <c r="J47" s="2" t="s">
        <v>254</v>
      </c>
      <c r="K47" s="2" t="s">
        <v>254</v>
      </c>
      <c r="L47" s="2" t="s">
        <v>254</v>
      </c>
      <c r="M47" s="2" t="s">
        <v>254</v>
      </c>
      <c r="N47" s="2" t="s">
        <v>254</v>
      </c>
      <c r="O47" s="2" t="s">
        <v>254</v>
      </c>
      <c r="P47" s="2" t="s">
        <v>254</v>
      </c>
      <c r="Q47" s="2" t="s">
        <v>254</v>
      </c>
      <c r="R47" s="2" t="s">
        <v>254</v>
      </c>
      <c r="S47" s="2" t="s">
        <v>254</v>
      </c>
      <c r="T47" s="2" t="s">
        <v>254</v>
      </c>
      <c r="U47" s="2" t="s">
        <v>254</v>
      </c>
    </row>
    <row r="48" spans="2:21" ht="28" x14ac:dyDescent="0.3">
      <c r="B48" s="16" t="s">
        <v>36</v>
      </c>
      <c r="C48" s="17" t="s">
        <v>97</v>
      </c>
      <c r="D48" s="3"/>
      <c r="E48" s="3"/>
      <c r="F48" s="3"/>
      <c r="G48" s="3"/>
      <c r="H48" s="3"/>
      <c r="I48" s="11">
        <f t="shared" ref="I48:K48" si="10">SUM(I45:I47)</f>
        <v>0</v>
      </c>
      <c r="J48" s="11">
        <f t="shared" si="10"/>
        <v>0</v>
      </c>
      <c r="K48" s="11">
        <f t="shared" si="10"/>
        <v>0</v>
      </c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2:21" x14ac:dyDescent="0.3">
      <c r="B49" s="10" t="s">
        <v>254</v>
      </c>
      <c r="C49" s="10" t="s">
        <v>254</v>
      </c>
      <c r="D49" s="2" t="s">
        <v>254</v>
      </c>
      <c r="E49" s="2" t="s">
        <v>254</v>
      </c>
      <c r="F49" s="2" t="s">
        <v>254</v>
      </c>
      <c r="G49" s="2" t="s">
        <v>254</v>
      </c>
      <c r="H49" s="2" t="s">
        <v>254</v>
      </c>
      <c r="I49" s="2" t="s">
        <v>254</v>
      </c>
      <c r="J49" s="2" t="s">
        <v>254</v>
      </c>
      <c r="K49" s="2" t="s">
        <v>254</v>
      </c>
      <c r="L49" s="2" t="s">
        <v>254</v>
      </c>
      <c r="M49" s="2" t="s">
        <v>254</v>
      </c>
      <c r="N49" s="2" t="s">
        <v>254</v>
      </c>
      <c r="O49" s="2" t="s">
        <v>254</v>
      </c>
      <c r="P49" s="2" t="s">
        <v>254</v>
      </c>
      <c r="Q49" s="2" t="s">
        <v>254</v>
      </c>
      <c r="R49" s="2" t="s">
        <v>254</v>
      </c>
      <c r="S49" s="2" t="s">
        <v>254</v>
      </c>
      <c r="T49" s="2" t="s">
        <v>254</v>
      </c>
      <c r="U49" s="2" t="s">
        <v>254</v>
      </c>
    </row>
    <row r="50" spans="2:21" x14ac:dyDescent="0.3">
      <c r="B50" s="6" t="s">
        <v>37</v>
      </c>
      <c r="C50" s="6" t="s">
        <v>364</v>
      </c>
      <c r="D50" s="6" t="s">
        <v>7</v>
      </c>
      <c r="E50" s="9"/>
      <c r="F50" s="9"/>
      <c r="G50" s="6" t="s">
        <v>7</v>
      </c>
      <c r="H50" s="3"/>
      <c r="I50" s="9"/>
      <c r="J50" s="9"/>
      <c r="K50" s="9"/>
      <c r="L50" s="9"/>
      <c r="M50" s="9"/>
      <c r="N50" s="9"/>
      <c r="O50" s="3"/>
      <c r="P50" s="6" t="s">
        <v>7</v>
      </c>
      <c r="Q50" s="6" t="s">
        <v>7</v>
      </c>
      <c r="R50" s="6" t="s">
        <v>7</v>
      </c>
      <c r="S50" s="6" t="s">
        <v>7</v>
      </c>
      <c r="T50" s="9"/>
      <c r="U50" s="11" t="str">
        <f>CONCATENATE(IF(ISERROR(VLOOKUP(L50,NAICDes2020_ValidationCode,1,)),"",VLOOKUP(L50,NAICDes2020_LookupCode,2,)),".",IF(ISERROR(VLOOKUP(M50,NAICDesModifier2020_ValidationCode,1,)),"",VLOOKUP(M50,NAICDesModifier2020_LookupCode,2,))," ",IF(ISERROR(VLOOKUP(N50,SVOAdminSymbolSCDBond2020_ValidationCode,1,)),"",VLOOKUP(N50,SVOAdminSymbolSCDBond2020_LookupCode,2,)))</f>
        <v xml:space="preserve">. </v>
      </c>
    </row>
    <row r="51" spans="2:21" x14ac:dyDescent="0.3">
      <c r="B51" s="10" t="s">
        <v>254</v>
      </c>
      <c r="C51" s="10" t="s">
        <v>254</v>
      </c>
      <c r="D51" s="2" t="s">
        <v>254</v>
      </c>
      <c r="E51" s="2" t="s">
        <v>254</v>
      </c>
      <c r="F51" s="2" t="s">
        <v>254</v>
      </c>
      <c r="G51" s="2" t="s">
        <v>254</v>
      </c>
      <c r="H51" s="2" t="s">
        <v>254</v>
      </c>
      <c r="I51" s="2" t="s">
        <v>254</v>
      </c>
      <c r="J51" s="2" t="s">
        <v>254</v>
      </c>
      <c r="K51" s="2" t="s">
        <v>254</v>
      </c>
      <c r="L51" s="2" t="s">
        <v>254</v>
      </c>
      <c r="M51" s="2" t="s">
        <v>254</v>
      </c>
      <c r="N51" s="2" t="s">
        <v>254</v>
      </c>
      <c r="O51" s="2" t="s">
        <v>254</v>
      </c>
      <c r="P51" s="2" t="s">
        <v>254</v>
      </c>
      <c r="Q51" s="2" t="s">
        <v>254</v>
      </c>
      <c r="R51" s="2" t="s">
        <v>254</v>
      </c>
      <c r="S51" s="2" t="s">
        <v>254</v>
      </c>
      <c r="T51" s="2" t="s">
        <v>254</v>
      </c>
      <c r="U51" s="2" t="s">
        <v>254</v>
      </c>
    </row>
    <row r="52" spans="2:21" ht="28" x14ac:dyDescent="0.3">
      <c r="B52" s="16" t="s">
        <v>130</v>
      </c>
      <c r="C52" s="17" t="s">
        <v>69</v>
      </c>
      <c r="D52" s="3"/>
      <c r="E52" s="3"/>
      <c r="F52" s="3"/>
      <c r="G52" s="3"/>
      <c r="H52" s="3"/>
      <c r="I52" s="11">
        <f t="shared" ref="I52:K52" si="11">SUM(I49:I51)</f>
        <v>0</v>
      </c>
      <c r="J52" s="11">
        <f t="shared" si="11"/>
        <v>0</v>
      </c>
      <c r="K52" s="11">
        <f t="shared" si="11"/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2:21" x14ac:dyDescent="0.3">
      <c r="B53" s="16" t="s">
        <v>131</v>
      </c>
      <c r="C53" s="16" t="s">
        <v>324</v>
      </c>
      <c r="D53" s="3"/>
      <c r="E53" s="3"/>
      <c r="F53" s="3"/>
      <c r="G53" s="3"/>
      <c r="H53" s="3"/>
      <c r="I53" s="11">
        <f t="shared" ref="I53:K53" si="12">I11+I15+I19+I23+I27+I32+I36+I40+I44+I48+I52</f>
        <v>3508955</v>
      </c>
      <c r="J53" s="11">
        <f t="shared" si="12"/>
        <v>3510000</v>
      </c>
      <c r="K53" s="11">
        <f t="shared" si="12"/>
        <v>2459</v>
      </c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2:21" x14ac:dyDescent="0.3">
      <c r="B54" s="16" t="s">
        <v>219</v>
      </c>
      <c r="C54" s="16" t="s">
        <v>132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2:21" x14ac:dyDescent="0.3">
      <c r="B55" s="16" t="s">
        <v>325</v>
      </c>
      <c r="C55" s="16" t="s">
        <v>220</v>
      </c>
      <c r="D55" s="3"/>
      <c r="E55" s="3"/>
      <c r="F55" s="3"/>
      <c r="G55" s="3"/>
      <c r="H55" s="3"/>
      <c r="I55" s="30">
        <f t="shared" ref="I55:K55" si="13">I53</f>
        <v>3508955</v>
      </c>
      <c r="J55" s="30">
        <f t="shared" si="13"/>
        <v>3510000</v>
      </c>
      <c r="K55" s="30">
        <f t="shared" si="13"/>
        <v>2459</v>
      </c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2:21" x14ac:dyDescent="0.3">
      <c r="B56" s="10" t="s">
        <v>254</v>
      </c>
      <c r="C56" s="10" t="s">
        <v>254</v>
      </c>
      <c r="D56" s="2" t="s">
        <v>254</v>
      </c>
      <c r="E56" s="2" t="s">
        <v>254</v>
      </c>
      <c r="F56" s="2" t="s">
        <v>254</v>
      </c>
      <c r="G56" s="2" t="s">
        <v>254</v>
      </c>
      <c r="H56" s="2" t="s">
        <v>254</v>
      </c>
      <c r="I56" s="2" t="s">
        <v>254</v>
      </c>
      <c r="J56" s="2" t="s">
        <v>254</v>
      </c>
      <c r="K56" s="2" t="s">
        <v>254</v>
      </c>
      <c r="L56" s="2" t="s">
        <v>254</v>
      </c>
      <c r="M56" s="2" t="s">
        <v>254</v>
      </c>
      <c r="N56" s="2" t="s">
        <v>254</v>
      </c>
      <c r="O56" s="2" t="s">
        <v>254</v>
      </c>
      <c r="P56" s="2" t="s">
        <v>254</v>
      </c>
      <c r="Q56" s="2" t="s">
        <v>254</v>
      </c>
      <c r="R56" s="2" t="s">
        <v>254</v>
      </c>
      <c r="S56" s="2" t="s">
        <v>254</v>
      </c>
      <c r="T56" s="2" t="s">
        <v>254</v>
      </c>
      <c r="U56" s="2" t="s">
        <v>254</v>
      </c>
    </row>
    <row r="57" spans="2:21" x14ac:dyDescent="0.3">
      <c r="B57" s="6" t="s">
        <v>368</v>
      </c>
      <c r="C57" s="6" t="s">
        <v>364</v>
      </c>
      <c r="D57" s="6" t="s">
        <v>7</v>
      </c>
      <c r="E57" s="9"/>
      <c r="F57" s="9"/>
      <c r="G57" s="6" t="s">
        <v>7</v>
      </c>
      <c r="H57" s="9"/>
      <c r="I57" s="9"/>
      <c r="J57" s="9"/>
      <c r="K57" s="9"/>
      <c r="L57" s="9"/>
      <c r="M57" s="9"/>
      <c r="N57" s="9"/>
      <c r="O57" s="3"/>
      <c r="P57" s="6" t="s">
        <v>7</v>
      </c>
      <c r="Q57" s="6" t="s">
        <v>7</v>
      </c>
      <c r="R57" s="6" t="s">
        <v>7</v>
      </c>
      <c r="S57" s="6" t="s">
        <v>7</v>
      </c>
      <c r="T57" s="9"/>
      <c r="U57" s="11" t="str">
        <f>CONCATENATE(IF(ISERROR(VLOOKUP(L57,NAICDes2020_ValidationCode,1,)),"",VLOOKUP(L57,NAICDes2020_LookupCode,2,)),".",IF(ISERROR(VLOOKUP(M57,NAICDesModifier2020_ValidationCode,1,)),"",VLOOKUP(M57,NAICDesModifier2020_LookupCode,2,))," ",IF(ISERROR(VLOOKUP(N57,SVOAdminSymbolSCDPS2020_ValidationCode,1,)),"",VLOOKUP(N57,SVOAdminSymbolSCDPS2020_LookupCode,2,)))</f>
        <v xml:space="preserve">. </v>
      </c>
    </row>
    <row r="58" spans="2:21" x14ac:dyDescent="0.3">
      <c r="B58" s="10" t="s">
        <v>254</v>
      </c>
      <c r="C58" s="10" t="s">
        <v>254</v>
      </c>
      <c r="D58" s="2" t="s">
        <v>254</v>
      </c>
      <c r="E58" s="2" t="s">
        <v>254</v>
      </c>
      <c r="F58" s="2" t="s">
        <v>254</v>
      </c>
      <c r="G58" s="2" t="s">
        <v>254</v>
      </c>
      <c r="H58" s="2" t="s">
        <v>254</v>
      </c>
      <c r="I58" s="2" t="s">
        <v>254</v>
      </c>
      <c r="J58" s="2" t="s">
        <v>254</v>
      </c>
      <c r="K58" s="2" t="s">
        <v>254</v>
      </c>
      <c r="L58" s="2" t="s">
        <v>254</v>
      </c>
      <c r="M58" s="2" t="s">
        <v>254</v>
      </c>
      <c r="N58" s="2" t="s">
        <v>254</v>
      </c>
      <c r="O58" s="2" t="s">
        <v>254</v>
      </c>
      <c r="P58" s="2" t="s">
        <v>254</v>
      </c>
      <c r="Q58" s="2" t="s">
        <v>254</v>
      </c>
      <c r="R58" s="2" t="s">
        <v>254</v>
      </c>
      <c r="S58" s="2" t="s">
        <v>254</v>
      </c>
      <c r="T58" s="2" t="s">
        <v>254</v>
      </c>
      <c r="U58" s="2" t="s">
        <v>254</v>
      </c>
    </row>
    <row r="59" spans="2:21" ht="42" x14ac:dyDescent="0.3">
      <c r="B59" s="16" t="s">
        <v>70</v>
      </c>
      <c r="C59" s="17" t="s">
        <v>369</v>
      </c>
      <c r="D59" s="3"/>
      <c r="E59" s="3"/>
      <c r="F59" s="3"/>
      <c r="G59" s="3"/>
      <c r="H59" s="3"/>
      <c r="I59" s="11">
        <f>SUM(I56:I58)</f>
        <v>0</v>
      </c>
      <c r="J59" s="3"/>
      <c r="K59" s="11">
        <f>SUM(K56:K58)</f>
        <v>0</v>
      </c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2:21" x14ac:dyDescent="0.3">
      <c r="B60" s="10" t="s">
        <v>254</v>
      </c>
      <c r="C60" s="10" t="s">
        <v>254</v>
      </c>
      <c r="D60" s="2" t="s">
        <v>254</v>
      </c>
      <c r="E60" s="2" t="s">
        <v>254</v>
      </c>
      <c r="F60" s="2" t="s">
        <v>254</v>
      </c>
      <c r="G60" s="2" t="s">
        <v>254</v>
      </c>
      <c r="H60" s="2" t="s">
        <v>254</v>
      </c>
      <c r="I60" s="2" t="s">
        <v>254</v>
      </c>
      <c r="J60" s="2" t="s">
        <v>254</v>
      </c>
      <c r="K60" s="2" t="s">
        <v>254</v>
      </c>
      <c r="L60" s="2" t="s">
        <v>254</v>
      </c>
      <c r="M60" s="2" t="s">
        <v>254</v>
      </c>
      <c r="N60" s="2" t="s">
        <v>254</v>
      </c>
      <c r="O60" s="2" t="s">
        <v>254</v>
      </c>
      <c r="P60" s="2" t="s">
        <v>254</v>
      </c>
      <c r="Q60" s="2" t="s">
        <v>254</v>
      </c>
      <c r="R60" s="2" t="s">
        <v>254</v>
      </c>
      <c r="S60" s="2" t="s">
        <v>254</v>
      </c>
      <c r="T60" s="2" t="s">
        <v>254</v>
      </c>
      <c r="U60" s="2" t="s">
        <v>254</v>
      </c>
    </row>
    <row r="61" spans="2:21" x14ac:dyDescent="0.3">
      <c r="B61" s="6" t="s">
        <v>286</v>
      </c>
      <c r="C61" s="6" t="s">
        <v>364</v>
      </c>
      <c r="D61" s="6" t="s">
        <v>7</v>
      </c>
      <c r="E61" s="9"/>
      <c r="F61" s="9"/>
      <c r="G61" s="6" t="s">
        <v>7</v>
      </c>
      <c r="H61" s="9"/>
      <c r="I61" s="9"/>
      <c r="J61" s="9"/>
      <c r="K61" s="9"/>
      <c r="L61" s="9"/>
      <c r="M61" s="9"/>
      <c r="N61" s="9"/>
      <c r="O61" s="3"/>
      <c r="P61" s="6" t="s">
        <v>7</v>
      </c>
      <c r="Q61" s="6" t="s">
        <v>7</v>
      </c>
      <c r="R61" s="6" t="s">
        <v>7</v>
      </c>
      <c r="S61" s="6" t="s">
        <v>7</v>
      </c>
      <c r="T61" s="9"/>
      <c r="U61" s="11" t="str">
        <f>CONCATENATE(IF(ISERROR(VLOOKUP(L61,NAICDes2020_ValidationCode,1,)),"",VLOOKUP(L61,NAICDes2020_LookupCode,2,)),".",IF(ISERROR(VLOOKUP(M61,NAICDesModifier2020_ValidationCode,1,)),"",VLOOKUP(M61,NAICDesModifier2020_LookupCode,2,))," ",IF(ISERROR(VLOOKUP(N61,SVOAdminSymbolSCDPS2020_ValidationCode,1,)),"",VLOOKUP(N61,SVOAdminSymbolSCDPS2020_LookupCode,2,)))</f>
        <v xml:space="preserve">. </v>
      </c>
    </row>
    <row r="62" spans="2:21" x14ac:dyDescent="0.3">
      <c r="B62" s="10" t="s">
        <v>254</v>
      </c>
      <c r="C62" s="10" t="s">
        <v>254</v>
      </c>
      <c r="D62" s="2" t="s">
        <v>254</v>
      </c>
      <c r="E62" s="2" t="s">
        <v>254</v>
      </c>
      <c r="F62" s="2" t="s">
        <v>254</v>
      </c>
      <c r="G62" s="2" t="s">
        <v>254</v>
      </c>
      <c r="H62" s="2" t="s">
        <v>254</v>
      </c>
      <c r="I62" s="2" t="s">
        <v>254</v>
      </c>
      <c r="J62" s="2" t="s">
        <v>254</v>
      </c>
      <c r="K62" s="2" t="s">
        <v>254</v>
      </c>
      <c r="L62" s="2" t="s">
        <v>254</v>
      </c>
      <c r="M62" s="2" t="s">
        <v>254</v>
      </c>
      <c r="N62" s="2" t="s">
        <v>254</v>
      </c>
      <c r="O62" s="2" t="s">
        <v>254</v>
      </c>
      <c r="P62" s="2" t="s">
        <v>254</v>
      </c>
      <c r="Q62" s="2" t="s">
        <v>254</v>
      </c>
      <c r="R62" s="2" t="s">
        <v>254</v>
      </c>
      <c r="S62" s="2" t="s">
        <v>254</v>
      </c>
      <c r="T62" s="2" t="s">
        <v>254</v>
      </c>
      <c r="U62" s="2" t="s">
        <v>254</v>
      </c>
    </row>
    <row r="63" spans="2:21" ht="42" x14ac:dyDescent="0.3">
      <c r="B63" s="16" t="s">
        <v>388</v>
      </c>
      <c r="C63" s="17" t="s">
        <v>370</v>
      </c>
      <c r="D63" s="3"/>
      <c r="E63" s="3"/>
      <c r="F63" s="3"/>
      <c r="G63" s="3"/>
      <c r="H63" s="3"/>
      <c r="I63" s="11">
        <f>SUM(I60:I62)</f>
        <v>0</v>
      </c>
      <c r="J63" s="3"/>
      <c r="K63" s="11">
        <f>SUM(K60:K62)</f>
        <v>0</v>
      </c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2:21" x14ac:dyDescent="0.3">
      <c r="B64" s="10" t="s">
        <v>254</v>
      </c>
      <c r="C64" s="10" t="s">
        <v>254</v>
      </c>
      <c r="D64" s="2" t="s">
        <v>254</v>
      </c>
      <c r="E64" s="2" t="s">
        <v>254</v>
      </c>
      <c r="F64" s="2" t="s">
        <v>254</v>
      </c>
      <c r="G64" s="2" t="s">
        <v>254</v>
      </c>
      <c r="H64" s="2" t="s">
        <v>254</v>
      </c>
      <c r="I64" s="2" t="s">
        <v>254</v>
      </c>
      <c r="J64" s="2" t="s">
        <v>254</v>
      </c>
      <c r="K64" s="2" t="s">
        <v>254</v>
      </c>
      <c r="L64" s="2" t="s">
        <v>254</v>
      </c>
      <c r="M64" s="2" t="s">
        <v>254</v>
      </c>
      <c r="N64" s="2" t="s">
        <v>254</v>
      </c>
      <c r="O64" s="2" t="s">
        <v>254</v>
      </c>
      <c r="P64" s="2" t="s">
        <v>254</v>
      </c>
      <c r="Q64" s="2" t="s">
        <v>254</v>
      </c>
      <c r="R64" s="2" t="s">
        <v>254</v>
      </c>
      <c r="S64" s="2" t="s">
        <v>254</v>
      </c>
      <c r="T64" s="2" t="s">
        <v>254</v>
      </c>
      <c r="U64" s="2" t="s">
        <v>254</v>
      </c>
    </row>
    <row r="65" spans="2:21" x14ac:dyDescent="0.3">
      <c r="B65" s="6" t="s">
        <v>38</v>
      </c>
      <c r="C65" s="6" t="s">
        <v>364</v>
      </c>
      <c r="D65" s="6" t="s">
        <v>7</v>
      </c>
      <c r="E65" s="9"/>
      <c r="F65" s="9"/>
      <c r="G65" s="6" t="s">
        <v>7</v>
      </c>
      <c r="H65" s="9"/>
      <c r="I65" s="9"/>
      <c r="J65" s="9"/>
      <c r="K65" s="9"/>
      <c r="L65" s="9"/>
      <c r="M65" s="9"/>
      <c r="N65" s="9"/>
      <c r="O65" s="3"/>
      <c r="P65" s="6" t="s">
        <v>7</v>
      </c>
      <c r="Q65" s="6" t="s">
        <v>7</v>
      </c>
      <c r="R65" s="6" t="s">
        <v>7</v>
      </c>
      <c r="S65" s="6" t="s">
        <v>7</v>
      </c>
      <c r="T65" s="9"/>
      <c r="U65" s="11" t="str">
        <f>CONCATENATE(IF(ISERROR(VLOOKUP(L65,NAICDes2020_ValidationCode,1,)),"",VLOOKUP(L65,NAICDes2020_LookupCode,2,)),".",IF(ISERROR(VLOOKUP(M65,NAICDesModifier2020_ValidationCode,1,)),"",VLOOKUP(M65,NAICDesModifier2020_LookupCode,2,))," ",IF(ISERROR(VLOOKUP(N65,SVOAdminSymbolSCDPS2020_ValidationCode,1,)),"",VLOOKUP(N65,SVOAdminSymbolSCDPS2020_LookupCode,2,)))</f>
        <v xml:space="preserve">. </v>
      </c>
    </row>
    <row r="66" spans="2:21" x14ac:dyDescent="0.3">
      <c r="B66" s="10" t="s">
        <v>254</v>
      </c>
      <c r="C66" s="10" t="s">
        <v>254</v>
      </c>
      <c r="D66" s="2" t="s">
        <v>254</v>
      </c>
      <c r="E66" s="2" t="s">
        <v>254</v>
      </c>
      <c r="F66" s="2" t="s">
        <v>254</v>
      </c>
      <c r="G66" s="2" t="s">
        <v>254</v>
      </c>
      <c r="H66" s="2" t="s">
        <v>254</v>
      </c>
      <c r="I66" s="2" t="s">
        <v>254</v>
      </c>
      <c r="J66" s="2" t="s">
        <v>254</v>
      </c>
      <c r="K66" s="2" t="s">
        <v>254</v>
      </c>
      <c r="L66" s="2" t="s">
        <v>254</v>
      </c>
      <c r="M66" s="2" t="s">
        <v>254</v>
      </c>
      <c r="N66" s="2" t="s">
        <v>254</v>
      </c>
      <c r="O66" s="2" t="s">
        <v>254</v>
      </c>
      <c r="P66" s="2" t="s">
        <v>254</v>
      </c>
      <c r="Q66" s="2" t="s">
        <v>254</v>
      </c>
      <c r="R66" s="2" t="s">
        <v>254</v>
      </c>
      <c r="S66" s="2" t="s">
        <v>254</v>
      </c>
      <c r="T66" s="2" t="s">
        <v>254</v>
      </c>
      <c r="U66" s="2" t="s">
        <v>254</v>
      </c>
    </row>
    <row r="67" spans="2:21" ht="42" x14ac:dyDescent="0.3">
      <c r="B67" s="16" t="s">
        <v>153</v>
      </c>
      <c r="C67" s="17" t="s">
        <v>261</v>
      </c>
      <c r="D67" s="3"/>
      <c r="E67" s="3"/>
      <c r="F67" s="3"/>
      <c r="G67" s="3"/>
      <c r="H67" s="3"/>
      <c r="I67" s="11">
        <f>SUM(I64:I66)</f>
        <v>0</v>
      </c>
      <c r="J67" s="3"/>
      <c r="K67" s="11">
        <f>SUM(K64:K66)</f>
        <v>0</v>
      </c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2:21" x14ac:dyDescent="0.3">
      <c r="B68" s="10" t="s">
        <v>254</v>
      </c>
      <c r="C68" s="10" t="s">
        <v>254</v>
      </c>
      <c r="D68" s="2" t="s">
        <v>254</v>
      </c>
      <c r="E68" s="2" t="s">
        <v>254</v>
      </c>
      <c r="F68" s="2" t="s">
        <v>254</v>
      </c>
      <c r="G68" s="2" t="s">
        <v>254</v>
      </c>
      <c r="H68" s="2" t="s">
        <v>254</v>
      </c>
      <c r="I68" s="2" t="s">
        <v>254</v>
      </c>
      <c r="J68" s="2" t="s">
        <v>254</v>
      </c>
      <c r="K68" s="2" t="s">
        <v>254</v>
      </c>
      <c r="L68" s="2" t="s">
        <v>254</v>
      </c>
      <c r="M68" s="2" t="s">
        <v>254</v>
      </c>
      <c r="N68" s="2" t="s">
        <v>254</v>
      </c>
      <c r="O68" s="2" t="s">
        <v>254</v>
      </c>
      <c r="P68" s="2" t="s">
        <v>254</v>
      </c>
      <c r="Q68" s="2" t="s">
        <v>254</v>
      </c>
      <c r="R68" s="2" t="s">
        <v>254</v>
      </c>
      <c r="S68" s="2" t="s">
        <v>254</v>
      </c>
      <c r="T68" s="2" t="s">
        <v>254</v>
      </c>
      <c r="U68" s="2" t="s">
        <v>254</v>
      </c>
    </row>
    <row r="69" spans="2:21" x14ac:dyDescent="0.3">
      <c r="B69" s="6" t="s">
        <v>371</v>
      </c>
      <c r="C69" s="6" t="s">
        <v>364</v>
      </c>
      <c r="D69" s="6" t="s">
        <v>7</v>
      </c>
      <c r="E69" s="9"/>
      <c r="F69" s="9"/>
      <c r="G69" s="6" t="s">
        <v>7</v>
      </c>
      <c r="H69" s="9"/>
      <c r="I69" s="9"/>
      <c r="J69" s="9"/>
      <c r="K69" s="9"/>
      <c r="L69" s="9"/>
      <c r="M69" s="9"/>
      <c r="N69" s="9"/>
      <c r="O69" s="3"/>
      <c r="P69" s="6" t="s">
        <v>7</v>
      </c>
      <c r="Q69" s="6" t="s">
        <v>7</v>
      </c>
      <c r="R69" s="6" t="s">
        <v>7</v>
      </c>
      <c r="S69" s="6" t="s">
        <v>7</v>
      </c>
      <c r="T69" s="9"/>
      <c r="U69" s="11" t="str">
        <f>CONCATENATE(IF(ISERROR(VLOOKUP(L69,NAICDes2020_ValidationCode,1,)),"",VLOOKUP(L69,NAICDes2020_LookupCode,2,)),".",IF(ISERROR(VLOOKUP(M69,NAICDesModifier2020_ValidationCode,1,)),"",VLOOKUP(M69,NAICDesModifier2020_LookupCode,2,))," ",IF(ISERROR(VLOOKUP(N69,SVOAdminSymbolSCDPS2020_ValidationCode,1,)),"",VLOOKUP(N69,SVOAdminSymbolSCDPS2020_LookupCode,2,)))</f>
        <v xml:space="preserve">. </v>
      </c>
    </row>
    <row r="70" spans="2:21" x14ac:dyDescent="0.3">
      <c r="B70" s="10" t="s">
        <v>254</v>
      </c>
      <c r="C70" s="10" t="s">
        <v>254</v>
      </c>
      <c r="D70" s="2" t="s">
        <v>254</v>
      </c>
      <c r="E70" s="2" t="s">
        <v>254</v>
      </c>
      <c r="F70" s="2" t="s">
        <v>254</v>
      </c>
      <c r="G70" s="2" t="s">
        <v>254</v>
      </c>
      <c r="H70" s="2" t="s">
        <v>254</v>
      </c>
      <c r="I70" s="2" t="s">
        <v>254</v>
      </c>
      <c r="J70" s="2" t="s">
        <v>254</v>
      </c>
      <c r="K70" s="2" t="s">
        <v>254</v>
      </c>
      <c r="L70" s="2" t="s">
        <v>254</v>
      </c>
      <c r="M70" s="2" t="s">
        <v>254</v>
      </c>
      <c r="N70" s="2" t="s">
        <v>254</v>
      </c>
      <c r="O70" s="2" t="s">
        <v>254</v>
      </c>
      <c r="P70" s="2" t="s">
        <v>254</v>
      </c>
      <c r="Q70" s="2" t="s">
        <v>254</v>
      </c>
      <c r="R70" s="2" t="s">
        <v>254</v>
      </c>
      <c r="S70" s="2" t="s">
        <v>254</v>
      </c>
      <c r="T70" s="2" t="s">
        <v>254</v>
      </c>
      <c r="U70" s="2" t="s">
        <v>254</v>
      </c>
    </row>
    <row r="71" spans="2:21" ht="42" x14ac:dyDescent="0.3">
      <c r="B71" s="16" t="s">
        <v>71</v>
      </c>
      <c r="C71" s="17" t="s">
        <v>98</v>
      </c>
      <c r="D71" s="3"/>
      <c r="E71" s="3"/>
      <c r="F71" s="3"/>
      <c r="G71" s="3"/>
      <c r="H71" s="3"/>
      <c r="I71" s="11">
        <f>SUM(I68:I70)</f>
        <v>0</v>
      </c>
      <c r="J71" s="3"/>
      <c r="K71" s="11">
        <f>SUM(K68:K70)</f>
        <v>0</v>
      </c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2:21" x14ac:dyDescent="0.3">
      <c r="B72" s="16" t="s">
        <v>72</v>
      </c>
      <c r="C72" s="17" t="s">
        <v>193</v>
      </c>
      <c r="D72" s="3"/>
      <c r="E72" s="3"/>
      <c r="F72" s="3"/>
      <c r="G72" s="3"/>
      <c r="H72" s="3"/>
      <c r="I72" s="11">
        <f>I59+I63+I67+I71</f>
        <v>0</v>
      </c>
      <c r="J72" s="3"/>
      <c r="K72" s="11">
        <f>K59+K63+K67+K71</f>
        <v>0</v>
      </c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2:21" x14ac:dyDescent="0.3">
      <c r="B73" s="16" t="s">
        <v>174</v>
      </c>
      <c r="C73" s="17" t="s">
        <v>389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2:21" x14ac:dyDescent="0.3">
      <c r="B74" s="16" t="s">
        <v>262</v>
      </c>
      <c r="C74" s="16" t="s">
        <v>348</v>
      </c>
      <c r="D74" s="3"/>
      <c r="E74" s="3"/>
      <c r="F74" s="3"/>
      <c r="G74" s="3"/>
      <c r="H74" s="3"/>
      <c r="I74" s="30">
        <f>I72</f>
        <v>0</v>
      </c>
      <c r="J74" s="3"/>
      <c r="K74" s="30">
        <f>K72</f>
        <v>0</v>
      </c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2:21" x14ac:dyDescent="0.3">
      <c r="B75" s="10" t="s">
        <v>254</v>
      </c>
      <c r="C75" s="10" t="s">
        <v>254</v>
      </c>
      <c r="D75" s="2" t="s">
        <v>254</v>
      </c>
      <c r="E75" s="2" t="s">
        <v>254</v>
      </c>
      <c r="F75" s="2" t="s">
        <v>254</v>
      </c>
      <c r="G75" s="2" t="s">
        <v>254</v>
      </c>
      <c r="H75" s="2" t="s">
        <v>254</v>
      </c>
      <c r="I75" s="2" t="s">
        <v>254</v>
      </c>
      <c r="J75" s="2" t="s">
        <v>254</v>
      </c>
      <c r="K75" s="2" t="s">
        <v>254</v>
      </c>
      <c r="L75" s="2" t="s">
        <v>254</v>
      </c>
      <c r="M75" s="2" t="s">
        <v>254</v>
      </c>
      <c r="N75" s="2" t="s">
        <v>254</v>
      </c>
      <c r="O75" s="2" t="s">
        <v>254</v>
      </c>
      <c r="P75" s="2" t="s">
        <v>254</v>
      </c>
      <c r="Q75" s="2" t="s">
        <v>254</v>
      </c>
      <c r="R75" s="2" t="s">
        <v>254</v>
      </c>
      <c r="S75" s="2" t="s">
        <v>254</v>
      </c>
      <c r="T75" s="2" t="s">
        <v>254</v>
      </c>
      <c r="U75" s="2" t="s">
        <v>254</v>
      </c>
    </row>
    <row r="76" spans="2:21" x14ac:dyDescent="0.3">
      <c r="B76" s="6" t="s">
        <v>349</v>
      </c>
      <c r="C76" s="6" t="s">
        <v>364</v>
      </c>
      <c r="D76" s="6" t="s">
        <v>7</v>
      </c>
      <c r="E76" s="9"/>
      <c r="F76" s="9"/>
      <c r="G76" s="6" t="s">
        <v>7</v>
      </c>
      <c r="H76" s="9"/>
      <c r="I76" s="9"/>
      <c r="J76" s="3"/>
      <c r="K76" s="9"/>
      <c r="L76" s="3"/>
      <c r="M76" s="3"/>
      <c r="N76" s="3"/>
      <c r="O76" s="3"/>
      <c r="P76" s="6" t="s">
        <v>7</v>
      </c>
      <c r="Q76" s="6" t="s">
        <v>7</v>
      </c>
      <c r="R76" s="6" t="s">
        <v>7</v>
      </c>
      <c r="S76" s="6" t="s">
        <v>7</v>
      </c>
      <c r="T76" s="9"/>
      <c r="U76" s="3"/>
    </row>
    <row r="77" spans="2:21" x14ac:dyDescent="0.3">
      <c r="B77" s="10" t="s">
        <v>254</v>
      </c>
      <c r="C77" s="10" t="s">
        <v>254</v>
      </c>
      <c r="D77" s="2" t="s">
        <v>254</v>
      </c>
      <c r="E77" s="2" t="s">
        <v>254</v>
      </c>
      <c r="F77" s="2" t="s">
        <v>254</v>
      </c>
      <c r="G77" s="2" t="s">
        <v>254</v>
      </c>
      <c r="H77" s="2" t="s">
        <v>254</v>
      </c>
      <c r="I77" s="2" t="s">
        <v>254</v>
      </c>
      <c r="J77" s="2" t="s">
        <v>254</v>
      </c>
      <c r="K77" s="2" t="s">
        <v>254</v>
      </c>
      <c r="L77" s="2" t="s">
        <v>254</v>
      </c>
      <c r="M77" s="2" t="s">
        <v>254</v>
      </c>
      <c r="N77" s="2" t="s">
        <v>254</v>
      </c>
      <c r="O77" s="2" t="s">
        <v>254</v>
      </c>
      <c r="P77" s="2" t="s">
        <v>254</v>
      </c>
      <c r="Q77" s="2" t="s">
        <v>254</v>
      </c>
      <c r="R77" s="2" t="s">
        <v>254</v>
      </c>
      <c r="S77" s="2" t="s">
        <v>254</v>
      </c>
      <c r="T77" s="2" t="s">
        <v>254</v>
      </c>
      <c r="U77" s="2" t="s">
        <v>254</v>
      </c>
    </row>
    <row r="78" spans="2:21" ht="42" x14ac:dyDescent="0.3">
      <c r="B78" s="16" t="s">
        <v>39</v>
      </c>
      <c r="C78" s="17" t="s">
        <v>40</v>
      </c>
      <c r="D78" s="3"/>
      <c r="E78" s="3"/>
      <c r="F78" s="3"/>
      <c r="G78" s="3"/>
      <c r="H78" s="3"/>
      <c r="I78" s="11">
        <f>SUM(I75:I77)</f>
        <v>0</v>
      </c>
      <c r="J78" s="3"/>
      <c r="K78" s="11">
        <f>SUM(K75:K77)</f>
        <v>0</v>
      </c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2:21" x14ac:dyDescent="0.3">
      <c r="B79" s="10" t="s">
        <v>254</v>
      </c>
      <c r="C79" s="10" t="s">
        <v>254</v>
      </c>
      <c r="D79" s="2" t="s">
        <v>254</v>
      </c>
      <c r="E79" s="2" t="s">
        <v>254</v>
      </c>
      <c r="F79" s="2" t="s">
        <v>254</v>
      </c>
      <c r="G79" s="2" t="s">
        <v>254</v>
      </c>
      <c r="H79" s="2" t="s">
        <v>254</v>
      </c>
      <c r="I79" s="2" t="s">
        <v>254</v>
      </c>
      <c r="J79" s="2" t="s">
        <v>254</v>
      </c>
      <c r="K79" s="2" t="s">
        <v>254</v>
      </c>
      <c r="L79" s="2" t="s">
        <v>254</v>
      </c>
      <c r="M79" s="2" t="s">
        <v>254</v>
      </c>
      <c r="N79" s="2" t="s">
        <v>254</v>
      </c>
      <c r="O79" s="2" t="s">
        <v>254</v>
      </c>
      <c r="P79" s="2" t="s">
        <v>254</v>
      </c>
      <c r="Q79" s="2" t="s">
        <v>254</v>
      </c>
      <c r="R79" s="2" t="s">
        <v>254</v>
      </c>
      <c r="S79" s="2" t="s">
        <v>254</v>
      </c>
      <c r="T79" s="2" t="s">
        <v>254</v>
      </c>
      <c r="U79" s="2" t="s">
        <v>254</v>
      </c>
    </row>
    <row r="80" spans="2:21" x14ac:dyDescent="0.3">
      <c r="B80" s="6" t="s">
        <v>263</v>
      </c>
      <c r="C80" s="6" t="s">
        <v>364</v>
      </c>
      <c r="D80" s="6" t="s">
        <v>7</v>
      </c>
      <c r="E80" s="9"/>
      <c r="F80" s="9"/>
      <c r="G80" s="6" t="s">
        <v>7</v>
      </c>
      <c r="H80" s="9"/>
      <c r="I80" s="9"/>
      <c r="J80" s="3"/>
      <c r="K80" s="9"/>
      <c r="L80" s="3"/>
      <c r="M80" s="3"/>
      <c r="N80" s="3"/>
      <c r="O80" s="3"/>
      <c r="P80" s="6" t="s">
        <v>7</v>
      </c>
      <c r="Q80" s="6" t="s">
        <v>7</v>
      </c>
      <c r="R80" s="6" t="s">
        <v>7</v>
      </c>
      <c r="S80" s="6" t="s">
        <v>7</v>
      </c>
      <c r="T80" s="9"/>
      <c r="U80" s="3"/>
    </row>
    <row r="81" spans="2:21" x14ac:dyDescent="0.3">
      <c r="B81" s="10" t="s">
        <v>254</v>
      </c>
      <c r="C81" s="10" t="s">
        <v>254</v>
      </c>
      <c r="D81" s="2" t="s">
        <v>254</v>
      </c>
      <c r="E81" s="2" t="s">
        <v>254</v>
      </c>
      <c r="F81" s="2" t="s">
        <v>254</v>
      </c>
      <c r="G81" s="2" t="s">
        <v>254</v>
      </c>
      <c r="H81" s="2" t="s">
        <v>254</v>
      </c>
      <c r="I81" s="2" t="s">
        <v>254</v>
      </c>
      <c r="J81" s="2" t="s">
        <v>254</v>
      </c>
      <c r="K81" s="2" t="s">
        <v>254</v>
      </c>
      <c r="L81" s="2" t="s">
        <v>254</v>
      </c>
      <c r="M81" s="2" t="s">
        <v>254</v>
      </c>
      <c r="N81" s="2" t="s">
        <v>254</v>
      </c>
      <c r="O81" s="2" t="s">
        <v>254</v>
      </c>
      <c r="P81" s="2" t="s">
        <v>254</v>
      </c>
      <c r="Q81" s="2" t="s">
        <v>254</v>
      </c>
      <c r="R81" s="2" t="s">
        <v>254</v>
      </c>
      <c r="S81" s="2" t="s">
        <v>254</v>
      </c>
      <c r="T81" s="2" t="s">
        <v>254</v>
      </c>
      <c r="U81" s="2" t="s">
        <v>254</v>
      </c>
    </row>
    <row r="82" spans="2:21" ht="42" x14ac:dyDescent="0.3">
      <c r="B82" s="16" t="s">
        <v>372</v>
      </c>
      <c r="C82" s="17" t="s">
        <v>264</v>
      </c>
      <c r="D82" s="3"/>
      <c r="E82" s="3"/>
      <c r="F82" s="3"/>
      <c r="G82" s="3"/>
      <c r="H82" s="3"/>
      <c r="I82" s="11">
        <f>SUM(I79:I81)</f>
        <v>0</v>
      </c>
      <c r="J82" s="3"/>
      <c r="K82" s="11">
        <f>SUM(K79:K81)</f>
        <v>0</v>
      </c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2:21" x14ac:dyDescent="0.3">
      <c r="B83" s="10" t="s">
        <v>254</v>
      </c>
      <c r="C83" s="10" t="s">
        <v>254</v>
      </c>
      <c r="D83" s="2" t="s">
        <v>254</v>
      </c>
      <c r="E83" s="2" t="s">
        <v>254</v>
      </c>
      <c r="F83" s="2" t="s">
        <v>254</v>
      </c>
      <c r="G83" s="2" t="s">
        <v>254</v>
      </c>
      <c r="H83" s="2" t="s">
        <v>254</v>
      </c>
      <c r="I83" s="2" t="s">
        <v>254</v>
      </c>
      <c r="J83" s="2" t="s">
        <v>254</v>
      </c>
      <c r="K83" s="2" t="s">
        <v>254</v>
      </c>
      <c r="L83" s="2" t="s">
        <v>254</v>
      </c>
      <c r="M83" s="2" t="s">
        <v>254</v>
      </c>
      <c r="N83" s="2" t="s">
        <v>254</v>
      </c>
      <c r="O83" s="2" t="s">
        <v>254</v>
      </c>
      <c r="P83" s="2" t="s">
        <v>254</v>
      </c>
      <c r="Q83" s="2" t="s">
        <v>254</v>
      </c>
      <c r="R83" s="2" t="s">
        <v>254</v>
      </c>
      <c r="S83" s="2" t="s">
        <v>254</v>
      </c>
      <c r="T83" s="2" t="s">
        <v>254</v>
      </c>
      <c r="U83" s="2" t="s">
        <v>254</v>
      </c>
    </row>
    <row r="84" spans="2:21" x14ac:dyDescent="0.3">
      <c r="B84" s="6" t="s">
        <v>9</v>
      </c>
      <c r="C84" s="6" t="s">
        <v>364</v>
      </c>
      <c r="D84" s="6" t="s">
        <v>7</v>
      </c>
      <c r="E84" s="9"/>
      <c r="F84" s="9"/>
      <c r="G84" s="6" t="s">
        <v>7</v>
      </c>
      <c r="H84" s="9"/>
      <c r="I84" s="9"/>
      <c r="J84" s="3"/>
      <c r="K84" s="9"/>
      <c r="L84" s="9"/>
      <c r="M84" s="9"/>
      <c r="N84" s="9"/>
      <c r="O84" s="3"/>
      <c r="P84" s="6" t="s">
        <v>7</v>
      </c>
      <c r="Q84" s="6" t="s">
        <v>7</v>
      </c>
      <c r="R84" s="6" t="s">
        <v>7</v>
      </c>
      <c r="S84" s="6" t="s">
        <v>7</v>
      </c>
      <c r="T84" s="9"/>
      <c r="U84" s="11" t="str">
        <f>CONCATENATE(IF(ISERROR(VLOOKUP(L84,NAICDes2020_ValidationCode,1,)),"",VLOOKUP(L84,NAICDes2020_LookupCode,2,)),".",IF(ISERROR(VLOOKUP(M84,NAICDesModifier2020_ValidationCode,1,)),"",VLOOKUP(M84,NAICDesModifier2020_LookupCode,2,))," ",IF(ISERROR(VLOOKUP(N84,SVOAdminSymbolSCDCS2020_ValidationCode,1,)),"",VLOOKUP(N84,SVOAdminSymbolSCDCS2020_LookupCode,2,)))</f>
        <v xml:space="preserve">. </v>
      </c>
    </row>
    <row r="85" spans="2:21" x14ac:dyDescent="0.3">
      <c r="B85" s="10" t="s">
        <v>254</v>
      </c>
      <c r="C85" s="10" t="s">
        <v>254</v>
      </c>
      <c r="D85" s="2" t="s">
        <v>254</v>
      </c>
      <c r="E85" s="2" t="s">
        <v>254</v>
      </c>
      <c r="F85" s="2" t="s">
        <v>254</v>
      </c>
      <c r="G85" s="2" t="s">
        <v>254</v>
      </c>
      <c r="H85" s="2" t="s">
        <v>254</v>
      </c>
      <c r="I85" s="2" t="s">
        <v>254</v>
      </c>
      <c r="J85" s="2" t="s">
        <v>254</v>
      </c>
      <c r="K85" s="2" t="s">
        <v>254</v>
      </c>
      <c r="L85" s="2" t="s">
        <v>254</v>
      </c>
      <c r="M85" s="2" t="s">
        <v>254</v>
      </c>
      <c r="N85" s="2" t="s">
        <v>254</v>
      </c>
      <c r="O85" s="2" t="s">
        <v>254</v>
      </c>
      <c r="P85" s="2" t="s">
        <v>254</v>
      </c>
      <c r="Q85" s="2" t="s">
        <v>254</v>
      </c>
      <c r="R85" s="2" t="s">
        <v>254</v>
      </c>
      <c r="S85" s="2" t="s">
        <v>254</v>
      </c>
      <c r="T85" s="2" t="s">
        <v>254</v>
      </c>
      <c r="U85" s="2" t="s">
        <v>254</v>
      </c>
    </row>
    <row r="86" spans="2:21" ht="42" x14ac:dyDescent="0.3">
      <c r="B86" s="16" t="s">
        <v>133</v>
      </c>
      <c r="C86" s="17" t="s">
        <v>73</v>
      </c>
      <c r="D86" s="3"/>
      <c r="E86" s="3"/>
      <c r="F86" s="3"/>
      <c r="G86" s="3"/>
      <c r="H86" s="3"/>
      <c r="I86" s="11">
        <f>SUM(I83:I85)</f>
        <v>0</v>
      </c>
      <c r="J86" s="3"/>
      <c r="K86" s="11">
        <f>SUM(K83:K85)</f>
        <v>0</v>
      </c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2:21" x14ac:dyDescent="0.3">
      <c r="B87" s="10" t="s">
        <v>254</v>
      </c>
      <c r="C87" s="10" t="s">
        <v>254</v>
      </c>
      <c r="D87" s="2" t="s">
        <v>254</v>
      </c>
      <c r="E87" s="2" t="s">
        <v>254</v>
      </c>
      <c r="F87" s="2" t="s">
        <v>254</v>
      </c>
      <c r="G87" s="2" t="s">
        <v>254</v>
      </c>
      <c r="H87" s="2" t="s">
        <v>254</v>
      </c>
      <c r="I87" s="2" t="s">
        <v>254</v>
      </c>
      <c r="J87" s="2" t="s">
        <v>254</v>
      </c>
      <c r="K87" s="2" t="s">
        <v>254</v>
      </c>
      <c r="L87" s="2" t="s">
        <v>254</v>
      </c>
      <c r="M87" s="2" t="s">
        <v>254</v>
      </c>
      <c r="N87" s="2" t="s">
        <v>254</v>
      </c>
      <c r="O87" s="2" t="s">
        <v>254</v>
      </c>
      <c r="P87" s="2" t="s">
        <v>254</v>
      </c>
      <c r="Q87" s="2" t="s">
        <v>254</v>
      </c>
      <c r="R87" s="2" t="s">
        <v>254</v>
      </c>
      <c r="S87" s="2" t="s">
        <v>254</v>
      </c>
      <c r="T87" s="2" t="s">
        <v>254</v>
      </c>
      <c r="U87" s="2" t="s">
        <v>254</v>
      </c>
    </row>
    <row r="88" spans="2:21" x14ac:dyDescent="0.3">
      <c r="B88" s="6" t="s">
        <v>350</v>
      </c>
      <c r="C88" s="6" t="s">
        <v>364</v>
      </c>
      <c r="D88" s="6" t="s">
        <v>7</v>
      </c>
      <c r="E88" s="9"/>
      <c r="F88" s="9"/>
      <c r="G88" s="6" t="s">
        <v>7</v>
      </c>
      <c r="H88" s="9"/>
      <c r="I88" s="9"/>
      <c r="J88" s="3"/>
      <c r="K88" s="9"/>
      <c r="L88" s="9"/>
      <c r="M88" s="9"/>
      <c r="N88" s="9"/>
      <c r="O88" s="3"/>
      <c r="P88" s="6" t="s">
        <v>7</v>
      </c>
      <c r="Q88" s="6" t="s">
        <v>7</v>
      </c>
      <c r="R88" s="6" t="s">
        <v>7</v>
      </c>
      <c r="S88" s="6" t="s">
        <v>7</v>
      </c>
      <c r="T88" s="9"/>
      <c r="U88" s="11" t="str">
        <f>CONCATENATE(IF(ISERROR(VLOOKUP(L88,NAICDes2020_ValidationCode,1,)),"",VLOOKUP(L88,NAICDes2020_LookupCode,2,)),".",IF(ISERROR(VLOOKUP(M88,NAICDesModifier2020_ValidationCode,1,)),"",VLOOKUP(M88,NAICDesModifier2020_LookupCode,2,))," ",IF(ISERROR(VLOOKUP(N88,SVOAdminSymbolSCDCS2020_ValidationCode,1,)),"",VLOOKUP(N88,SVOAdminSymbolSCDCS2020_LookupCode,2,)))</f>
        <v xml:space="preserve">. </v>
      </c>
    </row>
    <row r="89" spans="2:21" x14ac:dyDescent="0.3">
      <c r="B89" s="10" t="s">
        <v>254</v>
      </c>
      <c r="C89" s="10" t="s">
        <v>254</v>
      </c>
      <c r="D89" s="2" t="s">
        <v>254</v>
      </c>
      <c r="E89" s="2" t="s">
        <v>254</v>
      </c>
      <c r="F89" s="2" t="s">
        <v>254</v>
      </c>
      <c r="G89" s="2" t="s">
        <v>254</v>
      </c>
      <c r="H89" s="2" t="s">
        <v>254</v>
      </c>
      <c r="I89" s="2" t="s">
        <v>254</v>
      </c>
      <c r="J89" s="2" t="s">
        <v>254</v>
      </c>
      <c r="K89" s="2" t="s">
        <v>254</v>
      </c>
      <c r="L89" s="2" t="s">
        <v>254</v>
      </c>
      <c r="M89" s="2" t="s">
        <v>254</v>
      </c>
      <c r="N89" s="2" t="s">
        <v>254</v>
      </c>
      <c r="O89" s="2" t="s">
        <v>254</v>
      </c>
      <c r="P89" s="2" t="s">
        <v>254</v>
      </c>
      <c r="Q89" s="2" t="s">
        <v>254</v>
      </c>
      <c r="R89" s="2" t="s">
        <v>254</v>
      </c>
      <c r="S89" s="2" t="s">
        <v>254</v>
      </c>
      <c r="T89" s="2" t="s">
        <v>254</v>
      </c>
      <c r="U89" s="2" t="s">
        <v>254</v>
      </c>
    </row>
    <row r="90" spans="2:21" ht="42" x14ac:dyDescent="0.3">
      <c r="B90" s="16" t="s">
        <v>41</v>
      </c>
      <c r="C90" s="17" t="s">
        <v>351</v>
      </c>
      <c r="D90" s="3"/>
      <c r="E90" s="3"/>
      <c r="F90" s="3"/>
      <c r="G90" s="3"/>
      <c r="H90" s="3"/>
      <c r="I90" s="11">
        <f>SUM(I87:I89)</f>
        <v>0</v>
      </c>
      <c r="J90" s="3"/>
      <c r="K90" s="11">
        <f>SUM(K87:K89)</f>
        <v>0</v>
      </c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2:21" x14ac:dyDescent="0.3">
      <c r="B91" s="10" t="s">
        <v>254</v>
      </c>
      <c r="C91" s="10" t="s">
        <v>254</v>
      </c>
      <c r="D91" s="2" t="s">
        <v>254</v>
      </c>
      <c r="E91" s="2" t="s">
        <v>254</v>
      </c>
      <c r="F91" s="2" t="s">
        <v>254</v>
      </c>
      <c r="G91" s="2" t="s">
        <v>254</v>
      </c>
      <c r="H91" s="2" t="s">
        <v>254</v>
      </c>
      <c r="I91" s="2" t="s">
        <v>254</v>
      </c>
      <c r="J91" s="2" t="s">
        <v>254</v>
      </c>
      <c r="K91" s="2" t="s">
        <v>254</v>
      </c>
      <c r="L91" s="2" t="s">
        <v>254</v>
      </c>
      <c r="M91" s="2" t="s">
        <v>254</v>
      </c>
      <c r="N91" s="2" t="s">
        <v>254</v>
      </c>
      <c r="O91" s="2" t="s">
        <v>254</v>
      </c>
      <c r="P91" s="2" t="s">
        <v>254</v>
      </c>
      <c r="Q91" s="2" t="s">
        <v>254</v>
      </c>
      <c r="R91" s="2" t="s">
        <v>254</v>
      </c>
      <c r="S91" s="2" t="s">
        <v>254</v>
      </c>
      <c r="T91" s="2" t="s">
        <v>254</v>
      </c>
      <c r="U91" s="2" t="s">
        <v>254</v>
      </c>
    </row>
    <row r="92" spans="2:21" x14ac:dyDescent="0.3">
      <c r="B92" s="6" t="s">
        <v>74</v>
      </c>
      <c r="C92" s="6" t="s">
        <v>364</v>
      </c>
      <c r="D92" s="6" t="s">
        <v>7</v>
      </c>
      <c r="E92" s="9"/>
      <c r="F92" s="9"/>
      <c r="G92" s="6" t="s">
        <v>7</v>
      </c>
      <c r="H92" s="9"/>
      <c r="I92" s="9"/>
      <c r="J92" s="3"/>
      <c r="K92" s="9"/>
      <c r="L92" s="9"/>
      <c r="M92" s="9"/>
      <c r="N92" s="9"/>
      <c r="O92" s="3"/>
      <c r="P92" s="6" t="s">
        <v>7</v>
      </c>
      <c r="Q92" s="6" t="s">
        <v>7</v>
      </c>
      <c r="R92" s="6" t="s">
        <v>7</v>
      </c>
      <c r="S92" s="6" t="s">
        <v>7</v>
      </c>
      <c r="T92" s="9"/>
      <c r="U92" s="11" t="str">
        <f>CONCATENATE(IF(ISERROR(VLOOKUP(L92,NAICDes2020_ValidationCode,1,)),"",VLOOKUP(L92,NAICDes2020_LookupCode,2,)),".",IF(ISERROR(VLOOKUP(M92,NAICDesModifier2020_ValidationCode,1,)),"",VLOOKUP(M92,NAICDesModifier2020_LookupCode,2,))," ",IF(ISERROR(VLOOKUP(N92,SVOAdminSymbolSCDCS2020_ValidationCode,1,)),"",VLOOKUP(N92,SVOAdminSymbolSCDCS2020_LookupCode,2,)))</f>
        <v xml:space="preserve">. </v>
      </c>
    </row>
    <row r="93" spans="2:21" x14ac:dyDescent="0.3">
      <c r="B93" s="10" t="s">
        <v>254</v>
      </c>
      <c r="C93" s="10" t="s">
        <v>254</v>
      </c>
      <c r="D93" s="2" t="s">
        <v>254</v>
      </c>
      <c r="E93" s="2" t="s">
        <v>254</v>
      </c>
      <c r="F93" s="2" t="s">
        <v>254</v>
      </c>
      <c r="G93" s="2" t="s">
        <v>254</v>
      </c>
      <c r="H93" s="2" t="s">
        <v>254</v>
      </c>
      <c r="I93" s="2" t="s">
        <v>254</v>
      </c>
      <c r="J93" s="2" t="s">
        <v>254</v>
      </c>
      <c r="K93" s="2" t="s">
        <v>254</v>
      </c>
      <c r="L93" s="2" t="s">
        <v>254</v>
      </c>
      <c r="M93" s="2" t="s">
        <v>254</v>
      </c>
      <c r="N93" s="2" t="s">
        <v>254</v>
      </c>
      <c r="O93" s="2" t="s">
        <v>254</v>
      </c>
      <c r="P93" s="2" t="s">
        <v>254</v>
      </c>
      <c r="Q93" s="2" t="s">
        <v>254</v>
      </c>
      <c r="R93" s="2" t="s">
        <v>254</v>
      </c>
      <c r="S93" s="2" t="s">
        <v>254</v>
      </c>
      <c r="T93" s="2" t="s">
        <v>254</v>
      </c>
      <c r="U93" s="2" t="s">
        <v>254</v>
      </c>
    </row>
    <row r="94" spans="2:21" ht="42" x14ac:dyDescent="0.3">
      <c r="B94" s="16" t="s">
        <v>175</v>
      </c>
      <c r="C94" s="17" t="s">
        <v>75</v>
      </c>
      <c r="D94" s="3"/>
      <c r="E94" s="3"/>
      <c r="F94" s="3"/>
      <c r="G94" s="3"/>
      <c r="H94" s="3"/>
      <c r="I94" s="11">
        <f>SUM(I91:I93)</f>
        <v>0</v>
      </c>
      <c r="J94" s="3"/>
      <c r="K94" s="11">
        <f>SUM(K91:K93)</f>
        <v>0</v>
      </c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2:21" x14ac:dyDescent="0.3">
      <c r="B95" s="10" t="s">
        <v>254</v>
      </c>
      <c r="C95" s="10" t="s">
        <v>254</v>
      </c>
      <c r="D95" s="2" t="s">
        <v>254</v>
      </c>
      <c r="E95" s="2" t="s">
        <v>254</v>
      </c>
      <c r="F95" s="2" t="s">
        <v>254</v>
      </c>
      <c r="G95" s="2" t="s">
        <v>254</v>
      </c>
      <c r="H95" s="2" t="s">
        <v>254</v>
      </c>
      <c r="I95" s="2" t="s">
        <v>254</v>
      </c>
      <c r="J95" s="2" t="s">
        <v>254</v>
      </c>
      <c r="K95" s="2" t="s">
        <v>254</v>
      </c>
      <c r="L95" s="2" t="s">
        <v>254</v>
      </c>
      <c r="M95" s="2" t="s">
        <v>254</v>
      </c>
      <c r="N95" s="2" t="s">
        <v>254</v>
      </c>
      <c r="O95" s="2" t="s">
        <v>254</v>
      </c>
      <c r="P95" s="2" t="s">
        <v>254</v>
      </c>
      <c r="Q95" s="2" t="s">
        <v>254</v>
      </c>
      <c r="R95" s="2" t="s">
        <v>254</v>
      </c>
      <c r="S95" s="2" t="s">
        <v>254</v>
      </c>
      <c r="T95" s="2" t="s">
        <v>254</v>
      </c>
      <c r="U95" s="2" t="s">
        <v>254</v>
      </c>
    </row>
    <row r="96" spans="2:21" x14ac:dyDescent="0.3">
      <c r="B96" s="6" t="s">
        <v>390</v>
      </c>
      <c r="C96" s="6" t="s">
        <v>364</v>
      </c>
      <c r="D96" s="6" t="s">
        <v>7</v>
      </c>
      <c r="E96" s="9"/>
      <c r="F96" s="9"/>
      <c r="G96" s="6" t="s">
        <v>7</v>
      </c>
      <c r="H96" s="9"/>
      <c r="I96" s="9"/>
      <c r="J96" s="3"/>
      <c r="K96" s="9"/>
      <c r="L96" s="9"/>
      <c r="M96" s="9"/>
      <c r="N96" s="9"/>
      <c r="O96" s="3"/>
      <c r="P96" s="6" t="s">
        <v>7</v>
      </c>
      <c r="Q96" s="6" t="s">
        <v>7</v>
      </c>
      <c r="R96" s="6" t="s">
        <v>7</v>
      </c>
      <c r="S96" s="6" t="s">
        <v>7</v>
      </c>
      <c r="T96" s="9"/>
      <c r="U96" s="11" t="str">
        <f>CONCATENATE(IF(ISERROR(VLOOKUP(L96,NAICDes2020_ValidationCode,1,)),"",VLOOKUP(L96,NAICDes2020_LookupCode,2,)),".",IF(ISERROR(VLOOKUP(M96,NAICDesModifier2020_ValidationCode,1,)),"",VLOOKUP(M96,NAICDesModifier2020_LookupCode,2,))," ",IF(ISERROR(VLOOKUP(N96,SVOAdminSymbolSCDCS2020_ValidationCode,1,)),"",VLOOKUP(N96,SVOAdminSymbolSCDCS2020_LookupCode,2,)))</f>
        <v xml:space="preserve">. </v>
      </c>
    </row>
    <row r="97" spans="2:21" x14ac:dyDescent="0.3">
      <c r="B97" s="10" t="s">
        <v>254</v>
      </c>
      <c r="C97" s="10" t="s">
        <v>254</v>
      </c>
      <c r="D97" s="2" t="s">
        <v>254</v>
      </c>
      <c r="E97" s="2" t="s">
        <v>254</v>
      </c>
      <c r="F97" s="2" t="s">
        <v>254</v>
      </c>
      <c r="G97" s="2" t="s">
        <v>254</v>
      </c>
      <c r="H97" s="2" t="s">
        <v>254</v>
      </c>
      <c r="I97" s="2" t="s">
        <v>254</v>
      </c>
      <c r="J97" s="2" t="s">
        <v>254</v>
      </c>
      <c r="K97" s="2" t="s">
        <v>254</v>
      </c>
      <c r="L97" s="2" t="s">
        <v>254</v>
      </c>
      <c r="M97" s="2" t="s">
        <v>254</v>
      </c>
      <c r="N97" s="2" t="s">
        <v>254</v>
      </c>
      <c r="O97" s="2" t="s">
        <v>254</v>
      </c>
      <c r="P97" s="2" t="s">
        <v>254</v>
      </c>
      <c r="Q97" s="2" t="s">
        <v>254</v>
      </c>
      <c r="R97" s="2" t="s">
        <v>254</v>
      </c>
      <c r="S97" s="2" t="s">
        <v>254</v>
      </c>
      <c r="T97" s="2" t="s">
        <v>254</v>
      </c>
      <c r="U97" s="2" t="s">
        <v>254</v>
      </c>
    </row>
    <row r="98" spans="2:21" ht="42" x14ac:dyDescent="0.3">
      <c r="B98" s="16" t="s">
        <v>99</v>
      </c>
      <c r="C98" s="17" t="s">
        <v>100</v>
      </c>
      <c r="D98" s="3"/>
      <c r="E98" s="3"/>
      <c r="F98" s="3"/>
      <c r="G98" s="3"/>
      <c r="H98" s="3"/>
      <c r="I98" s="11">
        <f>SUM(I95:I97)</f>
        <v>0</v>
      </c>
      <c r="J98" s="3"/>
      <c r="K98" s="11">
        <f>SUM(K95:K97)</f>
        <v>0</v>
      </c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2:21" x14ac:dyDescent="0.3">
      <c r="B99" s="10" t="s">
        <v>254</v>
      </c>
      <c r="C99" s="10" t="s">
        <v>254</v>
      </c>
      <c r="D99" s="2" t="s">
        <v>254</v>
      </c>
      <c r="E99" s="2" t="s">
        <v>254</v>
      </c>
      <c r="F99" s="2" t="s">
        <v>254</v>
      </c>
      <c r="G99" s="2" t="s">
        <v>254</v>
      </c>
      <c r="H99" s="2" t="s">
        <v>254</v>
      </c>
      <c r="I99" s="2" t="s">
        <v>254</v>
      </c>
      <c r="J99" s="2" t="s">
        <v>254</v>
      </c>
      <c r="K99" s="2" t="s">
        <v>254</v>
      </c>
      <c r="L99" s="2" t="s">
        <v>254</v>
      </c>
      <c r="M99" s="2" t="s">
        <v>254</v>
      </c>
      <c r="N99" s="2" t="s">
        <v>254</v>
      </c>
      <c r="O99" s="2" t="s">
        <v>254</v>
      </c>
      <c r="P99" s="2" t="s">
        <v>254</v>
      </c>
      <c r="Q99" s="2" t="s">
        <v>254</v>
      </c>
      <c r="R99" s="2" t="s">
        <v>254</v>
      </c>
      <c r="S99" s="2" t="s">
        <v>254</v>
      </c>
      <c r="T99" s="2" t="s">
        <v>254</v>
      </c>
      <c r="U99" s="2" t="s">
        <v>254</v>
      </c>
    </row>
    <row r="100" spans="2:21" x14ac:dyDescent="0.3">
      <c r="B100" s="6" t="s">
        <v>134</v>
      </c>
      <c r="C100" s="6" t="s">
        <v>364</v>
      </c>
      <c r="D100" s="6" t="s">
        <v>7</v>
      </c>
      <c r="E100" s="9"/>
      <c r="F100" s="9"/>
      <c r="G100" s="6" t="s">
        <v>7</v>
      </c>
      <c r="H100" s="9"/>
      <c r="I100" s="9"/>
      <c r="J100" s="3"/>
      <c r="K100" s="9"/>
      <c r="L100" s="9"/>
      <c r="M100" s="9"/>
      <c r="N100" s="9"/>
      <c r="O100" s="3"/>
      <c r="P100" s="6" t="s">
        <v>7</v>
      </c>
      <c r="Q100" s="6" t="s">
        <v>7</v>
      </c>
      <c r="R100" s="6" t="s">
        <v>7</v>
      </c>
      <c r="S100" s="6" t="s">
        <v>7</v>
      </c>
      <c r="T100" s="9"/>
      <c r="U100" s="11" t="str">
        <f>CONCATENATE(IF(ISERROR(VLOOKUP(L100,NAICDes2020_ValidationCode,1,)),"",VLOOKUP(L100,NAICDes2020_LookupCode,2,)),".",IF(ISERROR(VLOOKUP(M100,NAICDesModifier2020_ValidationCode,1,)),"",VLOOKUP(M100,NAICDesModifier2020_LookupCode,2,))," ",IF(ISERROR(VLOOKUP(N100,SVOAdminSymbolSCDCS2020_ValidationCode,1,)),"",VLOOKUP(N100,SVOAdminSymbolSCDCS2020_LookupCode,2,)))</f>
        <v xml:space="preserve">. </v>
      </c>
    </row>
    <row r="101" spans="2:21" x14ac:dyDescent="0.3">
      <c r="B101" s="10" t="s">
        <v>254</v>
      </c>
      <c r="C101" s="10" t="s">
        <v>254</v>
      </c>
      <c r="D101" s="2" t="s">
        <v>254</v>
      </c>
      <c r="E101" s="2" t="s">
        <v>254</v>
      </c>
      <c r="F101" s="2" t="s">
        <v>254</v>
      </c>
      <c r="G101" s="2" t="s">
        <v>254</v>
      </c>
      <c r="H101" s="2" t="s">
        <v>254</v>
      </c>
      <c r="I101" s="2" t="s">
        <v>254</v>
      </c>
      <c r="J101" s="2" t="s">
        <v>254</v>
      </c>
      <c r="K101" s="2" t="s">
        <v>254</v>
      </c>
      <c r="L101" s="2" t="s">
        <v>254</v>
      </c>
      <c r="M101" s="2" t="s">
        <v>254</v>
      </c>
      <c r="N101" s="2" t="s">
        <v>254</v>
      </c>
      <c r="O101" s="2" t="s">
        <v>254</v>
      </c>
      <c r="P101" s="2" t="s">
        <v>254</v>
      </c>
      <c r="Q101" s="2" t="s">
        <v>254</v>
      </c>
      <c r="R101" s="2" t="s">
        <v>254</v>
      </c>
      <c r="S101" s="2" t="s">
        <v>254</v>
      </c>
      <c r="T101" s="2" t="s">
        <v>254</v>
      </c>
      <c r="U101" s="2" t="s">
        <v>254</v>
      </c>
    </row>
    <row r="102" spans="2:21" ht="42" x14ac:dyDescent="0.3">
      <c r="B102" s="16" t="s">
        <v>221</v>
      </c>
      <c r="C102" s="17" t="s">
        <v>242</v>
      </c>
      <c r="D102" s="3"/>
      <c r="E102" s="3"/>
      <c r="F102" s="3"/>
      <c r="G102" s="3"/>
      <c r="H102" s="3"/>
      <c r="I102" s="11">
        <f>SUM(I99:I101)</f>
        <v>0</v>
      </c>
      <c r="J102" s="3"/>
      <c r="K102" s="11">
        <f>SUM(K99:K101)</f>
        <v>0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2:21" x14ac:dyDescent="0.3">
      <c r="B103" s="10" t="s">
        <v>254</v>
      </c>
      <c r="C103" s="10" t="s">
        <v>254</v>
      </c>
      <c r="D103" s="2" t="s">
        <v>254</v>
      </c>
      <c r="E103" s="2" t="s">
        <v>254</v>
      </c>
      <c r="F103" s="2" t="s">
        <v>254</v>
      </c>
      <c r="G103" s="2" t="s">
        <v>254</v>
      </c>
      <c r="H103" s="2" t="s">
        <v>254</v>
      </c>
      <c r="I103" s="2" t="s">
        <v>254</v>
      </c>
      <c r="J103" s="2" t="s">
        <v>254</v>
      </c>
      <c r="K103" s="2" t="s">
        <v>254</v>
      </c>
      <c r="L103" s="2" t="s">
        <v>254</v>
      </c>
      <c r="M103" s="2" t="s">
        <v>254</v>
      </c>
      <c r="N103" s="2" t="s">
        <v>254</v>
      </c>
      <c r="O103" s="2" t="s">
        <v>254</v>
      </c>
      <c r="P103" s="2" t="s">
        <v>254</v>
      </c>
      <c r="Q103" s="2" t="s">
        <v>254</v>
      </c>
      <c r="R103" s="2" t="s">
        <v>254</v>
      </c>
      <c r="S103" s="2" t="s">
        <v>254</v>
      </c>
      <c r="T103" s="2" t="s">
        <v>254</v>
      </c>
      <c r="U103" s="2" t="s">
        <v>254</v>
      </c>
    </row>
    <row r="104" spans="2:21" x14ac:dyDescent="0.3">
      <c r="B104" s="6" t="s">
        <v>42</v>
      </c>
      <c r="C104" s="6" t="s">
        <v>364</v>
      </c>
      <c r="D104" s="6" t="s">
        <v>7</v>
      </c>
      <c r="E104" s="9"/>
      <c r="F104" s="9"/>
      <c r="G104" s="6" t="s">
        <v>7</v>
      </c>
      <c r="H104" s="9"/>
      <c r="I104" s="9"/>
      <c r="J104" s="3"/>
      <c r="K104" s="9"/>
      <c r="L104" s="9"/>
      <c r="M104" s="9"/>
      <c r="N104" s="9"/>
      <c r="O104" s="3"/>
      <c r="P104" s="6" t="s">
        <v>7</v>
      </c>
      <c r="Q104" s="6" t="s">
        <v>7</v>
      </c>
      <c r="R104" s="6" t="s">
        <v>7</v>
      </c>
      <c r="S104" s="6" t="s">
        <v>7</v>
      </c>
      <c r="T104" s="9"/>
      <c r="U104" s="11" t="str">
        <f>CONCATENATE(IF(ISERROR(VLOOKUP(L104,NAICDes2020_ValidationCode,1,)),"",VLOOKUP(L104,NAICDes2020_LookupCode,2,)),".",IF(ISERROR(VLOOKUP(M104,NAICDesModifier2020_ValidationCode,1,)),"",VLOOKUP(M104,NAICDesModifier2020_LookupCode,2,))," ",IF(ISERROR(VLOOKUP(N104,SVOAdminSymbolSCDCS2020_ValidationCode,1,)),"",VLOOKUP(N104,SVOAdminSymbolSCDCS2020_LookupCode,2,)))</f>
        <v xml:space="preserve">. </v>
      </c>
    </row>
    <row r="105" spans="2:21" x14ac:dyDescent="0.3">
      <c r="B105" s="10" t="s">
        <v>254</v>
      </c>
      <c r="C105" s="10" t="s">
        <v>254</v>
      </c>
      <c r="D105" s="2" t="s">
        <v>254</v>
      </c>
      <c r="E105" s="2" t="s">
        <v>254</v>
      </c>
      <c r="F105" s="2" t="s">
        <v>254</v>
      </c>
      <c r="G105" s="2" t="s">
        <v>254</v>
      </c>
      <c r="H105" s="2" t="s">
        <v>254</v>
      </c>
      <c r="I105" s="2" t="s">
        <v>254</v>
      </c>
      <c r="J105" s="2" t="s">
        <v>254</v>
      </c>
      <c r="K105" s="2" t="s">
        <v>254</v>
      </c>
      <c r="L105" s="2" t="s">
        <v>254</v>
      </c>
      <c r="M105" s="2" t="s">
        <v>254</v>
      </c>
      <c r="N105" s="2" t="s">
        <v>254</v>
      </c>
      <c r="O105" s="2" t="s">
        <v>254</v>
      </c>
      <c r="P105" s="2" t="s">
        <v>254</v>
      </c>
      <c r="Q105" s="2" t="s">
        <v>254</v>
      </c>
      <c r="R105" s="2" t="s">
        <v>254</v>
      </c>
      <c r="S105" s="2" t="s">
        <v>254</v>
      </c>
      <c r="T105" s="2" t="s">
        <v>254</v>
      </c>
      <c r="U105" s="2" t="s">
        <v>254</v>
      </c>
    </row>
    <row r="106" spans="2:21" ht="42" x14ac:dyDescent="0.3">
      <c r="B106" s="16" t="s">
        <v>154</v>
      </c>
      <c r="C106" s="17" t="s">
        <v>326</v>
      </c>
      <c r="D106" s="3"/>
      <c r="E106" s="3"/>
      <c r="F106" s="3"/>
      <c r="G106" s="3"/>
      <c r="H106" s="3"/>
      <c r="I106" s="11">
        <f>SUM(I103:I105)</f>
        <v>0</v>
      </c>
      <c r="J106" s="3"/>
      <c r="K106" s="11">
        <f>SUM(K103:K105)</f>
        <v>0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2:21" x14ac:dyDescent="0.3">
      <c r="B107" s="10" t="s">
        <v>254</v>
      </c>
      <c r="C107" s="10" t="s">
        <v>254</v>
      </c>
      <c r="D107" s="2" t="s">
        <v>254</v>
      </c>
      <c r="E107" s="2" t="s">
        <v>254</v>
      </c>
      <c r="F107" s="2" t="s">
        <v>254</v>
      </c>
      <c r="G107" s="2" t="s">
        <v>254</v>
      </c>
      <c r="H107" s="2" t="s">
        <v>254</v>
      </c>
      <c r="I107" s="2" t="s">
        <v>254</v>
      </c>
      <c r="J107" s="2" t="s">
        <v>254</v>
      </c>
      <c r="K107" s="2" t="s">
        <v>254</v>
      </c>
      <c r="L107" s="2" t="s">
        <v>254</v>
      </c>
      <c r="M107" s="2" t="s">
        <v>254</v>
      </c>
      <c r="N107" s="2" t="s">
        <v>254</v>
      </c>
      <c r="O107" s="2" t="s">
        <v>254</v>
      </c>
      <c r="P107" s="2" t="s">
        <v>254</v>
      </c>
      <c r="Q107" s="2" t="s">
        <v>254</v>
      </c>
      <c r="R107" s="2" t="s">
        <v>254</v>
      </c>
      <c r="S107" s="2" t="s">
        <v>254</v>
      </c>
      <c r="T107" s="2" t="s">
        <v>254</v>
      </c>
      <c r="U107" s="2" t="s">
        <v>254</v>
      </c>
    </row>
    <row r="108" spans="2:21" x14ac:dyDescent="0.3">
      <c r="B108" s="6" t="s">
        <v>155</v>
      </c>
      <c r="C108" s="6" t="s">
        <v>364</v>
      </c>
      <c r="D108" s="6" t="s">
        <v>7</v>
      </c>
      <c r="E108" s="9"/>
      <c r="F108" s="9"/>
      <c r="G108" s="6" t="s">
        <v>7</v>
      </c>
      <c r="H108" s="9"/>
      <c r="I108" s="9"/>
      <c r="J108" s="3"/>
      <c r="K108" s="9"/>
      <c r="L108" s="9"/>
      <c r="M108" s="9"/>
      <c r="N108" s="9"/>
      <c r="O108" s="3"/>
      <c r="P108" s="6" t="s">
        <v>7</v>
      </c>
      <c r="Q108" s="6" t="s">
        <v>7</v>
      </c>
      <c r="R108" s="6" t="s">
        <v>7</v>
      </c>
      <c r="S108" s="6" t="s">
        <v>7</v>
      </c>
      <c r="T108" s="9"/>
      <c r="U108" s="11" t="str">
        <f>CONCATENATE(IF(ISERROR(VLOOKUP(L108,NAICDes2020_ValidationCode,1,)),"",VLOOKUP(L108,NAICDes2020_LookupCode,2,)),".",IF(ISERROR(VLOOKUP(M108,NAICDesModifier2020_ValidationCode,1,)),"",VLOOKUP(M108,NAICDesModifier2020_LookupCode,2,))," ",IF(ISERROR(VLOOKUP(N108,SVOAdminSymbolSCDCS2020_ValidationCode,1,)),"",VLOOKUP(N108,SVOAdminSymbolSCDCS2020_LookupCode,2,)))</f>
        <v xml:space="preserve">. </v>
      </c>
    </row>
    <row r="109" spans="2:21" x14ac:dyDescent="0.3">
      <c r="B109" s="10" t="s">
        <v>254</v>
      </c>
      <c r="C109" s="10" t="s">
        <v>254</v>
      </c>
      <c r="D109" s="2" t="s">
        <v>254</v>
      </c>
      <c r="E109" s="2" t="s">
        <v>254</v>
      </c>
      <c r="F109" s="2" t="s">
        <v>254</v>
      </c>
      <c r="G109" s="2" t="s">
        <v>254</v>
      </c>
      <c r="H109" s="2" t="s">
        <v>254</v>
      </c>
      <c r="I109" s="2" t="s">
        <v>254</v>
      </c>
      <c r="J109" s="2" t="s">
        <v>254</v>
      </c>
      <c r="K109" s="2" t="s">
        <v>254</v>
      </c>
      <c r="L109" s="2" t="s">
        <v>254</v>
      </c>
      <c r="M109" s="2" t="s">
        <v>254</v>
      </c>
      <c r="N109" s="2" t="s">
        <v>254</v>
      </c>
      <c r="O109" s="2" t="s">
        <v>254</v>
      </c>
      <c r="P109" s="2" t="s">
        <v>254</v>
      </c>
      <c r="Q109" s="2" t="s">
        <v>254</v>
      </c>
      <c r="R109" s="2" t="s">
        <v>254</v>
      </c>
      <c r="S109" s="2" t="s">
        <v>254</v>
      </c>
      <c r="T109" s="2" t="s">
        <v>254</v>
      </c>
      <c r="U109" s="2" t="s">
        <v>254</v>
      </c>
    </row>
    <row r="110" spans="2:21" ht="28" x14ac:dyDescent="0.3">
      <c r="B110" s="16" t="s">
        <v>243</v>
      </c>
      <c r="C110" s="17" t="s">
        <v>10</v>
      </c>
      <c r="D110" s="3"/>
      <c r="E110" s="3"/>
      <c r="F110" s="3"/>
      <c r="G110" s="3"/>
      <c r="H110" s="3"/>
      <c r="I110" s="11">
        <f>SUM(I107:I109)</f>
        <v>0</v>
      </c>
      <c r="J110" s="3"/>
      <c r="K110" s="11">
        <f>SUM(K107:K109)</f>
        <v>0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2:21" x14ac:dyDescent="0.3">
      <c r="B111" s="10" t="s">
        <v>254</v>
      </c>
      <c r="C111" s="10" t="s">
        <v>254</v>
      </c>
      <c r="D111" s="2" t="s">
        <v>254</v>
      </c>
      <c r="E111" s="2" t="s">
        <v>254</v>
      </c>
      <c r="F111" s="2" t="s">
        <v>254</v>
      </c>
      <c r="G111" s="2" t="s">
        <v>254</v>
      </c>
      <c r="H111" s="2" t="s">
        <v>254</v>
      </c>
      <c r="I111" s="2" t="s">
        <v>254</v>
      </c>
      <c r="J111" s="2" t="s">
        <v>254</v>
      </c>
      <c r="K111" s="2" t="s">
        <v>254</v>
      </c>
      <c r="L111" s="2" t="s">
        <v>254</v>
      </c>
      <c r="M111" s="2" t="s">
        <v>254</v>
      </c>
      <c r="N111" s="2" t="s">
        <v>254</v>
      </c>
      <c r="O111" s="2" t="s">
        <v>254</v>
      </c>
      <c r="P111" s="2" t="s">
        <v>254</v>
      </c>
      <c r="Q111" s="2" t="s">
        <v>254</v>
      </c>
      <c r="R111" s="2" t="s">
        <v>254</v>
      </c>
      <c r="S111" s="2" t="s">
        <v>254</v>
      </c>
      <c r="T111" s="2" t="s">
        <v>254</v>
      </c>
      <c r="U111" s="2" t="s">
        <v>254</v>
      </c>
    </row>
    <row r="112" spans="2:21" x14ac:dyDescent="0.3">
      <c r="B112" s="6" t="s">
        <v>176</v>
      </c>
      <c r="C112" s="6" t="s">
        <v>364</v>
      </c>
      <c r="D112" s="6" t="s">
        <v>7</v>
      </c>
      <c r="E112" s="9"/>
      <c r="F112" s="9"/>
      <c r="G112" s="6" t="s">
        <v>7</v>
      </c>
      <c r="H112" s="9"/>
      <c r="I112" s="9"/>
      <c r="J112" s="3"/>
      <c r="K112" s="9"/>
      <c r="L112" s="3"/>
      <c r="M112" s="3"/>
      <c r="N112" s="3"/>
      <c r="O112" s="3"/>
      <c r="P112" s="6" t="s">
        <v>7</v>
      </c>
      <c r="Q112" s="6" t="s">
        <v>7</v>
      </c>
      <c r="R112" s="6" t="s">
        <v>7</v>
      </c>
      <c r="S112" s="6" t="s">
        <v>7</v>
      </c>
      <c r="T112" s="9"/>
      <c r="U112" s="3"/>
    </row>
    <row r="113" spans="2:21" x14ac:dyDescent="0.3">
      <c r="B113" s="10" t="s">
        <v>254</v>
      </c>
      <c r="C113" s="10" t="s">
        <v>254</v>
      </c>
      <c r="D113" s="2" t="s">
        <v>254</v>
      </c>
      <c r="E113" s="2" t="s">
        <v>254</v>
      </c>
      <c r="F113" s="2" t="s">
        <v>254</v>
      </c>
      <c r="G113" s="2" t="s">
        <v>254</v>
      </c>
      <c r="H113" s="2" t="s">
        <v>254</v>
      </c>
      <c r="I113" s="2" t="s">
        <v>254</v>
      </c>
      <c r="J113" s="2" t="s">
        <v>254</v>
      </c>
      <c r="K113" s="2" t="s">
        <v>254</v>
      </c>
      <c r="L113" s="2" t="s">
        <v>254</v>
      </c>
      <c r="M113" s="2" t="s">
        <v>254</v>
      </c>
      <c r="N113" s="2" t="s">
        <v>254</v>
      </c>
      <c r="O113" s="2" t="s">
        <v>254</v>
      </c>
      <c r="P113" s="2" t="s">
        <v>254</v>
      </c>
      <c r="Q113" s="2" t="s">
        <v>254</v>
      </c>
      <c r="R113" s="2" t="s">
        <v>254</v>
      </c>
      <c r="S113" s="2" t="s">
        <v>254</v>
      </c>
      <c r="T113" s="2" t="s">
        <v>254</v>
      </c>
      <c r="U113" s="2" t="s">
        <v>254</v>
      </c>
    </row>
    <row r="114" spans="2:21" ht="42" x14ac:dyDescent="0.3">
      <c r="B114" s="16" t="s">
        <v>265</v>
      </c>
      <c r="C114" s="17" t="s">
        <v>266</v>
      </c>
      <c r="D114" s="3"/>
      <c r="E114" s="3"/>
      <c r="F114" s="3"/>
      <c r="G114" s="3"/>
      <c r="H114" s="3"/>
      <c r="I114" s="11">
        <f>SUM(I111:I113)</f>
        <v>0</v>
      </c>
      <c r="J114" s="3"/>
      <c r="K114" s="11">
        <f>SUM(K111:K113)</f>
        <v>0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2:21" x14ac:dyDescent="0.3">
      <c r="B115" s="10" t="s">
        <v>254</v>
      </c>
      <c r="C115" s="10" t="s">
        <v>254</v>
      </c>
      <c r="D115" s="2" t="s">
        <v>254</v>
      </c>
      <c r="E115" s="2" t="s">
        <v>254</v>
      </c>
      <c r="F115" s="2" t="s">
        <v>254</v>
      </c>
      <c r="G115" s="2" t="s">
        <v>254</v>
      </c>
      <c r="H115" s="2" t="s">
        <v>254</v>
      </c>
      <c r="I115" s="2" t="s">
        <v>254</v>
      </c>
      <c r="J115" s="2" t="s">
        <v>254</v>
      </c>
      <c r="K115" s="2" t="s">
        <v>254</v>
      </c>
      <c r="L115" s="2" t="s">
        <v>254</v>
      </c>
      <c r="M115" s="2" t="s">
        <v>254</v>
      </c>
      <c r="N115" s="2" t="s">
        <v>254</v>
      </c>
      <c r="O115" s="2" t="s">
        <v>254</v>
      </c>
      <c r="P115" s="2" t="s">
        <v>254</v>
      </c>
      <c r="Q115" s="2" t="s">
        <v>254</v>
      </c>
      <c r="R115" s="2" t="s">
        <v>254</v>
      </c>
      <c r="S115" s="2" t="s">
        <v>254</v>
      </c>
      <c r="T115" s="2" t="s">
        <v>254</v>
      </c>
      <c r="U115" s="2" t="s">
        <v>254</v>
      </c>
    </row>
    <row r="116" spans="2:21" x14ac:dyDescent="0.3">
      <c r="B116" s="6" t="s">
        <v>101</v>
      </c>
      <c r="C116" s="6" t="s">
        <v>364</v>
      </c>
      <c r="D116" s="6" t="s">
        <v>7</v>
      </c>
      <c r="E116" s="9"/>
      <c r="F116" s="9"/>
      <c r="G116" s="6" t="s">
        <v>7</v>
      </c>
      <c r="H116" s="9"/>
      <c r="I116" s="9"/>
      <c r="J116" s="3"/>
      <c r="K116" s="9"/>
      <c r="L116" s="3"/>
      <c r="M116" s="3"/>
      <c r="N116" s="3"/>
      <c r="O116" s="3"/>
      <c r="P116" s="6" t="s">
        <v>7</v>
      </c>
      <c r="Q116" s="6" t="s">
        <v>7</v>
      </c>
      <c r="R116" s="6" t="s">
        <v>7</v>
      </c>
      <c r="S116" s="6" t="s">
        <v>7</v>
      </c>
      <c r="T116" s="9"/>
      <c r="U116" s="3"/>
    </row>
    <row r="117" spans="2:21" x14ac:dyDescent="0.3">
      <c r="B117" s="10" t="s">
        <v>254</v>
      </c>
      <c r="C117" s="10" t="s">
        <v>254</v>
      </c>
      <c r="D117" s="2" t="s">
        <v>254</v>
      </c>
      <c r="E117" s="2" t="s">
        <v>254</v>
      </c>
      <c r="F117" s="2" t="s">
        <v>254</v>
      </c>
      <c r="G117" s="2" t="s">
        <v>254</v>
      </c>
      <c r="H117" s="2" t="s">
        <v>254</v>
      </c>
      <c r="I117" s="2" t="s">
        <v>254</v>
      </c>
      <c r="J117" s="2" t="s">
        <v>254</v>
      </c>
      <c r="K117" s="2" t="s">
        <v>254</v>
      </c>
      <c r="L117" s="2" t="s">
        <v>254</v>
      </c>
      <c r="M117" s="2" t="s">
        <v>254</v>
      </c>
      <c r="N117" s="2" t="s">
        <v>254</v>
      </c>
      <c r="O117" s="2" t="s">
        <v>254</v>
      </c>
      <c r="P117" s="2" t="s">
        <v>254</v>
      </c>
      <c r="Q117" s="2" t="s">
        <v>254</v>
      </c>
      <c r="R117" s="2" t="s">
        <v>254</v>
      </c>
      <c r="S117" s="2" t="s">
        <v>254</v>
      </c>
      <c r="T117" s="2" t="s">
        <v>254</v>
      </c>
      <c r="U117" s="2" t="s">
        <v>254</v>
      </c>
    </row>
    <row r="118" spans="2:21" ht="28" x14ac:dyDescent="0.3">
      <c r="B118" s="16" t="s">
        <v>194</v>
      </c>
      <c r="C118" s="17" t="s">
        <v>327</v>
      </c>
      <c r="D118" s="3"/>
      <c r="E118" s="3"/>
      <c r="F118" s="3"/>
      <c r="G118" s="3"/>
      <c r="H118" s="3"/>
      <c r="I118" s="11">
        <f>SUM(I115:I117)</f>
        <v>0</v>
      </c>
      <c r="J118" s="3"/>
      <c r="K118" s="11">
        <f>SUM(K115:K117)</f>
        <v>0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2:21" x14ac:dyDescent="0.3">
      <c r="B119" s="16" t="s">
        <v>352</v>
      </c>
      <c r="C119" s="17" t="s">
        <v>222</v>
      </c>
      <c r="D119" s="3"/>
      <c r="E119" s="3"/>
      <c r="F119" s="3"/>
      <c r="G119" s="3"/>
      <c r="H119" s="3"/>
      <c r="I119" s="11">
        <f>I78+I82+I86+I90+I94+I98+I102+I106+I110+I114+I118</f>
        <v>0</v>
      </c>
      <c r="J119" s="3"/>
      <c r="K119" s="11">
        <f>K78+K82+K86+K90+K94+K98+K102+K106+K110+K114+K118</f>
        <v>0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2:21" x14ac:dyDescent="0.3">
      <c r="B120" s="16" t="s">
        <v>43</v>
      </c>
      <c r="C120" s="17" t="s">
        <v>11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2:21" x14ac:dyDescent="0.3">
      <c r="B121" s="16" t="s">
        <v>156</v>
      </c>
      <c r="C121" s="16" t="s">
        <v>373</v>
      </c>
      <c r="D121" s="3"/>
      <c r="E121" s="3"/>
      <c r="F121" s="3"/>
      <c r="G121" s="3"/>
      <c r="H121" s="3"/>
      <c r="I121" s="30">
        <f>I119</f>
        <v>0</v>
      </c>
      <c r="J121" s="3"/>
      <c r="K121" s="30">
        <f>K119</f>
        <v>0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2:21" ht="28" x14ac:dyDescent="0.3">
      <c r="B122" s="16" t="s">
        <v>76</v>
      </c>
      <c r="C122" s="17" t="s">
        <v>102</v>
      </c>
      <c r="D122" s="3"/>
      <c r="E122" s="3"/>
      <c r="F122" s="3"/>
      <c r="G122" s="3"/>
      <c r="H122" s="3"/>
      <c r="I122" s="11">
        <f>I74+I121</f>
        <v>0</v>
      </c>
      <c r="J122" s="3"/>
      <c r="K122" s="11">
        <f>K74+K121</f>
        <v>0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2:21" x14ac:dyDescent="0.3">
      <c r="B123" s="28" t="s">
        <v>103</v>
      </c>
      <c r="C123" s="28" t="s">
        <v>44</v>
      </c>
      <c r="D123" s="3"/>
      <c r="E123" s="3"/>
      <c r="F123" s="3"/>
      <c r="G123" s="3"/>
      <c r="H123" s="3"/>
      <c r="I123" s="11">
        <f>I55+I74+I121</f>
        <v>3508955</v>
      </c>
      <c r="J123" s="3"/>
      <c r="K123" s="11">
        <f>K55+K74+K121</f>
        <v>2459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2:21" x14ac:dyDescent="0.3">
      <c r="C124" s="35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&amp;CSCDPT3 - E04</oddHeader>
    <oddFooter>&amp;LStat-Reporting Application : &amp;R SaveAs(8/17/2023-9:18 AM)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G124"/>
  <sheetViews>
    <sheetView workbookViewId="0">
      <pane xSplit="3" ySplit="7" topLeftCell="D8" activePane="bottomRight" state="frozenSplit"/>
      <selection pane="topRight"/>
      <selection pane="bottomLeft"/>
      <selection pane="bottomRight" activeCell="D8" sqref="D8"/>
    </sheetView>
  </sheetViews>
  <sheetFormatPr defaultRowHeight="14" x14ac:dyDescent="0.3"/>
  <cols>
    <col min="1" max="1" width="1.75" customWidth="1"/>
    <col min="2" max="2" width="10.75" customWidth="1"/>
    <col min="3" max="5" width="30.75" customWidth="1"/>
    <col min="6" max="6" width="10.75" customWidth="1"/>
    <col min="7" max="7" width="30.75" customWidth="1"/>
    <col min="8" max="8" width="12.75" customWidth="1"/>
    <col min="9" max="22" width="14.75" customWidth="1"/>
    <col min="23" max="23" width="10.75" customWidth="1"/>
    <col min="24" max="26" width="30.75" customWidth="1"/>
    <col min="27" max="27" width="25.75" customWidth="1"/>
    <col min="28" max="30" width="30.75" customWidth="1"/>
    <col min="31" max="31" width="10.75" customWidth="1"/>
    <col min="32" max="33" width="30.75" customWidth="1"/>
  </cols>
  <sheetData>
    <row r="1" spans="2:33" x14ac:dyDescent="0.3">
      <c r="C1" s="24" t="s">
        <v>167</v>
      </c>
      <c r="D1" s="24" t="s">
        <v>119</v>
      </c>
      <c r="E1" s="24" t="s">
        <v>168</v>
      </c>
      <c r="F1" s="24" t="s">
        <v>30</v>
      </c>
    </row>
    <row r="2" spans="2:33" x14ac:dyDescent="0.3">
      <c r="C2" s="32" t="str">
        <f>EMICNC_23Q2_SCDPT1B!Wings_Company_ID</f>
        <v>EMIC-NC</v>
      </c>
      <c r="D2" s="32" t="str">
        <f>EMICNC_23Q2_SCDPT1B!Wings_Statement_ID</f>
        <v>23Q2</v>
      </c>
      <c r="E2" s="27" t="s">
        <v>77</v>
      </c>
      <c r="F2" s="27" t="s">
        <v>78</v>
      </c>
    </row>
    <row r="3" spans="2:33" x14ac:dyDescent="0.3">
      <c r="B3" s="38" t="s">
        <v>157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2:33" x14ac:dyDescent="0.3">
      <c r="B4" s="37"/>
      <c r="C4" s="33" t="s">
        <v>121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2:33" ht="15.5" x14ac:dyDescent="0.35">
      <c r="B5" s="37"/>
      <c r="C5" s="36" t="s">
        <v>328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2:33" x14ac:dyDescent="0.3"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22.01</v>
      </c>
      <c r="Y6" s="12">
        <v>22.02</v>
      </c>
      <c r="Z6" s="12">
        <v>22.03</v>
      </c>
      <c r="AA6" s="12">
        <v>23</v>
      </c>
      <c r="AB6" s="12">
        <v>24</v>
      </c>
      <c r="AC6" s="12">
        <v>25</v>
      </c>
      <c r="AD6" s="12">
        <v>26</v>
      </c>
      <c r="AE6" s="12">
        <v>27</v>
      </c>
      <c r="AF6" s="12">
        <v>28</v>
      </c>
      <c r="AG6" s="12">
        <v>29</v>
      </c>
    </row>
    <row r="7" spans="2:33" ht="28" x14ac:dyDescent="0.3">
      <c r="B7" s="12"/>
      <c r="C7" s="12" t="s">
        <v>362</v>
      </c>
      <c r="D7" s="12" t="s">
        <v>190</v>
      </c>
      <c r="E7" s="12" t="s">
        <v>318</v>
      </c>
      <c r="F7" s="12" t="s">
        <v>195</v>
      </c>
      <c r="G7" s="12" t="s">
        <v>374</v>
      </c>
      <c r="H7" s="12" t="s">
        <v>172</v>
      </c>
      <c r="I7" s="12" t="s">
        <v>196</v>
      </c>
      <c r="J7" s="12" t="s">
        <v>173</v>
      </c>
      <c r="K7" s="12" t="s">
        <v>151</v>
      </c>
      <c r="L7" s="12" t="s">
        <v>244</v>
      </c>
      <c r="M7" s="12" t="s">
        <v>95</v>
      </c>
      <c r="N7" s="12" t="s">
        <v>245</v>
      </c>
      <c r="O7" s="12" t="s">
        <v>45</v>
      </c>
      <c r="P7" s="12" t="s">
        <v>177</v>
      </c>
      <c r="Q7" s="12" t="s">
        <v>46</v>
      </c>
      <c r="R7" s="12" t="s">
        <v>246</v>
      </c>
      <c r="S7" s="12" t="s">
        <v>267</v>
      </c>
      <c r="T7" s="12" t="s">
        <v>79</v>
      </c>
      <c r="U7" s="12" t="s">
        <v>80</v>
      </c>
      <c r="V7" s="12" t="s">
        <v>287</v>
      </c>
      <c r="W7" s="12" t="s">
        <v>104</v>
      </c>
      <c r="X7" s="12" t="s">
        <v>235</v>
      </c>
      <c r="Y7" s="12" t="s">
        <v>214</v>
      </c>
      <c r="Z7" s="12" t="s">
        <v>62</v>
      </c>
      <c r="AA7" s="12" t="s">
        <v>63</v>
      </c>
      <c r="AB7" s="12" t="s">
        <v>319</v>
      </c>
      <c r="AC7" s="12" t="s">
        <v>280</v>
      </c>
      <c r="AD7" s="12" t="s">
        <v>64</v>
      </c>
      <c r="AE7" s="12" t="s">
        <v>236</v>
      </c>
      <c r="AF7" s="12" t="s">
        <v>128</v>
      </c>
      <c r="AG7" s="12" t="s">
        <v>237</v>
      </c>
    </row>
    <row r="8" spans="2:33" x14ac:dyDescent="0.3">
      <c r="B8" s="10" t="s">
        <v>254</v>
      </c>
      <c r="C8" s="10" t="s">
        <v>254</v>
      </c>
      <c r="D8" s="2" t="s">
        <v>254</v>
      </c>
      <c r="E8" s="2" t="s">
        <v>254</v>
      </c>
      <c r="F8" s="25" t="s">
        <v>254</v>
      </c>
      <c r="G8" s="2" t="s">
        <v>254</v>
      </c>
      <c r="H8" s="2" t="s">
        <v>254</v>
      </c>
      <c r="I8" s="7" t="s">
        <v>254</v>
      </c>
      <c r="J8" s="7" t="s">
        <v>254</v>
      </c>
      <c r="K8" s="7" t="s">
        <v>254</v>
      </c>
      <c r="L8" s="7" t="s">
        <v>254</v>
      </c>
      <c r="M8" s="7" t="s">
        <v>254</v>
      </c>
      <c r="N8" s="7" t="s">
        <v>254</v>
      </c>
      <c r="O8" s="7" t="s">
        <v>254</v>
      </c>
      <c r="P8" s="7" t="s">
        <v>254</v>
      </c>
      <c r="Q8" s="7" t="s">
        <v>254</v>
      </c>
      <c r="R8" s="7" t="s">
        <v>254</v>
      </c>
      <c r="S8" s="7" t="s">
        <v>254</v>
      </c>
      <c r="T8" s="7" t="s">
        <v>254</v>
      </c>
      <c r="U8" s="7" t="s">
        <v>254</v>
      </c>
      <c r="V8" s="7" t="s">
        <v>254</v>
      </c>
      <c r="W8" s="25" t="s">
        <v>254</v>
      </c>
      <c r="X8" s="2" t="s">
        <v>254</v>
      </c>
      <c r="Y8" s="2" t="s">
        <v>254</v>
      </c>
      <c r="Z8" s="2" t="s">
        <v>254</v>
      </c>
      <c r="AA8" s="2" t="s">
        <v>254</v>
      </c>
      <c r="AB8" s="2" t="s">
        <v>254</v>
      </c>
      <c r="AC8" s="2" t="s">
        <v>254</v>
      </c>
      <c r="AD8" s="2" t="s">
        <v>254</v>
      </c>
      <c r="AE8" s="2" t="s">
        <v>254</v>
      </c>
      <c r="AF8" s="2" t="s">
        <v>254</v>
      </c>
      <c r="AG8" s="2" t="s">
        <v>254</v>
      </c>
    </row>
    <row r="9" spans="2:33" ht="28" x14ac:dyDescent="0.3">
      <c r="B9" s="39" t="s">
        <v>281</v>
      </c>
      <c r="C9" s="23" t="s">
        <v>81</v>
      </c>
      <c r="D9" s="29" t="s">
        <v>12</v>
      </c>
      <c r="E9" s="19"/>
      <c r="F9" s="34">
        <v>45077</v>
      </c>
      <c r="G9" s="23" t="s">
        <v>82</v>
      </c>
      <c r="H9" s="3"/>
      <c r="I9" s="22">
        <v>2000000</v>
      </c>
      <c r="J9" s="22">
        <v>2000000</v>
      </c>
      <c r="K9" s="22">
        <v>1956094</v>
      </c>
      <c r="L9" s="22">
        <v>1996738</v>
      </c>
      <c r="M9" s="22">
        <v>0</v>
      </c>
      <c r="N9" s="22">
        <v>3262</v>
      </c>
      <c r="O9" s="22">
        <v>0</v>
      </c>
      <c r="P9" s="8">
        <f>M9+N9-O9</f>
        <v>3262</v>
      </c>
      <c r="Q9" s="22">
        <v>0</v>
      </c>
      <c r="R9" s="22">
        <v>2000000</v>
      </c>
      <c r="S9" s="22">
        <v>0</v>
      </c>
      <c r="T9" s="22">
        <v>0</v>
      </c>
      <c r="U9" s="8">
        <f>S9+T9</f>
        <v>0</v>
      </c>
      <c r="V9" s="22">
        <v>16250</v>
      </c>
      <c r="W9" s="34">
        <v>45077</v>
      </c>
      <c r="X9" s="19">
        <v>1</v>
      </c>
      <c r="Y9" s="19" t="s">
        <v>320</v>
      </c>
      <c r="Z9" s="19"/>
      <c r="AA9" s="3"/>
      <c r="AB9" s="23" t="s">
        <v>7</v>
      </c>
      <c r="AC9" s="23" t="s">
        <v>363</v>
      </c>
      <c r="AD9" s="23" t="s">
        <v>343</v>
      </c>
      <c r="AE9" s="23" t="s">
        <v>7</v>
      </c>
      <c r="AF9" s="19">
        <v>6</v>
      </c>
      <c r="AG9" s="11" t="str">
        <f>CONCATENATE(IF(ISERROR(VLOOKUP(X9,NAICDes2020_ValidationCode,1,)),"",VLOOKUP(X9,NAICDes2020_LookupCode,2,)),".",IF(ISERROR(VLOOKUP(Y9,NAICDesModifier2020_ValidationCode,1,)),"",VLOOKUP(Y9,NAICDesModifier2020_LookupCode,2,))," ",IF(ISERROR(VLOOKUP(Z9,SVOAdminSymbolSCDBond2020_ValidationCode,1,)),"",VLOOKUP(Z9,SVOAdminSymbolSCDBond2020_LookupCode,2,)))</f>
        <v xml:space="preserve">1.A </v>
      </c>
    </row>
    <row r="10" spans="2:33" x14ac:dyDescent="0.3">
      <c r="B10" s="10" t="s">
        <v>254</v>
      </c>
      <c r="C10" s="18" t="s">
        <v>254</v>
      </c>
      <c r="D10" s="2" t="s">
        <v>254</v>
      </c>
      <c r="E10" s="2" t="s">
        <v>254</v>
      </c>
      <c r="F10" s="25" t="s">
        <v>254</v>
      </c>
      <c r="G10" s="2" t="s">
        <v>254</v>
      </c>
      <c r="H10" s="2" t="s">
        <v>254</v>
      </c>
      <c r="I10" s="7" t="s">
        <v>254</v>
      </c>
      <c r="J10" s="7" t="s">
        <v>254</v>
      </c>
      <c r="K10" s="7" t="s">
        <v>254</v>
      </c>
      <c r="L10" s="7" t="s">
        <v>254</v>
      </c>
      <c r="M10" s="7" t="s">
        <v>254</v>
      </c>
      <c r="N10" s="7" t="s">
        <v>254</v>
      </c>
      <c r="O10" s="7" t="s">
        <v>254</v>
      </c>
      <c r="P10" s="7" t="s">
        <v>254</v>
      </c>
      <c r="Q10" s="7" t="s">
        <v>254</v>
      </c>
      <c r="R10" s="7" t="s">
        <v>254</v>
      </c>
      <c r="S10" s="7" t="s">
        <v>254</v>
      </c>
      <c r="T10" s="7" t="s">
        <v>254</v>
      </c>
      <c r="U10" s="7" t="s">
        <v>254</v>
      </c>
      <c r="V10" s="7" t="s">
        <v>254</v>
      </c>
      <c r="W10" s="25" t="s">
        <v>254</v>
      </c>
      <c r="X10" s="2" t="s">
        <v>254</v>
      </c>
      <c r="Y10" s="2" t="s">
        <v>254</v>
      </c>
      <c r="Z10" s="2" t="s">
        <v>254</v>
      </c>
      <c r="AA10" s="2" t="s">
        <v>254</v>
      </c>
      <c r="AB10" s="2" t="s">
        <v>254</v>
      </c>
      <c r="AC10" s="2" t="s">
        <v>254</v>
      </c>
      <c r="AD10" s="2" t="s">
        <v>254</v>
      </c>
      <c r="AE10" s="2" t="s">
        <v>254</v>
      </c>
      <c r="AF10" s="2" t="s">
        <v>254</v>
      </c>
      <c r="AG10" s="2" t="s">
        <v>254</v>
      </c>
    </row>
    <row r="11" spans="2:33" ht="28" x14ac:dyDescent="0.3">
      <c r="B11" s="16" t="s">
        <v>255</v>
      </c>
      <c r="C11" s="17" t="s">
        <v>256</v>
      </c>
      <c r="D11" s="3"/>
      <c r="E11" s="3"/>
      <c r="F11" s="31"/>
      <c r="G11" s="3"/>
      <c r="H11" s="3"/>
      <c r="I11" s="8">
        <f t="shared" ref="I11:V11" si="0">SUM(I8:I10)</f>
        <v>2000000</v>
      </c>
      <c r="J11" s="8">
        <f t="shared" si="0"/>
        <v>2000000</v>
      </c>
      <c r="K11" s="8">
        <f t="shared" si="0"/>
        <v>1956094</v>
      </c>
      <c r="L11" s="8">
        <f t="shared" si="0"/>
        <v>1996738</v>
      </c>
      <c r="M11" s="8">
        <f t="shared" si="0"/>
        <v>0</v>
      </c>
      <c r="N11" s="8">
        <f t="shared" si="0"/>
        <v>3262</v>
      </c>
      <c r="O11" s="8">
        <f t="shared" si="0"/>
        <v>0</v>
      </c>
      <c r="P11" s="8">
        <f t="shared" si="0"/>
        <v>3262</v>
      </c>
      <c r="Q11" s="8">
        <f t="shared" si="0"/>
        <v>0</v>
      </c>
      <c r="R11" s="8">
        <f t="shared" si="0"/>
        <v>2000000</v>
      </c>
      <c r="S11" s="8">
        <f t="shared" si="0"/>
        <v>0</v>
      </c>
      <c r="T11" s="8">
        <f t="shared" si="0"/>
        <v>0</v>
      </c>
      <c r="U11" s="8">
        <f t="shared" si="0"/>
        <v>0</v>
      </c>
      <c r="V11" s="8">
        <f t="shared" si="0"/>
        <v>16250</v>
      </c>
      <c r="W11" s="31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2:33" x14ac:dyDescent="0.3">
      <c r="B12" s="10" t="s">
        <v>254</v>
      </c>
      <c r="C12" s="18" t="s">
        <v>254</v>
      </c>
      <c r="D12" s="2" t="s">
        <v>254</v>
      </c>
      <c r="E12" s="2" t="s">
        <v>254</v>
      </c>
      <c r="F12" s="25" t="s">
        <v>254</v>
      </c>
      <c r="G12" s="2" t="s">
        <v>254</v>
      </c>
      <c r="H12" s="2" t="s">
        <v>254</v>
      </c>
      <c r="I12" s="7" t="s">
        <v>254</v>
      </c>
      <c r="J12" s="7" t="s">
        <v>254</v>
      </c>
      <c r="K12" s="7" t="s">
        <v>254</v>
      </c>
      <c r="L12" s="7" t="s">
        <v>254</v>
      </c>
      <c r="M12" s="7" t="s">
        <v>254</v>
      </c>
      <c r="N12" s="7" t="s">
        <v>254</v>
      </c>
      <c r="O12" s="7" t="s">
        <v>254</v>
      </c>
      <c r="P12" s="7" t="s">
        <v>254</v>
      </c>
      <c r="Q12" s="7" t="s">
        <v>254</v>
      </c>
      <c r="R12" s="7" t="s">
        <v>254</v>
      </c>
      <c r="S12" s="7" t="s">
        <v>254</v>
      </c>
      <c r="T12" s="7" t="s">
        <v>254</v>
      </c>
      <c r="U12" s="7" t="s">
        <v>254</v>
      </c>
      <c r="V12" s="7" t="s">
        <v>254</v>
      </c>
      <c r="W12" s="25" t="s">
        <v>254</v>
      </c>
      <c r="X12" s="2" t="s">
        <v>254</v>
      </c>
      <c r="Y12" s="2" t="s">
        <v>254</v>
      </c>
      <c r="Z12" s="2" t="s">
        <v>254</v>
      </c>
      <c r="AA12" s="2" t="s">
        <v>254</v>
      </c>
      <c r="AB12" s="2" t="s">
        <v>254</v>
      </c>
      <c r="AC12" s="2" t="s">
        <v>254</v>
      </c>
      <c r="AD12" s="2" t="s">
        <v>254</v>
      </c>
      <c r="AE12" s="2" t="s">
        <v>254</v>
      </c>
      <c r="AF12" s="2" t="s">
        <v>254</v>
      </c>
      <c r="AG12" s="2" t="s">
        <v>254</v>
      </c>
    </row>
    <row r="13" spans="2:33" x14ac:dyDescent="0.3">
      <c r="B13" s="6" t="s">
        <v>239</v>
      </c>
      <c r="C13" s="6" t="s">
        <v>364</v>
      </c>
      <c r="D13" s="6" t="s">
        <v>7</v>
      </c>
      <c r="E13" s="5"/>
      <c r="F13" s="5"/>
      <c r="G13" s="6" t="s">
        <v>7</v>
      </c>
      <c r="H13" s="3"/>
      <c r="I13" s="5"/>
      <c r="J13" s="5"/>
      <c r="K13" s="5"/>
      <c r="L13" s="5"/>
      <c r="M13" s="5"/>
      <c r="N13" s="5"/>
      <c r="O13" s="5"/>
      <c r="P13" s="13">
        <f>M13+N13-O13</f>
        <v>0</v>
      </c>
      <c r="Q13" s="5"/>
      <c r="R13" s="5"/>
      <c r="S13" s="5"/>
      <c r="T13" s="5"/>
      <c r="U13" s="13">
        <f>S13+T13</f>
        <v>0</v>
      </c>
      <c r="V13" s="5"/>
      <c r="W13" s="5"/>
      <c r="X13" s="5"/>
      <c r="Y13" s="5"/>
      <c r="Z13" s="5"/>
      <c r="AA13" s="3"/>
      <c r="AB13" s="6" t="s">
        <v>7</v>
      </c>
      <c r="AC13" s="6" t="s">
        <v>7</v>
      </c>
      <c r="AD13" s="6" t="s">
        <v>7</v>
      </c>
      <c r="AE13" s="6" t="s">
        <v>7</v>
      </c>
      <c r="AF13" s="5"/>
      <c r="AG13" s="13" t="str">
        <f>CONCATENATE(IF(ISERROR(VLOOKUP(X13,NAICDes2020_ValidationCode,1,)),"",VLOOKUP(X13,NAICDes2020_LookupCode,2,)),".",IF(ISERROR(VLOOKUP(Y13,NAICDesModifier2020_ValidationCode,1,)),"",VLOOKUP(Y13,NAICDesModifier2020_LookupCode,2,))," ",IF(ISERROR(VLOOKUP(Z13,SVOAdminSymbolSCDBond2020_ValidationCode,1,)),"",VLOOKUP(Z13,SVOAdminSymbolSCDBond2020_LookupCode,2,)))</f>
        <v xml:space="preserve">. </v>
      </c>
    </row>
    <row r="14" spans="2:33" x14ac:dyDescent="0.3">
      <c r="B14" s="10" t="s">
        <v>254</v>
      </c>
      <c r="C14" s="18" t="s">
        <v>254</v>
      </c>
      <c r="D14" s="1" t="s">
        <v>254</v>
      </c>
      <c r="E14" s="1" t="s">
        <v>254</v>
      </c>
      <c r="F14" s="1" t="s">
        <v>254</v>
      </c>
      <c r="G14" s="1" t="s">
        <v>254</v>
      </c>
      <c r="H14" s="2" t="s">
        <v>254</v>
      </c>
      <c r="I14" s="1" t="s">
        <v>254</v>
      </c>
      <c r="J14" s="1" t="s">
        <v>254</v>
      </c>
      <c r="K14" s="1" t="s">
        <v>254</v>
      </c>
      <c r="L14" s="1" t="s">
        <v>254</v>
      </c>
      <c r="M14" s="1" t="s">
        <v>254</v>
      </c>
      <c r="N14" s="1" t="s">
        <v>254</v>
      </c>
      <c r="O14" s="1" t="s">
        <v>254</v>
      </c>
      <c r="P14" s="1" t="s">
        <v>254</v>
      </c>
      <c r="Q14" s="1" t="s">
        <v>254</v>
      </c>
      <c r="R14" s="1" t="s">
        <v>254</v>
      </c>
      <c r="S14" s="1" t="s">
        <v>254</v>
      </c>
      <c r="T14" s="1" t="s">
        <v>254</v>
      </c>
      <c r="U14" s="1" t="s">
        <v>254</v>
      </c>
      <c r="V14" s="1" t="s">
        <v>254</v>
      </c>
      <c r="W14" s="1" t="s">
        <v>254</v>
      </c>
      <c r="X14" s="1" t="s">
        <v>254</v>
      </c>
      <c r="Y14" s="1" t="s">
        <v>254</v>
      </c>
      <c r="Z14" s="1" t="s">
        <v>254</v>
      </c>
      <c r="AA14" s="2" t="s">
        <v>254</v>
      </c>
      <c r="AB14" s="1" t="s">
        <v>254</v>
      </c>
      <c r="AC14" s="1" t="s">
        <v>254</v>
      </c>
      <c r="AD14" s="1" t="s">
        <v>254</v>
      </c>
      <c r="AE14" s="1" t="s">
        <v>254</v>
      </c>
      <c r="AF14" s="1" t="s">
        <v>254</v>
      </c>
      <c r="AG14" s="1" t="s">
        <v>254</v>
      </c>
    </row>
    <row r="15" spans="2:33" ht="28" x14ac:dyDescent="0.3">
      <c r="B15" s="16" t="s">
        <v>321</v>
      </c>
      <c r="C15" s="17" t="s">
        <v>191</v>
      </c>
      <c r="D15" s="4"/>
      <c r="E15" s="4"/>
      <c r="F15" s="4"/>
      <c r="G15" s="4"/>
      <c r="H15" s="3"/>
      <c r="I15" s="8">
        <f t="shared" ref="I15:V15" si="1">SUM(I12:I14)</f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  <c r="R15" s="8">
        <f t="shared" si="1"/>
        <v>0</v>
      </c>
      <c r="S15" s="8">
        <f t="shared" si="1"/>
        <v>0</v>
      </c>
      <c r="T15" s="8">
        <f t="shared" si="1"/>
        <v>0</v>
      </c>
      <c r="U15" s="8">
        <f t="shared" si="1"/>
        <v>0</v>
      </c>
      <c r="V15" s="8">
        <f t="shared" si="1"/>
        <v>0</v>
      </c>
      <c r="W15" s="4"/>
      <c r="X15" s="4"/>
      <c r="Y15" s="4"/>
      <c r="Z15" s="4"/>
      <c r="AA15" s="3"/>
      <c r="AB15" s="4"/>
      <c r="AC15" s="4"/>
      <c r="AD15" s="4"/>
      <c r="AE15" s="4"/>
      <c r="AF15" s="4"/>
      <c r="AG15" s="4"/>
    </row>
    <row r="16" spans="2:33" x14ac:dyDescent="0.3">
      <c r="B16" s="10" t="s">
        <v>254</v>
      </c>
      <c r="C16" s="18" t="s">
        <v>254</v>
      </c>
      <c r="D16" s="1" t="s">
        <v>254</v>
      </c>
      <c r="E16" s="1" t="s">
        <v>254</v>
      </c>
      <c r="F16" s="1" t="s">
        <v>254</v>
      </c>
      <c r="G16" s="1" t="s">
        <v>254</v>
      </c>
      <c r="H16" s="2" t="s">
        <v>254</v>
      </c>
      <c r="I16" s="7" t="s">
        <v>254</v>
      </c>
      <c r="J16" s="7" t="s">
        <v>254</v>
      </c>
      <c r="K16" s="7" t="s">
        <v>254</v>
      </c>
      <c r="L16" s="7" t="s">
        <v>254</v>
      </c>
      <c r="M16" s="7" t="s">
        <v>254</v>
      </c>
      <c r="N16" s="7" t="s">
        <v>254</v>
      </c>
      <c r="O16" s="7" t="s">
        <v>254</v>
      </c>
      <c r="P16" s="7" t="s">
        <v>254</v>
      </c>
      <c r="Q16" s="7" t="s">
        <v>254</v>
      </c>
      <c r="R16" s="7" t="s">
        <v>254</v>
      </c>
      <c r="S16" s="7" t="s">
        <v>254</v>
      </c>
      <c r="T16" s="7" t="s">
        <v>254</v>
      </c>
      <c r="U16" s="7" t="s">
        <v>254</v>
      </c>
      <c r="V16" s="7" t="s">
        <v>254</v>
      </c>
      <c r="W16" s="1" t="s">
        <v>254</v>
      </c>
      <c r="X16" s="1" t="s">
        <v>254</v>
      </c>
      <c r="Y16" s="1" t="s">
        <v>254</v>
      </c>
      <c r="Z16" s="1" t="s">
        <v>254</v>
      </c>
      <c r="AA16" s="2" t="s">
        <v>254</v>
      </c>
      <c r="AB16" s="1" t="s">
        <v>254</v>
      </c>
      <c r="AC16" s="1" t="s">
        <v>254</v>
      </c>
      <c r="AD16" s="1" t="s">
        <v>254</v>
      </c>
      <c r="AE16" s="1" t="s">
        <v>254</v>
      </c>
      <c r="AF16" s="1" t="s">
        <v>254</v>
      </c>
      <c r="AG16" s="1" t="s">
        <v>254</v>
      </c>
    </row>
    <row r="17" spans="2:33" x14ac:dyDescent="0.3">
      <c r="B17" s="6" t="s">
        <v>282</v>
      </c>
      <c r="C17" s="6" t="s">
        <v>364</v>
      </c>
      <c r="D17" s="6" t="s">
        <v>7</v>
      </c>
      <c r="E17" s="5"/>
      <c r="F17" s="5"/>
      <c r="G17" s="6" t="s">
        <v>7</v>
      </c>
      <c r="H17" s="3"/>
      <c r="I17" s="5"/>
      <c r="J17" s="5"/>
      <c r="K17" s="5"/>
      <c r="L17" s="5"/>
      <c r="M17" s="5"/>
      <c r="N17" s="5"/>
      <c r="O17" s="5"/>
      <c r="P17" s="13">
        <f>M17+N17-O17</f>
        <v>0</v>
      </c>
      <c r="Q17" s="5"/>
      <c r="R17" s="5"/>
      <c r="S17" s="5"/>
      <c r="T17" s="5"/>
      <c r="U17" s="13">
        <f>S17+T17</f>
        <v>0</v>
      </c>
      <c r="V17" s="5"/>
      <c r="W17" s="5"/>
      <c r="X17" s="5"/>
      <c r="Y17" s="5"/>
      <c r="Z17" s="5"/>
      <c r="AA17" s="5"/>
      <c r="AB17" s="6" t="s">
        <v>7</v>
      </c>
      <c r="AC17" s="6" t="s">
        <v>7</v>
      </c>
      <c r="AD17" s="6" t="s">
        <v>7</v>
      </c>
      <c r="AE17" s="6" t="s">
        <v>7</v>
      </c>
      <c r="AF17" s="5"/>
      <c r="AG17" s="13" t="str">
        <f>CONCATENATE(IF(ISERROR(VLOOKUP(X17,NAICDes2020_ValidationCode,1,)),"",VLOOKUP(X17,NAICDes2020_LookupCode,2,)),".",IF(ISERROR(VLOOKUP(Y17,NAICDesModifier2020_ValidationCode,1,)),"",VLOOKUP(Y17,NAICDesModifier2020_LookupCode,2,))," ",IF(ISERROR(VLOOKUP(Z17,SVOAdminSymbolSCDBond2020_ValidationCode,1,)),"",VLOOKUP(Z17,SVOAdminSymbolSCDBond2020_LookupCode,2,)))</f>
        <v xml:space="preserve">. </v>
      </c>
    </row>
    <row r="18" spans="2:33" x14ac:dyDescent="0.3">
      <c r="B18" s="10" t="s">
        <v>254</v>
      </c>
      <c r="C18" s="18" t="s">
        <v>254</v>
      </c>
      <c r="D18" s="1" t="s">
        <v>254</v>
      </c>
      <c r="E18" s="1" t="s">
        <v>254</v>
      </c>
      <c r="F18" s="1" t="s">
        <v>254</v>
      </c>
      <c r="G18" s="1" t="s">
        <v>254</v>
      </c>
      <c r="H18" s="2" t="s">
        <v>254</v>
      </c>
      <c r="I18" s="1" t="s">
        <v>254</v>
      </c>
      <c r="J18" s="1" t="s">
        <v>254</v>
      </c>
      <c r="K18" s="1" t="s">
        <v>254</v>
      </c>
      <c r="L18" s="1" t="s">
        <v>254</v>
      </c>
      <c r="M18" s="1" t="s">
        <v>254</v>
      </c>
      <c r="N18" s="1" t="s">
        <v>254</v>
      </c>
      <c r="O18" s="1" t="s">
        <v>254</v>
      </c>
      <c r="P18" s="1" t="s">
        <v>254</v>
      </c>
      <c r="Q18" s="1" t="s">
        <v>254</v>
      </c>
      <c r="R18" s="1" t="s">
        <v>254</v>
      </c>
      <c r="S18" s="1" t="s">
        <v>254</v>
      </c>
      <c r="T18" s="1" t="s">
        <v>254</v>
      </c>
      <c r="U18" s="1" t="s">
        <v>254</v>
      </c>
      <c r="V18" s="1" t="s">
        <v>254</v>
      </c>
      <c r="W18" s="1" t="s">
        <v>254</v>
      </c>
      <c r="X18" s="1" t="s">
        <v>254</v>
      </c>
      <c r="Y18" s="1" t="s">
        <v>254</v>
      </c>
      <c r="Z18" s="1" t="s">
        <v>254</v>
      </c>
      <c r="AA18" s="1" t="s">
        <v>254</v>
      </c>
      <c r="AB18" s="1" t="s">
        <v>254</v>
      </c>
      <c r="AC18" s="1" t="s">
        <v>254</v>
      </c>
      <c r="AD18" s="1" t="s">
        <v>254</v>
      </c>
      <c r="AE18" s="1" t="s">
        <v>254</v>
      </c>
      <c r="AF18" s="1" t="s">
        <v>254</v>
      </c>
      <c r="AG18" s="1" t="s">
        <v>254</v>
      </c>
    </row>
    <row r="19" spans="2:33" ht="28" x14ac:dyDescent="0.3">
      <c r="B19" s="16" t="s">
        <v>365</v>
      </c>
      <c r="C19" s="17" t="s">
        <v>192</v>
      </c>
      <c r="D19" s="4"/>
      <c r="E19" s="4"/>
      <c r="F19" s="4"/>
      <c r="G19" s="4"/>
      <c r="H19" s="3"/>
      <c r="I19" s="8">
        <f t="shared" ref="I19:V19" si="2">SUM(I16:I18)</f>
        <v>0</v>
      </c>
      <c r="J19" s="8">
        <f t="shared" si="2"/>
        <v>0</v>
      </c>
      <c r="K19" s="8">
        <f t="shared" si="2"/>
        <v>0</v>
      </c>
      <c r="L19" s="8">
        <f t="shared" si="2"/>
        <v>0</v>
      </c>
      <c r="M19" s="8">
        <f t="shared" si="2"/>
        <v>0</v>
      </c>
      <c r="N19" s="8">
        <f t="shared" si="2"/>
        <v>0</v>
      </c>
      <c r="O19" s="8">
        <f t="shared" si="2"/>
        <v>0</v>
      </c>
      <c r="P19" s="8">
        <f t="shared" si="2"/>
        <v>0</v>
      </c>
      <c r="Q19" s="8">
        <f t="shared" si="2"/>
        <v>0</v>
      </c>
      <c r="R19" s="8">
        <f t="shared" si="2"/>
        <v>0</v>
      </c>
      <c r="S19" s="8">
        <f t="shared" si="2"/>
        <v>0</v>
      </c>
      <c r="T19" s="8">
        <f t="shared" si="2"/>
        <v>0</v>
      </c>
      <c r="U19" s="8">
        <f t="shared" si="2"/>
        <v>0</v>
      </c>
      <c r="V19" s="8">
        <f t="shared" si="2"/>
        <v>0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2:33" x14ac:dyDescent="0.3">
      <c r="B20" s="10" t="s">
        <v>254</v>
      </c>
      <c r="C20" s="18" t="s">
        <v>254</v>
      </c>
      <c r="D20" s="1" t="s">
        <v>254</v>
      </c>
      <c r="E20" s="1" t="s">
        <v>254</v>
      </c>
      <c r="F20" s="1" t="s">
        <v>254</v>
      </c>
      <c r="G20" s="1" t="s">
        <v>254</v>
      </c>
      <c r="H20" s="2" t="s">
        <v>254</v>
      </c>
      <c r="I20" s="7" t="s">
        <v>254</v>
      </c>
      <c r="J20" s="7" t="s">
        <v>254</v>
      </c>
      <c r="K20" s="7" t="s">
        <v>254</v>
      </c>
      <c r="L20" s="7" t="s">
        <v>254</v>
      </c>
      <c r="M20" s="7" t="s">
        <v>254</v>
      </c>
      <c r="N20" s="7" t="s">
        <v>254</v>
      </c>
      <c r="O20" s="7" t="s">
        <v>254</v>
      </c>
      <c r="P20" s="7" t="s">
        <v>254</v>
      </c>
      <c r="Q20" s="7" t="s">
        <v>254</v>
      </c>
      <c r="R20" s="7" t="s">
        <v>254</v>
      </c>
      <c r="S20" s="7" t="s">
        <v>254</v>
      </c>
      <c r="T20" s="7" t="s">
        <v>254</v>
      </c>
      <c r="U20" s="7" t="s">
        <v>254</v>
      </c>
      <c r="V20" s="7" t="s">
        <v>254</v>
      </c>
      <c r="W20" s="1" t="s">
        <v>254</v>
      </c>
      <c r="X20" s="1" t="s">
        <v>254</v>
      </c>
      <c r="Y20" s="1" t="s">
        <v>254</v>
      </c>
      <c r="Z20" s="1" t="s">
        <v>254</v>
      </c>
      <c r="AA20" s="1" t="s">
        <v>254</v>
      </c>
      <c r="AB20" s="1" t="s">
        <v>254</v>
      </c>
      <c r="AC20" s="1" t="s">
        <v>254</v>
      </c>
      <c r="AD20" s="1" t="s">
        <v>254</v>
      </c>
      <c r="AE20" s="1" t="s">
        <v>254</v>
      </c>
      <c r="AF20" s="1" t="s">
        <v>254</v>
      </c>
      <c r="AG20" s="1" t="s">
        <v>254</v>
      </c>
    </row>
    <row r="21" spans="2:33" x14ac:dyDescent="0.3">
      <c r="B21" s="6" t="s">
        <v>344</v>
      </c>
      <c r="C21" s="6" t="s">
        <v>364</v>
      </c>
      <c r="D21" s="6" t="s">
        <v>7</v>
      </c>
      <c r="E21" s="5"/>
      <c r="F21" s="5"/>
      <c r="G21" s="6" t="s">
        <v>7</v>
      </c>
      <c r="H21" s="3"/>
      <c r="I21" s="5"/>
      <c r="J21" s="5"/>
      <c r="K21" s="5"/>
      <c r="L21" s="5"/>
      <c r="M21" s="5"/>
      <c r="N21" s="5"/>
      <c r="O21" s="5"/>
      <c r="P21" s="13">
        <f>M21+N21-O21</f>
        <v>0</v>
      </c>
      <c r="Q21" s="5"/>
      <c r="R21" s="5"/>
      <c r="S21" s="5"/>
      <c r="T21" s="5"/>
      <c r="U21" s="13">
        <f>S21+T21</f>
        <v>0</v>
      </c>
      <c r="V21" s="5"/>
      <c r="W21" s="5"/>
      <c r="X21" s="5"/>
      <c r="Y21" s="5"/>
      <c r="Z21" s="5"/>
      <c r="AA21" s="5"/>
      <c r="AB21" s="6" t="s">
        <v>7</v>
      </c>
      <c r="AC21" s="6" t="s">
        <v>7</v>
      </c>
      <c r="AD21" s="6" t="s">
        <v>7</v>
      </c>
      <c r="AE21" s="6" t="s">
        <v>7</v>
      </c>
      <c r="AF21" s="5"/>
      <c r="AG21" s="13" t="str">
        <f>CONCATENATE(IF(ISERROR(VLOOKUP(X21,NAICDes2020_ValidationCode,1,)),"",VLOOKUP(X21,NAICDes2020_LookupCode,2,)),".",IF(ISERROR(VLOOKUP(Y21,NAICDesModifier2020_ValidationCode,1,)),"",VLOOKUP(Y21,NAICDesModifier2020_LookupCode,2,))," ",IF(ISERROR(VLOOKUP(Z21,SVOAdminSymbolSCDBond2020_ValidationCode,1,)),"",VLOOKUP(Z21,SVOAdminSymbolSCDBond2020_LookupCode,2,)))</f>
        <v xml:space="preserve">. </v>
      </c>
    </row>
    <row r="22" spans="2:33" x14ac:dyDescent="0.3">
      <c r="B22" s="10" t="s">
        <v>254</v>
      </c>
      <c r="C22" s="18" t="s">
        <v>254</v>
      </c>
      <c r="D22" s="1" t="s">
        <v>254</v>
      </c>
      <c r="E22" s="1" t="s">
        <v>254</v>
      </c>
      <c r="F22" s="1" t="s">
        <v>254</v>
      </c>
      <c r="G22" s="1" t="s">
        <v>254</v>
      </c>
      <c r="H22" s="2" t="s">
        <v>254</v>
      </c>
      <c r="I22" s="1" t="s">
        <v>254</v>
      </c>
      <c r="J22" s="1" t="s">
        <v>254</v>
      </c>
      <c r="K22" s="1" t="s">
        <v>254</v>
      </c>
      <c r="L22" s="1" t="s">
        <v>254</v>
      </c>
      <c r="M22" s="1" t="s">
        <v>254</v>
      </c>
      <c r="N22" s="1" t="s">
        <v>254</v>
      </c>
      <c r="O22" s="1" t="s">
        <v>254</v>
      </c>
      <c r="P22" s="1" t="s">
        <v>254</v>
      </c>
      <c r="Q22" s="1" t="s">
        <v>254</v>
      </c>
      <c r="R22" s="1" t="s">
        <v>254</v>
      </c>
      <c r="S22" s="1" t="s">
        <v>254</v>
      </c>
      <c r="T22" s="1" t="s">
        <v>254</v>
      </c>
      <c r="U22" s="1" t="s">
        <v>254</v>
      </c>
      <c r="V22" s="1" t="s">
        <v>254</v>
      </c>
      <c r="W22" s="1" t="s">
        <v>254</v>
      </c>
      <c r="X22" s="1" t="s">
        <v>254</v>
      </c>
      <c r="Y22" s="1" t="s">
        <v>254</v>
      </c>
      <c r="Z22" s="1" t="s">
        <v>254</v>
      </c>
      <c r="AA22" s="1" t="s">
        <v>254</v>
      </c>
      <c r="AB22" s="1" t="s">
        <v>254</v>
      </c>
      <c r="AC22" s="1" t="s">
        <v>254</v>
      </c>
      <c r="AD22" s="1" t="s">
        <v>254</v>
      </c>
      <c r="AE22" s="1" t="s">
        <v>254</v>
      </c>
      <c r="AF22" s="1" t="s">
        <v>254</v>
      </c>
      <c r="AG22" s="1" t="s">
        <v>254</v>
      </c>
    </row>
    <row r="23" spans="2:33" ht="42" x14ac:dyDescent="0.3">
      <c r="B23" s="16" t="s">
        <v>8</v>
      </c>
      <c r="C23" s="17" t="s">
        <v>283</v>
      </c>
      <c r="D23" s="4"/>
      <c r="E23" s="4"/>
      <c r="F23" s="4"/>
      <c r="G23" s="4"/>
      <c r="H23" s="3"/>
      <c r="I23" s="8">
        <f t="shared" ref="I23:V23" si="3">SUM(I20:I22)</f>
        <v>0</v>
      </c>
      <c r="J23" s="8">
        <f t="shared" si="3"/>
        <v>0</v>
      </c>
      <c r="K23" s="8">
        <f t="shared" si="3"/>
        <v>0</v>
      </c>
      <c r="L23" s="8">
        <f t="shared" si="3"/>
        <v>0</v>
      </c>
      <c r="M23" s="8">
        <f t="shared" si="3"/>
        <v>0</v>
      </c>
      <c r="N23" s="8">
        <f t="shared" si="3"/>
        <v>0</v>
      </c>
      <c r="O23" s="8">
        <f t="shared" si="3"/>
        <v>0</v>
      </c>
      <c r="P23" s="8">
        <f t="shared" si="3"/>
        <v>0</v>
      </c>
      <c r="Q23" s="8">
        <f t="shared" si="3"/>
        <v>0</v>
      </c>
      <c r="R23" s="8">
        <f t="shared" si="3"/>
        <v>0</v>
      </c>
      <c r="S23" s="8">
        <f t="shared" si="3"/>
        <v>0</v>
      </c>
      <c r="T23" s="8">
        <f t="shared" si="3"/>
        <v>0</v>
      </c>
      <c r="U23" s="8">
        <f t="shared" si="3"/>
        <v>0</v>
      </c>
      <c r="V23" s="8">
        <f t="shared" si="3"/>
        <v>0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2:33" x14ac:dyDescent="0.3">
      <c r="B24" s="10" t="s">
        <v>254</v>
      </c>
      <c r="C24" s="18" t="s">
        <v>254</v>
      </c>
      <c r="D24" s="1" t="s">
        <v>254</v>
      </c>
      <c r="E24" s="1" t="s">
        <v>254</v>
      </c>
      <c r="F24" s="1" t="s">
        <v>254</v>
      </c>
      <c r="G24" s="1" t="s">
        <v>254</v>
      </c>
      <c r="H24" s="2" t="s">
        <v>254</v>
      </c>
      <c r="I24" s="7" t="s">
        <v>254</v>
      </c>
      <c r="J24" s="7" t="s">
        <v>254</v>
      </c>
      <c r="K24" s="7" t="s">
        <v>254</v>
      </c>
      <c r="L24" s="7" t="s">
        <v>254</v>
      </c>
      <c r="M24" s="7" t="s">
        <v>254</v>
      </c>
      <c r="N24" s="7" t="s">
        <v>254</v>
      </c>
      <c r="O24" s="7" t="s">
        <v>254</v>
      </c>
      <c r="P24" s="7" t="s">
        <v>254</v>
      </c>
      <c r="Q24" s="7" t="s">
        <v>254</v>
      </c>
      <c r="R24" s="7" t="s">
        <v>254</v>
      </c>
      <c r="S24" s="7" t="s">
        <v>254</v>
      </c>
      <c r="T24" s="7" t="s">
        <v>254</v>
      </c>
      <c r="U24" s="7" t="s">
        <v>254</v>
      </c>
      <c r="V24" s="7" t="s">
        <v>254</v>
      </c>
      <c r="W24" s="1" t="s">
        <v>254</v>
      </c>
      <c r="X24" s="1" t="s">
        <v>254</v>
      </c>
      <c r="Y24" s="1" t="s">
        <v>254</v>
      </c>
      <c r="Z24" s="1" t="s">
        <v>254</v>
      </c>
      <c r="AA24" s="1" t="s">
        <v>254</v>
      </c>
      <c r="AB24" s="1" t="s">
        <v>254</v>
      </c>
      <c r="AC24" s="1" t="s">
        <v>254</v>
      </c>
      <c r="AD24" s="1" t="s">
        <v>254</v>
      </c>
      <c r="AE24" s="1" t="s">
        <v>254</v>
      </c>
      <c r="AF24" s="1" t="s">
        <v>254</v>
      </c>
      <c r="AG24" s="1" t="s">
        <v>254</v>
      </c>
    </row>
    <row r="25" spans="2:33" x14ac:dyDescent="0.3">
      <c r="B25" s="6" t="s">
        <v>387</v>
      </c>
      <c r="C25" s="6" t="s">
        <v>364</v>
      </c>
      <c r="D25" s="6" t="s">
        <v>7</v>
      </c>
      <c r="E25" s="9"/>
      <c r="F25" s="44"/>
      <c r="G25" s="6" t="s">
        <v>7</v>
      </c>
      <c r="H25" s="3"/>
      <c r="I25" s="5"/>
      <c r="J25" s="5"/>
      <c r="K25" s="5"/>
      <c r="L25" s="5"/>
      <c r="M25" s="5"/>
      <c r="N25" s="5"/>
      <c r="O25" s="5"/>
      <c r="P25" s="13">
        <f>M25+N25-O25</f>
        <v>0</v>
      </c>
      <c r="Q25" s="5"/>
      <c r="R25" s="5"/>
      <c r="S25" s="5"/>
      <c r="T25" s="5"/>
      <c r="U25" s="13">
        <f>S25+T25</f>
        <v>0</v>
      </c>
      <c r="V25" s="5"/>
      <c r="W25" s="44"/>
      <c r="X25" s="9"/>
      <c r="Y25" s="9"/>
      <c r="Z25" s="9"/>
      <c r="AA25" s="5"/>
      <c r="AB25" s="6" t="s">
        <v>7</v>
      </c>
      <c r="AC25" s="6" t="s">
        <v>7</v>
      </c>
      <c r="AD25" s="6" t="s">
        <v>7</v>
      </c>
      <c r="AE25" s="6" t="s">
        <v>7</v>
      </c>
      <c r="AF25" s="9"/>
      <c r="AG25" s="11" t="str">
        <f>CONCATENATE(IF(ISERROR(VLOOKUP(X25,NAICDes2020_ValidationCode,1,)),"",VLOOKUP(X25,NAICDes2020_LookupCode,2,)),".",IF(ISERROR(VLOOKUP(Y25,NAICDesModifier2020_ValidationCode,1,)),"",VLOOKUP(Y25,NAICDesModifier2020_LookupCode,2,))," ",IF(ISERROR(VLOOKUP(Z25,SVOAdminSymbolSCDBond2020_ValidationCode,1,)),"",VLOOKUP(Z25,SVOAdminSymbolSCDBond2020_LookupCode,2,)))</f>
        <v xml:space="preserve">. </v>
      </c>
    </row>
    <row r="26" spans="2:33" x14ac:dyDescent="0.3">
      <c r="B26" s="10" t="s">
        <v>254</v>
      </c>
      <c r="C26" s="18" t="s">
        <v>254</v>
      </c>
      <c r="D26" s="10" t="s">
        <v>254</v>
      </c>
      <c r="E26" s="2" t="s">
        <v>254</v>
      </c>
      <c r="F26" s="25" t="s">
        <v>254</v>
      </c>
      <c r="G26" s="10" t="s">
        <v>254</v>
      </c>
      <c r="H26" s="2" t="s">
        <v>254</v>
      </c>
      <c r="I26" s="1" t="s">
        <v>254</v>
      </c>
      <c r="J26" s="1" t="s">
        <v>254</v>
      </c>
      <c r="K26" s="1" t="s">
        <v>254</v>
      </c>
      <c r="L26" s="1" t="s">
        <v>254</v>
      </c>
      <c r="M26" s="1" t="s">
        <v>254</v>
      </c>
      <c r="N26" s="1" t="s">
        <v>254</v>
      </c>
      <c r="O26" s="1" t="s">
        <v>254</v>
      </c>
      <c r="P26" s="1" t="s">
        <v>254</v>
      </c>
      <c r="Q26" s="1" t="s">
        <v>254</v>
      </c>
      <c r="R26" s="1" t="s">
        <v>254</v>
      </c>
      <c r="S26" s="1" t="s">
        <v>254</v>
      </c>
      <c r="T26" s="1" t="s">
        <v>254</v>
      </c>
      <c r="U26" s="1" t="s">
        <v>254</v>
      </c>
      <c r="V26" s="1" t="s">
        <v>254</v>
      </c>
      <c r="W26" s="25" t="s">
        <v>254</v>
      </c>
      <c r="X26" s="2" t="s">
        <v>254</v>
      </c>
      <c r="Y26" s="2" t="s">
        <v>254</v>
      </c>
      <c r="Z26" s="2" t="s">
        <v>254</v>
      </c>
      <c r="AA26" s="1" t="s">
        <v>254</v>
      </c>
      <c r="AB26" s="10" t="s">
        <v>254</v>
      </c>
      <c r="AC26" s="10" t="s">
        <v>254</v>
      </c>
      <c r="AD26" s="10" t="s">
        <v>254</v>
      </c>
      <c r="AE26" s="10" t="s">
        <v>254</v>
      </c>
      <c r="AF26" s="2" t="s">
        <v>254</v>
      </c>
      <c r="AG26" s="2" t="s">
        <v>254</v>
      </c>
    </row>
    <row r="27" spans="2:33" ht="28" x14ac:dyDescent="0.3">
      <c r="B27" s="16" t="s">
        <v>65</v>
      </c>
      <c r="C27" s="17" t="s">
        <v>66</v>
      </c>
      <c r="D27" s="26"/>
      <c r="E27" s="3"/>
      <c r="F27" s="31"/>
      <c r="G27" s="26"/>
      <c r="H27" s="3"/>
      <c r="I27" s="8">
        <f t="shared" ref="I27:V27" si="4">SUM(I24:I26)</f>
        <v>0</v>
      </c>
      <c r="J27" s="8">
        <f t="shared" si="4"/>
        <v>0</v>
      </c>
      <c r="K27" s="8">
        <f t="shared" si="4"/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0</v>
      </c>
      <c r="P27" s="8">
        <f t="shared" si="4"/>
        <v>0</v>
      </c>
      <c r="Q27" s="8">
        <f t="shared" si="4"/>
        <v>0</v>
      </c>
      <c r="R27" s="8">
        <f t="shared" si="4"/>
        <v>0</v>
      </c>
      <c r="S27" s="8">
        <f t="shared" si="4"/>
        <v>0</v>
      </c>
      <c r="T27" s="8">
        <f t="shared" si="4"/>
        <v>0</v>
      </c>
      <c r="U27" s="8">
        <f t="shared" si="4"/>
        <v>0</v>
      </c>
      <c r="V27" s="8">
        <f t="shared" si="4"/>
        <v>0</v>
      </c>
      <c r="W27" s="31"/>
      <c r="X27" s="3"/>
      <c r="Y27" s="3"/>
      <c r="Z27" s="3"/>
      <c r="AA27" s="4"/>
      <c r="AB27" s="26"/>
      <c r="AC27" s="26"/>
      <c r="AD27" s="26"/>
      <c r="AE27" s="26"/>
      <c r="AF27" s="3"/>
      <c r="AG27" s="3"/>
    </row>
    <row r="28" spans="2:33" x14ac:dyDescent="0.3">
      <c r="B28" s="10" t="s">
        <v>254</v>
      </c>
      <c r="C28" s="18" t="s">
        <v>254</v>
      </c>
      <c r="D28" s="10" t="s">
        <v>254</v>
      </c>
      <c r="E28" s="2" t="s">
        <v>254</v>
      </c>
      <c r="F28" s="25" t="s">
        <v>254</v>
      </c>
      <c r="G28" s="10" t="s">
        <v>254</v>
      </c>
      <c r="H28" s="2" t="s">
        <v>254</v>
      </c>
      <c r="I28" s="7" t="s">
        <v>254</v>
      </c>
      <c r="J28" s="7" t="s">
        <v>254</v>
      </c>
      <c r="K28" s="7" t="s">
        <v>254</v>
      </c>
      <c r="L28" s="7" t="s">
        <v>254</v>
      </c>
      <c r="M28" s="7" t="s">
        <v>254</v>
      </c>
      <c r="N28" s="7" t="s">
        <v>254</v>
      </c>
      <c r="O28" s="7" t="s">
        <v>254</v>
      </c>
      <c r="P28" s="7" t="s">
        <v>254</v>
      </c>
      <c r="Q28" s="7" t="s">
        <v>254</v>
      </c>
      <c r="R28" s="7" t="s">
        <v>254</v>
      </c>
      <c r="S28" s="7" t="s">
        <v>254</v>
      </c>
      <c r="T28" s="7" t="s">
        <v>254</v>
      </c>
      <c r="U28" s="7" t="s">
        <v>254</v>
      </c>
      <c r="V28" s="7" t="s">
        <v>254</v>
      </c>
      <c r="W28" s="25" t="s">
        <v>254</v>
      </c>
      <c r="X28" s="2" t="s">
        <v>254</v>
      </c>
      <c r="Y28" s="2" t="s">
        <v>254</v>
      </c>
      <c r="Z28" s="2" t="s">
        <v>254</v>
      </c>
      <c r="AA28" s="1" t="s">
        <v>254</v>
      </c>
      <c r="AB28" s="10" t="s">
        <v>254</v>
      </c>
      <c r="AC28" s="10" t="s">
        <v>254</v>
      </c>
      <c r="AD28" s="10" t="s">
        <v>254</v>
      </c>
      <c r="AE28" s="10" t="s">
        <v>254</v>
      </c>
      <c r="AF28" s="2" t="s">
        <v>254</v>
      </c>
      <c r="AG28" s="2" t="s">
        <v>254</v>
      </c>
    </row>
    <row r="29" spans="2:33" ht="28" x14ac:dyDescent="0.3">
      <c r="B29" s="39" t="s">
        <v>257</v>
      </c>
      <c r="C29" s="23" t="s">
        <v>216</v>
      </c>
      <c r="D29" s="29" t="s">
        <v>105</v>
      </c>
      <c r="E29" s="19"/>
      <c r="F29" s="34">
        <v>45043</v>
      </c>
      <c r="G29" s="23" t="s">
        <v>288</v>
      </c>
      <c r="H29" s="3"/>
      <c r="I29" s="22">
        <v>652190</v>
      </c>
      <c r="J29" s="22">
        <v>700000</v>
      </c>
      <c r="K29" s="22">
        <v>699349</v>
      </c>
      <c r="L29" s="22">
        <v>699788</v>
      </c>
      <c r="M29" s="22">
        <v>0</v>
      </c>
      <c r="N29" s="22">
        <v>44</v>
      </c>
      <c r="O29" s="22">
        <v>0</v>
      </c>
      <c r="P29" s="8">
        <f t="shared" ref="P29:P30" si="5">M29+N29-O29</f>
        <v>44</v>
      </c>
      <c r="Q29" s="22">
        <v>0</v>
      </c>
      <c r="R29" s="22">
        <v>699833</v>
      </c>
      <c r="S29" s="22">
        <v>0</v>
      </c>
      <c r="T29" s="22">
        <v>-47643</v>
      </c>
      <c r="U29" s="8">
        <f t="shared" ref="U29:U30" si="6">S29+T29</f>
        <v>-47643</v>
      </c>
      <c r="V29" s="22">
        <v>13514</v>
      </c>
      <c r="W29" s="34">
        <v>45496</v>
      </c>
      <c r="X29" s="19">
        <v>1</v>
      </c>
      <c r="Y29" s="19" t="s">
        <v>158</v>
      </c>
      <c r="Z29" s="19" t="s">
        <v>31</v>
      </c>
      <c r="AA29" s="4"/>
      <c r="AB29" s="23" t="s">
        <v>135</v>
      </c>
      <c r="AC29" s="23" t="s">
        <v>289</v>
      </c>
      <c r="AD29" s="23" t="s">
        <v>7</v>
      </c>
      <c r="AE29" s="23" t="s">
        <v>7</v>
      </c>
      <c r="AF29" s="19">
        <v>6</v>
      </c>
      <c r="AG29" s="11" t="str">
        <f t="shared" ref="AG29:AG30" si="7">CONCATENATE(IF(ISERROR(VLOOKUP(X29,NAICDes2020_ValidationCode,1,)),"",VLOOKUP(X29,NAICDes2020_LookupCode,2,)),".",IF(ISERROR(VLOOKUP(Y29,NAICDesModifier2020_ValidationCode,1,)),"",VLOOKUP(Y29,NAICDesModifier2020_LookupCode,2,))," ",IF(ISERROR(VLOOKUP(Z29,SVOAdminSymbolSCDBond2020_ValidationCode,1,)),"",VLOOKUP(Z29,SVOAdminSymbolSCDBond2020_LookupCode,2,)))</f>
        <v>1.G FE</v>
      </c>
    </row>
    <row r="30" spans="2:33" ht="28" x14ac:dyDescent="0.3">
      <c r="B30" s="39" t="s">
        <v>366</v>
      </c>
      <c r="C30" s="23" t="s">
        <v>375</v>
      </c>
      <c r="D30" s="29" t="s">
        <v>223</v>
      </c>
      <c r="E30" s="19"/>
      <c r="F30" s="34">
        <v>45102</v>
      </c>
      <c r="G30" s="23" t="s">
        <v>248</v>
      </c>
      <c r="H30" s="3"/>
      <c r="I30" s="22">
        <v>26698</v>
      </c>
      <c r="J30" s="22">
        <v>26698</v>
      </c>
      <c r="K30" s="22">
        <v>26694</v>
      </c>
      <c r="L30" s="22">
        <v>26695</v>
      </c>
      <c r="M30" s="22">
        <v>0</v>
      </c>
      <c r="N30" s="22">
        <v>3</v>
      </c>
      <c r="O30" s="22">
        <v>0</v>
      </c>
      <c r="P30" s="8">
        <f t="shared" si="5"/>
        <v>3</v>
      </c>
      <c r="Q30" s="22">
        <v>0</v>
      </c>
      <c r="R30" s="22">
        <v>26698</v>
      </c>
      <c r="S30" s="22">
        <v>0</v>
      </c>
      <c r="T30" s="22">
        <v>0</v>
      </c>
      <c r="U30" s="8">
        <f t="shared" si="6"/>
        <v>0</v>
      </c>
      <c r="V30" s="22">
        <v>259</v>
      </c>
      <c r="W30" s="34">
        <v>48785</v>
      </c>
      <c r="X30" s="19">
        <v>1</v>
      </c>
      <c r="Y30" s="19" t="s">
        <v>320</v>
      </c>
      <c r="Z30" s="19" t="s">
        <v>31</v>
      </c>
      <c r="AA30" s="4"/>
      <c r="AB30" s="23" t="s">
        <v>7</v>
      </c>
      <c r="AC30" s="23" t="s">
        <v>376</v>
      </c>
      <c r="AD30" s="23" t="s">
        <v>106</v>
      </c>
      <c r="AE30" s="23" t="s">
        <v>7</v>
      </c>
      <c r="AF30" s="19">
        <v>6</v>
      </c>
      <c r="AG30" s="11" t="str">
        <f t="shared" si="7"/>
        <v>1.A FE</v>
      </c>
    </row>
    <row r="31" spans="2:33" x14ac:dyDescent="0.3">
      <c r="B31" s="10" t="s">
        <v>254</v>
      </c>
      <c r="C31" s="18" t="s">
        <v>254</v>
      </c>
      <c r="D31" s="10" t="s">
        <v>254</v>
      </c>
      <c r="E31" s="2" t="s">
        <v>254</v>
      </c>
      <c r="F31" s="25" t="s">
        <v>254</v>
      </c>
      <c r="G31" s="10" t="s">
        <v>254</v>
      </c>
      <c r="H31" s="2" t="s">
        <v>254</v>
      </c>
      <c r="I31" s="7" t="s">
        <v>254</v>
      </c>
      <c r="J31" s="7" t="s">
        <v>254</v>
      </c>
      <c r="K31" s="7" t="s">
        <v>254</v>
      </c>
      <c r="L31" s="7" t="s">
        <v>254</v>
      </c>
      <c r="M31" s="7" t="s">
        <v>254</v>
      </c>
      <c r="N31" s="7" t="s">
        <v>254</v>
      </c>
      <c r="O31" s="7" t="s">
        <v>254</v>
      </c>
      <c r="P31" s="7" t="s">
        <v>254</v>
      </c>
      <c r="Q31" s="7" t="s">
        <v>254</v>
      </c>
      <c r="R31" s="7" t="s">
        <v>254</v>
      </c>
      <c r="S31" s="7" t="s">
        <v>254</v>
      </c>
      <c r="T31" s="7" t="s">
        <v>254</v>
      </c>
      <c r="U31" s="7" t="s">
        <v>254</v>
      </c>
      <c r="V31" s="7" t="s">
        <v>254</v>
      </c>
      <c r="W31" s="25" t="s">
        <v>254</v>
      </c>
      <c r="X31" s="2" t="s">
        <v>254</v>
      </c>
      <c r="Y31" s="2" t="s">
        <v>254</v>
      </c>
      <c r="Z31" s="2" t="s">
        <v>254</v>
      </c>
      <c r="AA31" s="1" t="s">
        <v>254</v>
      </c>
      <c r="AB31" s="10" t="s">
        <v>254</v>
      </c>
      <c r="AC31" s="10" t="s">
        <v>254</v>
      </c>
      <c r="AD31" s="10" t="s">
        <v>254</v>
      </c>
      <c r="AE31" s="10" t="s">
        <v>254</v>
      </c>
      <c r="AF31" s="2" t="s">
        <v>254</v>
      </c>
      <c r="AG31" s="2" t="s">
        <v>254</v>
      </c>
    </row>
    <row r="32" spans="2:33" ht="28" x14ac:dyDescent="0.3">
      <c r="B32" s="16" t="s">
        <v>241</v>
      </c>
      <c r="C32" s="17" t="s">
        <v>34</v>
      </c>
      <c r="D32" s="26"/>
      <c r="E32" s="3"/>
      <c r="F32" s="31"/>
      <c r="G32" s="26"/>
      <c r="H32" s="3"/>
      <c r="I32" s="8">
        <f t="shared" ref="I32:V32" si="8">SUM(I28:I31)</f>
        <v>678888</v>
      </c>
      <c r="J32" s="8">
        <f t="shared" si="8"/>
        <v>726698</v>
      </c>
      <c r="K32" s="8">
        <f t="shared" si="8"/>
        <v>726043</v>
      </c>
      <c r="L32" s="8">
        <f t="shared" si="8"/>
        <v>726483</v>
      </c>
      <c r="M32" s="8">
        <f t="shared" si="8"/>
        <v>0</v>
      </c>
      <c r="N32" s="8">
        <f t="shared" si="8"/>
        <v>47</v>
      </c>
      <c r="O32" s="8">
        <f t="shared" si="8"/>
        <v>0</v>
      </c>
      <c r="P32" s="8">
        <f t="shared" si="8"/>
        <v>47</v>
      </c>
      <c r="Q32" s="8">
        <f t="shared" si="8"/>
        <v>0</v>
      </c>
      <c r="R32" s="8">
        <f t="shared" si="8"/>
        <v>726531</v>
      </c>
      <c r="S32" s="8">
        <f t="shared" si="8"/>
        <v>0</v>
      </c>
      <c r="T32" s="8">
        <f t="shared" si="8"/>
        <v>-47643</v>
      </c>
      <c r="U32" s="8">
        <f t="shared" si="8"/>
        <v>-47643</v>
      </c>
      <c r="V32" s="8">
        <f t="shared" si="8"/>
        <v>13773</v>
      </c>
      <c r="W32" s="31"/>
      <c r="X32" s="3"/>
      <c r="Y32" s="3"/>
      <c r="Z32" s="3"/>
      <c r="AA32" s="4"/>
      <c r="AB32" s="26"/>
      <c r="AC32" s="26"/>
      <c r="AD32" s="26"/>
      <c r="AE32" s="26"/>
      <c r="AF32" s="3"/>
      <c r="AG32" s="3"/>
    </row>
    <row r="33" spans="2:33" x14ac:dyDescent="0.3">
      <c r="B33" s="10" t="s">
        <v>254</v>
      </c>
      <c r="C33" s="18" t="s">
        <v>254</v>
      </c>
      <c r="D33" s="10" t="s">
        <v>254</v>
      </c>
      <c r="E33" s="2" t="s">
        <v>254</v>
      </c>
      <c r="F33" s="25" t="s">
        <v>254</v>
      </c>
      <c r="G33" s="10" t="s">
        <v>254</v>
      </c>
      <c r="H33" s="2" t="s">
        <v>254</v>
      </c>
      <c r="I33" s="7" t="s">
        <v>254</v>
      </c>
      <c r="J33" s="7" t="s">
        <v>254</v>
      </c>
      <c r="K33" s="7" t="s">
        <v>254</v>
      </c>
      <c r="L33" s="7" t="s">
        <v>254</v>
      </c>
      <c r="M33" s="7" t="s">
        <v>254</v>
      </c>
      <c r="N33" s="7" t="s">
        <v>254</v>
      </c>
      <c r="O33" s="7" t="s">
        <v>254</v>
      </c>
      <c r="P33" s="7" t="s">
        <v>254</v>
      </c>
      <c r="Q33" s="7" t="s">
        <v>254</v>
      </c>
      <c r="R33" s="7" t="s">
        <v>254</v>
      </c>
      <c r="S33" s="7" t="s">
        <v>254</v>
      </c>
      <c r="T33" s="7" t="s">
        <v>254</v>
      </c>
      <c r="U33" s="7" t="s">
        <v>254</v>
      </c>
      <c r="V33" s="7" t="s">
        <v>254</v>
      </c>
      <c r="W33" s="25" t="s">
        <v>254</v>
      </c>
      <c r="X33" s="2" t="s">
        <v>254</v>
      </c>
      <c r="Y33" s="2" t="s">
        <v>254</v>
      </c>
      <c r="Z33" s="2" t="s">
        <v>254</v>
      </c>
      <c r="AA33" s="1" t="s">
        <v>254</v>
      </c>
      <c r="AB33" s="10" t="s">
        <v>254</v>
      </c>
      <c r="AC33" s="10" t="s">
        <v>254</v>
      </c>
      <c r="AD33" s="10" t="s">
        <v>254</v>
      </c>
      <c r="AE33" s="10" t="s">
        <v>254</v>
      </c>
      <c r="AF33" s="2" t="s">
        <v>254</v>
      </c>
      <c r="AG33" s="2" t="s">
        <v>254</v>
      </c>
    </row>
    <row r="34" spans="2:33" x14ac:dyDescent="0.3">
      <c r="B34" s="6" t="s">
        <v>217</v>
      </c>
      <c r="C34" s="6" t="s">
        <v>364</v>
      </c>
      <c r="D34" s="6" t="s">
        <v>7</v>
      </c>
      <c r="E34" s="5"/>
      <c r="F34" s="5"/>
      <c r="G34" s="6" t="s">
        <v>7</v>
      </c>
      <c r="H34" s="3"/>
      <c r="I34" s="5"/>
      <c r="J34" s="5"/>
      <c r="K34" s="5"/>
      <c r="L34" s="5"/>
      <c r="M34" s="5"/>
      <c r="N34" s="5"/>
      <c r="O34" s="5"/>
      <c r="P34" s="13">
        <f>M34+N34-O34</f>
        <v>0</v>
      </c>
      <c r="Q34" s="5"/>
      <c r="R34" s="5"/>
      <c r="S34" s="5"/>
      <c r="T34" s="5"/>
      <c r="U34" s="13">
        <f>S34+T34</f>
        <v>0</v>
      </c>
      <c r="V34" s="5"/>
      <c r="W34" s="5"/>
      <c r="X34" s="5"/>
      <c r="Y34" s="5"/>
      <c r="Z34" s="5"/>
      <c r="AA34" s="4"/>
      <c r="AB34" s="6" t="s">
        <v>7</v>
      </c>
      <c r="AC34" s="6" t="s">
        <v>7</v>
      </c>
      <c r="AD34" s="6" t="s">
        <v>7</v>
      </c>
      <c r="AE34" s="6" t="s">
        <v>7</v>
      </c>
      <c r="AF34" s="5"/>
      <c r="AG34" s="13" t="str">
        <f>CONCATENATE(IF(ISERROR(VLOOKUP(X34,NAICDes2020_ValidationCode,1,)),"",VLOOKUP(X34,NAICDes2020_LookupCode,2,)),".",IF(ISERROR(VLOOKUP(Y34,NAICDesModifier2020_ValidationCode,1,)),"",VLOOKUP(Y34,NAICDesModifier2020_LookupCode,2,))," ",IF(ISERROR(VLOOKUP(Z34,SVOAdminSymbolSCDBond2020_ValidationCode,1,)),"",VLOOKUP(Z34,SVOAdminSymbolSCDBond2020_LookupCode,2,)))</f>
        <v xml:space="preserve">. </v>
      </c>
    </row>
    <row r="35" spans="2:33" x14ac:dyDescent="0.3">
      <c r="B35" s="10" t="s">
        <v>254</v>
      </c>
      <c r="C35" s="18" t="s">
        <v>254</v>
      </c>
      <c r="D35" s="1" t="s">
        <v>254</v>
      </c>
      <c r="E35" s="1" t="s">
        <v>254</v>
      </c>
      <c r="F35" s="1" t="s">
        <v>254</v>
      </c>
      <c r="G35" s="1" t="s">
        <v>254</v>
      </c>
      <c r="H35" s="2" t="s">
        <v>254</v>
      </c>
      <c r="I35" s="1" t="s">
        <v>254</v>
      </c>
      <c r="J35" s="1" t="s">
        <v>254</v>
      </c>
      <c r="K35" s="1" t="s">
        <v>254</v>
      </c>
      <c r="L35" s="1" t="s">
        <v>254</v>
      </c>
      <c r="M35" s="1" t="s">
        <v>254</v>
      </c>
      <c r="N35" s="1" t="s">
        <v>254</v>
      </c>
      <c r="O35" s="1" t="s">
        <v>254</v>
      </c>
      <c r="P35" s="1" t="s">
        <v>254</v>
      </c>
      <c r="Q35" s="1" t="s">
        <v>254</v>
      </c>
      <c r="R35" s="1" t="s">
        <v>254</v>
      </c>
      <c r="S35" s="1" t="s">
        <v>254</v>
      </c>
      <c r="T35" s="1" t="s">
        <v>254</v>
      </c>
      <c r="U35" s="1" t="s">
        <v>254</v>
      </c>
      <c r="V35" s="1" t="s">
        <v>254</v>
      </c>
      <c r="W35" s="1" t="s">
        <v>254</v>
      </c>
      <c r="X35" s="1" t="s">
        <v>254</v>
      </c>
      <c r="Y35" s="1" t="s">
        <v>254</v>
      </c>
      <c r="Z35" s="1" t="s">
        <v>254</v>
      </c>
      <c r="AA35" s="1" t="s">
        <v>254</v>
      </c>
      <c r="AB35" s="1" t="s">
        <v>254</v>
      </c>
      <c r="AC35" s="1" t="s">
        <v>254</v>
      </c>
      <c r="AD35" s="1" t="s">
        <v>254</v>
      </c>
      <c r="AE35" s="1" t="s">
        <v>254</v>
      </c>
      <c r="AF35" s="1" t="s">
        <v>254</v>
      </c>
      <c r="AG35" s="1" t="s">
        <v>254</v>
      </c>
    </row>
    <row r="36" spans="2:33" x14ac:dyDescent="0.3">
      <c r="B36" s="16" t="s">
        <v>284</v>
      </c>
      <c r="C36" s="17" t="s">
        <v>35</v>
      </c>
      <c r="D36" s="4"/>
      <c r="E36" s="4"/>
      <c r="F36" s="4"/>
      <c r="G36" s="4"/>
      <c r="H36" s="3"/>
      <c r="I36" s="8">
        <f t="shared" ref="I36:V36" si="9">SUM(I33:I35)</f>
        <v>0</v>
      </c>
      <c r="J36" s="8">
        <f t="shared" si="9"/>
        <v>0</v>
      </c>
      <c r="K36" s="8">
        <f t="shared" si="9"/>
        <v>0</v>
      </c>
      <c r="L36" s="8">
        <f t="shared" si="9"/>
        <v>0</v>
      </c>
      <c r="M36" s="8">
        <f t="shared" si="9"/>
        <v>0</v>
      </c>
      <c r="N36" s="8">
        <f t="shared" si="9"/>
        <v>0</v>
      </c>
      <c r="O36" s="8">
        <f t="shared" si="9"/>
        <v>0</v>
      </c>
      <c r="P36" s="8">
        <f t="shared" si="9"/>
        <v>0</v>
      </c>
      <c r="Q36" s="8">
        <f t="shared" si="9"/>
        <v>0</v>
      </c>
      <c r="R36" s="8">
        <f t="shared" si="9"/>
        <v>0</v>
      </c>
      <c r="S36" s="8">
        <f t="shared" si="9"/>
        <v>0</v>
      </c>
      <c r="T36" s="8">
        <f t="shared" si="9"/>
        <v>0</v>
      </c>
      <c r="U36" s="8">
        <f t="shared" si="9"/>
        <v>0</v>
      </c>
      <c r="V36" s="8">
        <f t="shared" si="9"/>
        <v>0</v>
      </c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2:33" x14ac:dyDescent="0.3">
      <c r="B37" s="10" t="s">
        <v>254</v>
      </c>
      <c r="C37" s="18" t="s">
        <v>254</v>
      </c>
      <c r="D37" s="1" t="s">
        <v>254</v>
      </c>
      <c r="E37" s="1" t="s">
        <v>254</v>
      </c>
      <c r="F37" s="1" t="s">
        <v>254</v>
      </c>
      <c r="G37" s="1" t="s">
        <v>254</v>
      </c>
      <c r="H37" s="2" t="s">
        <v>254</v>
      </c>
      <c r="I37" s="7" t="s">
        <v>254</v>
      </c>
      <c r="J37" s="7" t="s">
        <v>254</v>
      </c>
      <c r="K37" s="7" t="s">
        <v>254</v>
      </c>
      <c r="L37" s="7" t="s">
        <v>254</v>
      </c>
      <c r="M37" s="7" t="s">
        <v>254</v>
      </c>
      <c r="N37" s="7" t="s">
        <v>254</v>
      </c>
      <c r="O37" s="7" t="s">
        <v>254</v>
      </c>
      <c r="P37" s="7" t="s">
        <v>254</v>
      </c>
      <c r="Q37" s="7" t="s">
        <v>254</v>
      </c>
      <c r="R37" s="7" t="s">
        <v>254</v>
      </c>
      <c r="S37" s="7" t="s">
        <v>254</v>
      </c>
      <c r="T37" s="7" t="s">
        <v>254</v>
      </c>
      <c r="U37" s="7" t="s">
        <v>254</v>
      </c>
      <c r="V37" s="7" t="s">
        <v>254</v>
      </c>
      <c r="W37" s="1" t="s">
        <v>254</v>
      </c>
      <c r="X37" s="1" t="s">
        <v>254</v>
      </c>
      <c r="Y37" s="1" t="s">
        <v>254</v>
      </c>
      <c r="Z37" s="1" t="s">
        <v>254</v>
      </c>
      <c r="AA37" s="1" t="s">
        <v>254</v>
      </c>
      <c r="AB37" s="1" t="s">
        <v>254</v>
      </c>
      <c r="AC37" s="1" t="s">
        <v>254</v>
      </c>
      <c r="AD37" s="1" t="s">
        <v>254</v>
      </c>
      <c r="AE37" s="1" t="s">
        <v>254</v>
      </c>
      <c r="AF37" s="1" t="s">
        <v>254</v>
      </c>
      <c r="AG37" s="1" t="s">
        <v>254</v>
      </c>
    </row>
    <row r="38" spans="2:33" x14ac:dyDescent="0.3">
      <c r="B38" s="6" t="s">
        <v>260</v>
      </c>
      <c r="C38" s="6" t="s">
        <v>364</v>
      </c>
      <c r="D38" s="6" t="s">
        <v>7</v>
      </c>
      <c r="E38" s="5"/>
      <c r="F38" s="5"/>
      <c r="G38" s="6" t="s">
        <v>7</v>
      </c>
      <c r="H38" s="3"/>
      <c r="I38" s="5"/>
      <c r="J38" s="5"/>
      <c r="K38" s="5"/>
      <c r="L38" s="5"/>
      <c r="M38" s="5"/>
      <c r="N38" s="5"/>
      <c r="O38" s="5"/>
      <c r="P38" s="13">
        <f>M38+N38-O38</f>
        <v>0</v>
      </c>
      <c r="Q38" s="5"/>
      <c r="R38" s="5"/>
      <c r="S38" s="5"/>
      <c r="T38" s="5"/>
      <c r="U38" s="13">
        <f>S38+T38</f>
        <v>0</v>
      </c>
      <c r="V38" s="5"/>
      <c r="W38" s="5"/>
      <c r="X38" s="5"/>
      <c r="Y38" s="5"/>
      <c r="Z38" s="5"/>
      <c r="AA38" s="4"/>
      <c r="AB38" s="6" t="s">
        <v>7</v>
      </c>
      <c r="AC38" s="6" t="s">
        <v>7</v>
      </c>
      <c r="AD38" s="6" t="s">
        <v>7</v>
      </c>
      <c r="AE38" s="6" t="s">
        <v>7</v>
      </c>
      <c r="AF38" s="5"/>
      <c r="AG38" s="13" t="str">
        <f>CONCATENATE(IF(ISERROR(VLOOKUP(X38,NAICDes2020_ValidationCode,1,)),"",VLOOKUP(X38,NAICDes2020_LookupCode,2,)),".",IF(ISERROR(VLOOKUP(Y38,NAICDesModifier2020_ValidationCode,1,)),"",VLOOKUP(Y38,NAICDesModifier2020_LookupCode,2,))," ",IF(ISERROR(VLOOKUP(Z38,SVOAdminSymbolSCDBond2020_ValidationCode,1,)),"",VLOOKUP(Z38,SVOAdminSymbolSCDBond2020_LookupCode,2,)))</f>
        <v xml:space="preserve">. </v>
      </c>
    </row>
    <row r="39" spans="2:33" x14ac:dyDescent="0.3">
      <c r="B39" s="10" t="s">
        <v>254</v>
      </c>
      <c r="C39" s="18" t="s">
        <v>254</v>
      </c>
      <c r="D39" s="1" t="s">
        <v>254</v>
      </c>
      <c r="E39" s="1" t="s">
        <v>254</v>
      </c>
      <c r="F39" s="1" t="s">
        <v>254</v>
      </c>
      <c r="G39" s="1" t="s">
        <v>254</v>
      </c>
      <c r="H39" s="2" t="s">
        <v>254</v>
      </c>
      <c r="I39" s="1" t="s">
        <v>254</v>
      </c>
      <c r="J39" s="1" t="s">
        <v>254</v>
      </c>
      <c r="K39" s="1" t="s">
        <v>254</v>
      </c>
      <c r="L39" s="1" t="s">
        <v>254</v>
      </c>
      <c r="M39" s="1" t="s">
        <v>254</v>
      </c>
      <c r="N39" s="1" t="s">
        <v>254</v>
      </c>
      <c r="O39" s="1" t="s">
        <v>254</v>
      </c>
      <c r="P39" s="1" t="s">
        <v>254</v>
      </c>
      <c r="Q39" s="1" t="s">
        <v>254</v>
      </c>
      <c r="R39" s="1" t="s">
        <v>254</v>
      </c>
      <c r="S39" s="1" t="s">
        <v>254</v>
      </c>
      <c r="T39" s="1" t="s">
        <v>254</v>
      </c>
      <c r="U39" s="1" t="s">
        <v>254</v>
      </c>
      <c r="V39" s="1" t="s">
        <v>254</v>
      </c>
      <c r="W39" s="1" t="s">
        <v>254</v>
      </c>
      <c r="X39" s="1" t="s">
        <v>254</v>
      </c>
      <c r="Y39" s="1" t="s">
        <v>254</v>
      </c>
      <c r="Z39" s="1" t="s">
        <v>254</v>
      </c>
      <c r="AA39" s="1" t="s">
        <v>254</v>
      </c>
      <c r="AB39" s="1" t="s">
        <v>254</v>
      </c>
      <c r="AC39" s="1" t="s">
        <v>254</v>
      </c>
      <c r="AD39" s="1" t="s">
        <v>254</v>
      </c>
      <c r="AE39" s="1" t="s">
        <v>254</v>
      </c>
      <c r="AF39" s="1" t="s">
        <v>254</v>
      </c>
      <c r="AG39" s="1" t="s">
        <v>254</v>
      </c>
    </row>
    <row r="40" spans="2:33" ht="28" x14ac:dyDescent="0.3">
      <c r="B40" s="16" t="s">
        <v>346</v>
      </c>
      <c r="C40" s="17" t="s">
        <v>96</v>
      </c>
      <c r="D40" s="4"/>
      <c r="E40" s="4"/>
      <c r="F40" s="4"/>
      <c r="G40" s="4"/>
      <c r="H40" s="3"/>
      <c r="I40" s="8">
        <f t="shared" ref="I40:V40" si="10">SUM(I37:I39)</f>
        <v>0</v>
      </c>
      <c r="J40" s="8">
        <f t="shared" si="10"/>
        <v>0</v>
      </c>
      <c r="K40" s="8">
        <f t="shared" si="10"/>
        <v>0</v>
      </c>
      <c r="L40" s="8">
        <f t="shared" si="10"/>
        <v>0</v>
      </c>
      <c r="M40" s="8">
        <f t="shared" si="10"/>
        <v>0</v>
      </c>
      <c r="N40" s="8">
        <f t="shared" si="10"/>
        <v>0</v>
      </c>
      <c r="O40" s="8">
        <f t="shared" si="10"/>
        <v>0</v>
      </c>
      <c r="P40" s="8">
        <f t="shared" si="10"/>
        <v>0</v>
      </c>
      <c r="Q40" s="8">
        <f t="shared" si="10"/>
        <v>0</v>
      </c>
      <c r="R40" s="8">
        <f t="shared" si="10"/>
        <v>0</v>
      </c>
      <c r="S40" s="8">
        <f t="shared" si="10"/>
        <v>0</v>
      </c>
      <c r="T40" s="8">
        <f t="shared" si="10"/>
        <v>0</v>
      </c>
      <c r="U40" s="8">
        <f t="shared" si="10"/>
        <v>0</v>
      </c>
      <c r="V40" s="8">
        <f t="shared" si="10"/>
        <v>0</v>
      </c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2:33" x14ac:dyDescent="0.3">
      <c r="B41" s="10" t="s">
        <v>254</v>
      </c>
      <c r="C41" s="18" t="s">
        <v>254</v>
      </c>
      <c r="D41" s="1" t="s">
        <v>254</v>
      </c>
      <c r="E41" s="1" t="s">
        <v>254</v>
      </c>
      <c r="F41" s="1" t="s">
        <v>254</v>
      </c>
      <c r="G41" s="1" t="s">
        <v>254</v>
      </c>
      <c r="H41" s="2" t="s">
        <v>254</v>
      </c>
      <c r="I41" s="7" t="s">
        <v>254</v>
      </c>
      <c r="J41" s="7" t="s">
        <v>254</v>
      </c>
      <c r="K41" s="7" t="s">
        <v>254</v>
      </c>
      <c r="L41" s="7" t="s">
        <v>254</v>
      </c>
      <c r="M41" s="7" t="s">
        <v>254</v>
      </c>
      <c r="N41" s="7" t="s">
        <v>254</v>
      </c>
      <c r="O41" s="7" t="s">
        <v>254</v>
      </c>
      <c r="P41" s="7" t="s">
        <v>254</v>
      </c>
      <c r="Q41" s="7" t="s">
        <v>254</v>
      </c>
      <c r="R41" s="7" t="s">
        <v>254</v>
      </c>
      <c r="S41" s="7" t="s">
        <v>254</v>
      </c>
      <c r="T41" s="7" t="s">
        <v>254</v>
      </c>
      <c r="U41" s="7" t="s">
        <v>254</v>
      </c>
      <c r="V41" s="7" t="s">
        <v>254</v>
      </c>
      <c r="W41" s="1" t="s">
        <v>254</v>
      </c>
      <c r="X41" s="1" t="s">
        <v>254</v>
      </c>
      <c r="Y41" s="1" t="s">
        <v>254</v>
      </c>
      <c r="Z41" s="1" t="s">
        <v>254</v>
      </c>
      <c r="AA41" s="1" t="s">
        <v>254</v>
      </c>
      <c r="AB41" s="1" t="s">
        <v>254</v>
      </c>
      <c r="AC41" s="1" t="s">
        <v>254</v>
      </c>
      <c r="AD41" s="1" t="s">
        <v>254</v>
      </c>
      <c r="AE41" s="1" t="s">
        <v>254</v>
      </c>
      <c r="AF41" s="1" t="s">
        <v>254</v>
      </c>
      <c r="AG41" s="1" t="s">
        <v>254</v>
      </c>
    </row>
    <row r="42" spans="2:33" x14ac:dyDescent="0.3">
      <c r="B42" s="6" t="s">
        <v>218</v>
      </c>
      <c r="C42" s="6" t="s">
        <v>364</v>
      </c>
      <c r="D42" s="6" t="s">
        <v>7</v>
      </c>
      <c r="E42" s="5"/>
      <c r="F42" s="5"/>
      <c r="G42" s="6" t="s">
        <v>7</v>
      </c>
      <c r="H42" s="5"/>
      <c r="I42" s="5"/>
      <c r="J42" s="5"/>
      <c r="K42" s="5"/>
      <c r="L42" s="5"/>
      <c r="M42" s="5"/>
      <c r="N42" s="5"/>
      <c r="O42" s="5"/>
      <c r="P42" s="13">
        <f>M42+N42-O42</f>
        <v>0</v>
      </c>
      <c r="Q42" s="5"/>
      <c r="R42" s="5"/>
      <c r="S42" s="5"/>
      <c r="T42" s="5"/>
      <c r="U42" s="13">
        <f>S42+T42</f>
        <v>0</v>
      </c>
      <c r="V42" s="5"/>
      <c r="W42" s="4"/>
      <c r="X42" s="5"/>
      <c r="Y42" s="5"/>
      <c r="Z42" s="5"/>
      <c r="AA42" s="4"/>
      <c r="AB42" s="6" t="s">
        <v>7</v>
      </c>
      <c r="AC42" s="6" t="s">
        <v>7</v>
      </c>
      <c r="AD42" s="6" t="s">
        <v>7</v>
      </c>
      <c r="AE42" s="6" t="s">
        <v>7</v>
      </c>
      <c r="AF42" s="5"/>
      <c r="AG42" s="13" t="str">
        <f>CONCATENATE(IF(ISERROR(VLOOKUP(X42,NAICDes2020_ValidationCode,1,)),"",VLOOKUP(X42,NAICDes2020_LookupCode,2,)),".",IF(ISERROR(VLOOKUP(Y42,NAICDesModifier2020_ValidationCode,1,)),"",VLOOKUP(Y42,NAICDesModifier2020_LookupCode,2,))," ",IF(ISERROR(VLOOKUP(Z42,SVOAdminSymbolSCDBond2020_ValidationCode,1,)),"",VLOOKUP(Z42,SVOAdminSymbolSCDBond2020_LookupCode,2,)))</f>
        <v xml:space="preserve">. </v>
      </c>
    </row>
    <row r="43" spans="2:33" x14ac:dyDescent="0.3">
      <c r="B43" s="10" t="s">
        <v>254</v>
      </c>
      <c r="C43" s="18" t="s">
        <v>254</v>
      </c>
      <c r="D43" s="1" t="s">
        <v>254</v>
      </c>
      <c r="E43" s="1" t="s">
        <v>254</v>
      </c>
      <c r="F43" s="1" t="s">
        <v>254</v>
      </c>
      <c r="G43" s="1" t="s">
        <v>254</v>
      </c>
      <c r="H43" s="1" t="s">
        <v>254</v>
      </c>
      <c r="I43" s="1" t="s">
        <v>254</v>
      </c>
      <c r="J43" s="1" t="s">
        <v>254</v>
      </c>
      <c r="K43" s="1" t="s">
        <v>254</v>
      </c>
      <c r="L43" s="1" t="s">
        <v>254</v>
      </c>
      <c r="M43" s="1" t="s">
        <v>254</v>
      </c>
      <c r="N43" s="1" t="s">
        <v>254</v>
      </c>
      <c r="O43" s="1" t="s">
        <v>254</v>
      </c>
      <c r="P43" s="1" t="s">
        <v>254</v>
      </c>
      <c r="Q43" s="1" t="s">
        <v>254</v>
      </c>
      <c r="R43" s="1" t="s">
        <v>254</v>
      </c>
      <c r="S43" s="1" t="s">
        <v>254</v>
      </c>
      <c r="T43" s="1" t="s">
        <v>254</v>
      </c>
      <c r="U43" s="1" t="s">
        <v>254</v>
      </c>
      <c r="V43" s="1" t="s">
        <v>254</v>
      </c>
      <c r="W43" s="1" t="s">
        <v>254</v>
      </c>
      <c r="X43" s="1" t="s">
        <v>254</v>
      </c>
      <c r="Y43" s="1" t="s">
        <v>254</v>
      </c>
      <c r="Z43" s="1" t="s">
        <v>254</v>
      </c>
      <c r="AA43" s="1" t="s">
        <v>254</v>
      </c>
      <c r="AB43" s="1" t="s">
        <v>254</v>
      </c>
      <c r="AC43" s="1" t="s">
        <v>254</v>
      </c>
      <c r="AD43" s="1" t="s">
        <v>254</v>
      </c>
      <c r="AE43" s="1" t="s">
        <v>254</v>
      </c>
      <c r="AF43" s="1" t="s">
        <v>254</v>
      </c>
      <c r="AG43" s="1" t="s">
        <v>254</v>
      </c>
    </row>
    <row r="44" spans="2:33" ht="28" x14ac:dyDescent="0.3">
      <c r="B44" s="16" t="s">
        <v>285</v>
      </c>
      <c r="C44" s="17" t="s">
        <v>347</v>
      </c>
      <c r="D44" s="4"/>
      <c r="E44" s="4"/>
      <c r="F44" s="4"/>
      <c r="G44" s="4"/>
      <c r="H44" s="4"/>
      <c r="I44" s="8">
        <f t="shared" ref="I44:V44" si="11">SUM(I41:I43)</f>
        <v>0</v>
      </c>
      <c r="J44" s="8">
        <f t="shared" si="11"/>
        <v>0</v>
      </c>
      <c r="K44" s="8">
        <f t="shared" si="11"/>
        <v>0</v>
      </c>
      <c r="L44" s="8">
        <f t="shared" si="11"/>
        <v>0</v>
      </c>
      <c r="M44" s="8">
        <f t="shared" si="11"/>
        <v>0</v>
      </c>
      <c r="N44" s="8">
        <f t="shared" si="11"/>
        <v>0</v>
      </c>
      <c r="O44" s="8">
        <f t="shared" si="11"/>
        <v>0</v>
      </c>
      <c r="P44" s="8">
        <f t="shared" si="11"/>
        <v>0</v>
      </c>
      <c r="Q44" s="8">
        <f t="shared" si="11"/>
        <v>0</v>
      </c>
      <c r="R44" s="8">
        <f t="shared" si="11"/>
        <v>0</v>
      </c>
      <c r="S44" s="8">
        <f t="shared" si="11"/>
        <v>0</v>
      </c>
      <c r="T44" s="8">
        <f t="shared" si="11"/>
        <v>0</v>
      </c>
      <c r="U44" s="8">
        <f t="shared" si="11"/>
        <v>0</v>
      </c>
      <c r="V44" s="8">
        <f t="shared" si="11"/>
        <v>0</v>
      </c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2:33" x14ac:dyDescent="0.3">
      <c r="B45" s="10" t="s">
        <v>254</v>
      </c>
      <c r="C45" s="18" t="s">
        <v>254</v>
      </c>
      <c r="D45" s="1" t="s">
        <v>254</v>
      </c>
      <c r="E45" s="1" t="s">
        <v>254</v>
      </c>
      <c r="F45" s="1" t="s">
        <v>254</v>
      </c>
      <c r="G45" s="1" t="s">
        <v>254</v>
      </c>
      <c r="H45" s="1" t="s">
        <v>254</v>
      </c>
      <c r="I45" s="7" t="s">
        <v>254</v>
      </c>
      <c r="J45" s="7" t="s">
        <v>254</v>
      </c>
      <c r="K45" s="7" t="s">
        <v>254</v>
      </c>
      <c r="L45" s="7" t="s">
        <v>254</v>
      </c>
      <c r="M45" s="7" t="s">
        <v>254</v>
      </c>
      <c r="N45" s="7" t="s">
        <v>254</v>
      </c>
      <c r="O45" s="7" t="s">
        <v>254</v>
      </c>
      <c r="P45" s="7" t="s">
        <v>254</v>
      </c>
      <c r="Q45" s="7" t="s">
        <v>254</v>
      </c>
      <c r="R45" s="7" t="s">
        <v>254</v>
      </c>
      <c r="S45" s="7" t="s">
        <v>254</v>
      </c>
      <c r="T45" s="7" t="s">
        <v>254</v>
      </c>
      <c r="U45" s="7" t="s">
        <v>254</v>
      </c>
      <c r="V45" s="7" t="s">
        <v>254</v>
      </c>
      <c r="W45" s="1" t="s">
        <v>254</v>
      </c>
      <c r="X45" s="1" t="s">
        <v>254</v>
      </c>
      <c r="Y45" s="1" t="s">
        <v>254</v>
      </c>
      <c r="Z45" s="1" t="s">
        <v>254</v>
      </c>
      <c r="AA45" s="1" t="s">
        <v>254</v>
      </c>
      <c r="AB45" s="1" t="s">
        <v>254</v>
      </c>
      <c r="AC45" s="1" t="s">
        <v>254</v>
      </c>
      <c r="AD45" s="1" t="s">
        <v>254</v>
      </c>
      <c r="AE45" s="1" t="s">
        <v>254</v>
      </c>
      <c r="AF45" s="1" t="s">
        <v>254</v>
      </c>
      <c r="AG45" s="1" t="s">
        <v>254</v>
      </c>
    </row>
    <row r="46" spans="2:33" x14ac:dyDescent="0.3">
      <c r="B46" s="6" t="s">
        <v>367</v>
      </c>
      <c r="C46" s="6" t="s">
        <v>364</v>
      </c>
      <c r="D46" s="6" t="s">
        <v>7</v>
      </c>
      <c r="E46" s="5"/>
      <c r="F46" s="5"/>
      <c r="G46" s="6" t="s">
        <v>7</v>
      </c>
      <c r="H46" s="4"/>
      <c r="I46" s="5"/>
      <c r="J46" s="5"/>
      <c r="K46" s="5"/>
      <c r="L46" s="5"/>
      <c r="M46" s="5"/>
      <c r="N46" s="5"/>
      <c r="O46" s="5"/>
      <c r="P46" s="13">
        <f>M46+N46-O46</f>
        <v>0</v>
      </c>
      <c r="Q46" s="5"/>
      <c r="R46" s="5"/>
      <c r="S46" s="5"/>
      <c r="T46" s="5"/>
      <c r="U46" s="13">
        <f>S46+T46</f>
        <v>0</v>
      </c>
      <c r="V46" s="5"/>
      <c r="W46" s="5"/>
      <c r="X46" s="5"/>
      <c r="Y46" s="5"/>
      <c r="Z46" s="5"/>
      <c r="AA46" s="4"/>
      <c r="AB46" s="6" t="s">
        <v>7</v>
      </c>
      <c r="AC46" s="6" t="s">
        <v>7</v>
      </c>
      <c r="AD46" s="6" t="s">
        <v>7</v>
      </c>
      <c r="AE46" s="6" t="s">
        <v>7</v>
      </c>
      <c r="AF46" s="5"/>
      <c r="AG46" s="13" t="str">
        <f>CONCATENATE(IF(ISERROR(VLOOKUP(X46,NAICDes2020_ValidationCode,1,)),"",VLOOKUP(X46,NAICDes2020_LookupCode,2,)),".",IF(ISERROR(VLOOKUP(Y46,NAICDesModifier2020_ValidationCode,1,)),"",VLOOKUP(Y46,NAICDesModifier2020_LookupCode,2,))," ",IF(ISERROR(VLOOKUP(Z46,SVOAdminSymbolSCDBond2020_ValidationCode,1,)),"",VLOOKUP(Z46,SVOAdminSymbolSCDBond2020_LookupCode,2,)))</f>
        <v xml:space="preserve">. </v>
      </c>
    </row>
    <row r="47" spans="2:33" x14ac:dyDescent="0.3">
      <c r="B47" s="10" t="s">
        <v>254</v>
      </c>
      <c r="C47" s="18" t="s">
        <v>254</v>
      </c>
      <c r="D47" s="1" t="s">
        <v>254</v>
      </c>
      <c r="E47" s="1" t="s">
        <v>254</v>
      </c>
      <c r="F47" s="1" t="s">
        <v>254</v>
      </c>
      <c r="G47" s="1" t="s">
        <v>254</v>
      </c>
      <c r="H47" s="1" t="s">
        <v>254</v>
      </c>
      <c r="I47" s="1" t="s">
        <v>254</v>
      </c>
      <c r="J47" s="1" t="s">
        <v>254</v>
      </c>
      <c r="K47" s="1" t="s">
        <v>254</v>
      </c>
      <c r="L47" s="1" t="s">
        <v>254</v>
      </c>
      <c r="M47" s="1" t="s">
        <v>254</v>
      </c>
      <c r="N47" s="1" t="s">
        <v>254</v>
      </c>
      <c r="O47" s="1" t="s">
        <v>254</v>
      </c>
      <c r="P47" s="1" t="s">
        <v>254</v>
      </c>
      <c r="Q47" s="1" t="s">
        <v>254</v>
      </c>
      <c r="R47" s="1" t="s">
        <v>254</v>
      </c>
      <c r="S47" s="1" t="s">
        <v>254</v>
      </c>
      <c r="T47" s="1" t="s">
        <v>254</v>
      </c>
      <c r="U47" s="1" t="s">
        <v>254</v>
      </c>
      <c r="V47" s="1" t="s">
        <v>254</v>
      </c>
      <c r="W47" s="1" t="s">
        <v>254</v>
      </c>
      <c r="X47" s="1" t="s">
        <v>254</v>
      </c>
      <c r="Y47" s="1" t="s">
        <v>254</v>
      </c>
      <c r="Z47" s="1" t="s">
        <v>254</v>
      </c>
      <c r="AA47" s="1" t="s">
        <v>254</v>
      </c>
      <c r="AB47" s="1" t="s">
        <v>254</v>
      </c>
      <c r="AC47" s="1" t="s">
        <v>254</v>
      </c>
      <c r="AD47" s="1" t="s">
        <v>254</v>
      </c>
      <c r="AE47" s="1" t="s">
        <v>254</v>
      </c>
      <c r="AF47" s="1" t="s">
        <v>254</v>
      </c>
      <c r="AG47" s="1" t="s">
        <v>254</v>
      </c>
    </row>
    <row r="48" spans="2:33" ht="28" x14ac:dyDescent="0.3">
      <c r="B48" s="16" t="s">
        <v>36</v>
      </c>
      <c r="C48" s="17" t="s">
        <v>97</v>
      </c>
      <c r="D48" s="4"/>
      <c r="E48" s="4"/>
      <c r="F48" s="4"/>
      <c r="G48" s="4"/>
      <c r="H48" s="4"/>
      <c r="I48" s="8">
        <f t="shared" ref="I48:V48" si="12">SUM(I45:I47)</f>
        <v>0</v>
      </c>
      <c r="J48" s="8">
        <f t="shared" si="12"/>
        <v>0</v>
      </c>
      <c r="K48" s="8">
        <f t="shared" si="12"/>
        <v>0</v>
      </c>
      <c r="L48" s="8">
        <f t="shared" si="12"/>
        <v>0</v>
      </c>
      <c r="M48" s="8">
        <f t="shared" si="12"/>
        <v>0</v>
      </c>
      <c r="N48" s="8">
        <f t="shared" si="12"/>
        <v>0</v>
      </c>
      <c r="O48" s="8">
        <f t="shared" si="12"/>
        <v>0</v>
      </c>
      <c r="P48" s="8">
        <f t="shared" si="12"/>
        <v>0</v>
      </c>
      <c r="Q48" s="8">
        <f t="shared" si="12"/>
        <v>0</v>
      </c>
      <c r="R48" s="8">
        <f t="shared" si="12"/>
        <v>0</v>
      </c>
      <c r="S48" s="8">
        <f t="shared" si="12"/>
        <v>0</v>
      </c>
      <c r="T48" s="8">
        <f t="shared" si="12"/>
        <v>0</v>
      </c>
      <c r="U48" s="8">
        <f t="shared" si="12"/>
        <v>0</v>
      </c>
      <c r="V48" s="8">
        <f t="shared" si="12"/>
        <v>0</v>
      </c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2:33" x14ac:dyDescent="0.3">
      <c r="B49" s="10" t="s">
        <v>254</v>
      </c>
      <c r="C49" s="18" t="s">
        <v>254</v>
      </c>
      <c r="D49" s="1" t="s">
        <v>254</v>
      </c>
      <c r="E49" s="1" t="s">
        <v>254</v>
      </c>
      <c r="F49" s="1" t="s">
        <v>254</v>
      </c>
      <c r="G49" s="1" t="s">
        <v>254</v>
      </c>
      <c r="H49" s="1" t="s">
        <v>254</v>
      </c>
      <c r="I49" s="7" t="s">
        <v>254</v>
      </c>
      <c r="J49" s="7" t="s">
        <v>254</v>
      </c>
      <c r="K49" s="7" t="s">
        <v>254</v>
      </c>
      <c r="L49" s="7" t="s">
        <v>254</v>
      </c>
      <c r="M49" s="7" t="s">
        <v>254</v>
      </c>
      <c r="N49" s="7" t="s">
        <v>254</v>
      </c>
      <c r="O49" s="7" t="s">
        <v>254</v>
      </c>
      <c r="P49" s="7" t="s">
        <v>254</v>
      </c>
      <c r="Q49" s="7" t="s">
        <v>254</v>
      </c>
      <c r="R49" s="7" t="s">
        <v>254</v>
      </c>
      <c r="S49" s="7" t="s">
        <v>254</v>
      </c>
      <c r="T49" s="7" t="s">
        <v>254</v>
      </c>
      <c r="U49" s="7" t="s">
        <v>254</v>
      </c>
      <c r="V49" s="7" t="s">
        <v>254</v>
      </c>
      <c r="W49" s="1" t="s">
        <v>254</v>
      </c>
      <c r="X49" s="1" t="s">
        <v>254</v>
      </c>
      <c r="Y49" s="1" t="s">
        <v>254</v>
      </c>
      <c r="Z49" s="1" t="s">
        <v>254</v>
      </c>
      <c r="AA49" s="1" t="s">
        <v>254</v>
      </c>
      <c r="AB49" s="1" t="s">
        <v>254</v>
      </c>
      <c r="AC49" s="1" t="s">
        <v>254</v>
      </c>
      <c r="AD49" s="1" t="s">
        <v>254</v>
      </c>
      <c r="AE49" s="1" t="s">
        <v>254</v>
      </c>
      <c r="AF49" s="1" t="s">
        <v>254</v>
      </c>
      <c r="AG49" s="1" t="s">
        <v>254</v>
      </c>
    </row>
    <row r="50" spans="2:33" x14ac:dyDescent="0.3">
      <c r="B50" s="6" t="s">
        <v>37</v>
      </c>
      <c r="C50" s="6" t="s">
        <v>364</v>
      </c>
      <c r="D50" s="6" t="s">
        <v>7</v>
      </c>
      <c r="E50" s="5"/>
      <c r="F50" s="5"/>
      <c r="G50" s="6" t="s">
        <v>7</v>
      </c>
      <c r="H50" s="4"/>
      <c r="I50" s="5"/>
      <c r="J50" s="5"/>
      <c r="K50" s="5"/>
      <c r="L50" s="5"/>
      <c r="M50" s="5"/>
      <c r="N50" s="5"/>
      <c r="O50" s="5"/>
      <c r="P50" s="13">
        <f>M50+N50-O50</f>
        <v>0</v>
      </c>
      <c r="Q50" s="5"/>
      <c r="R50" s="5"/>
      <c r="S50" s="5"/>
      <c r="T50" s="5"/>
      <c r="U50" s="13">
        <f>S50+T50</f>
        <v>0</v>
      </c>
      <c r="V50" s="5"/>
      <c r="W50" s="5"/>
      <c r="X50" s="5"/>
      <c r="Y50" s="5"/>
      <c r="Z50" s="5"/>
      <c r="AA50" s="4"/>
      <c r="AB50" s="6" t="s">
        <v>7</v>
      </c>
      <c r="AC50" s="6" t="s">
        <v>7</v>
      </c>
      <c r="AD50" s="6" t="s">
        <v>7</v>
      </c>
      <c r="AE50" s="6" t="s">
        <v>7</v>
      </c>
      <c r="AF50" s="5"/>
      <c r="AG50" s="13" t="str">
        <f>CONCATENATE(IF(ISERROR(VLOOKUP(X50,NAICDes2020_ValidationCode,1,)),"",VLOOKUP(X50,NAICDes2020_LookupCode,2,)),".",IF(ISERROR(VLOOKUP(Y50,NAICDesModifier2020_ValidationCode,1,)),"",VLOOKUP(Y50,NAICDesModifier2020_LookupCode,2,))," ",IF(ISERROR(VLOOKUP(Z50,SVOAdminSymbolSCDBond2020_ValidationCode,1,)),"",VLOOKUP(Z50,SVOAdminSymbolSCDBond2020_LookupCode,2,)))</f>
        <v xml:space="preserve">. </v>
      </c>
    </row>
    <row r="51" spans="2:33" x14ac:dyDescent="0.3">
      <c r="B51" s="10" t="s">
        <v>254</v>
      </c>
      <c r="C51" s="18" t="s">
        <v>254</v>
      </c>
      <c r="D51" s="1" t="s">
        <v>254</v>
      </c>
      <c r="E51" s="1" t="s">
        <v>254</v>
      </c>
      <c r="F51" s="1" t="s">
        <v>254</v>
      </c>
      <c r="G51" s="1" t="s">
        <v>254</v>
      </c>
      <c r="H51" s="1" t="s">
        <v>254</v>
      </c>
      <c r="I51" s="1" t="s">
        <v>254</v>
      </c>
      <c r="J51" s="1" t="s">
        <v>254</v>
      </c>
      <c r="K51" s="1" t="s">
        <v>254</v>
      </c>
      <c r="L51" s="1" t="s">
        <v>254</v>
      </c>
      <c r="M51" s="1" t="s">
        <v>254</v>
      </c>
      <c r="N51" s="1" t="s">
        <v>254</v>
      </c>
      <c r="O51" s="1" t="s">
        <v>254</v>
      </c>
      <c r="P51" s="1" t="s">
        <v>254</v>
      </c>
      <c r="Q51" s="1" t="s">
        <v>254</v>
      </c>
      <c r="R51" s="1" t="s">
        <v>254</v>
      </c>
      <c r="S51" s="1" t="s">
        <v>254</v>
      </c>
      <c r="T51" s="1" t="s">
        <v>254</v>
      </c>
      <c r="U51" s="1" t="s">
        <v>254</v>
      </c>
      <c r="V51" s="1" t="s">
        <v>254</v>
      </c>
      <c r="W51" s="1" t="s">
        <v>254</v>
      </c>
      <c r="X51" s="1" t="s">
        <v>254</v>
      </c>
      <c r="Y51" s="1" t="s">
        <v>254</v>
      </c>
      <c r="Z51" s="1" t="s">
        <v>254</v>
      </c>
      <c r="AA51" s="1" t="s">
        <v>254</v>
      </c>
      <c r="AB51" s="1" t="s">
        <v>254</v>
      </c>
      <c r="AC51" s="1" t="s">
        <v>254</v>
      </c>
      <c r="AD51" s="1" t="s">
        <v>254</v>
      </c>
      <c r="AE51" s="1" t="s">
        <v>254</v>
      </c>
      <c r="AF51" s="1" t="s">
        <v>254</v>
      </c>
      <c r="AG51" s="1" t="s">
        <v>254</v>
      </c>
    </row>
    <row r="52" spans="2:33" ht="28" x14ac:dyDescent="0.3">
      <c r="B52" s="16" t="s">
        <v>130</v>
      </c>
      <c r="C52" s="17" t="s">
        <v>69</v>
      </c>
      <c r="D52" s="4"/>
      <c r="E52" s="4"/>
      <c r="F52" s="4"/>
      <c r="G52" s="4"/>
      <c r="H52" s="4"/>
      <c r="I52" s="8">
        <f t="shared" ref="I52:V52" si="13">SUM(I49:I51)</f>
        <v>0</v>
      </c>
      <c r="J52" s="8">
        <f t="shared" si="13"/>
        <v>0</v>
      </c>
      <c r="K52" s="8">
        <f t="shared" si="13"/>
        <v>0</v>
      </c>
      <c r="L52" s="8">
        <f t="shared" si="13"/>
        <v>0</v>
      </c>
      <c r="M52" s="8">
        <f t="shared" si="13"/>
        <v>0</v>
      </c>
      <c r="N52" s="8">
        <f t="shared" si="13"/>
        <v>0</v>
      </c>
      <c r="O52" s="8">
        <f t="shared" si="13"/>
        <v>0</v>
      </c>
      <c r="P52" s="8">
        <f t="shared" si="13"/>
        <v>0</v>
      </c>
      <c r="Q52" s="8">
        <f t="shared" si="13"/>
        <v>0</v>
      </c>
      <c r="R52" s="8">
        <f t="shared" si="13"/>
        <v>0</v>
      </c>
      <c r="S52" s="8">
        <f t="shared" si="13"/>
        <v>0</v>
      </c>
      <c r="T52" s="8">
        <f t="shared" si="13"/>
        <v>0</v>
      </c>
      <c r="U52" s="8">
        <f t="shared" si="13"/>
        <v>0</v>
      </c>
      <c r="V52" s="8">
        <f t="shared" si="13"/>
        <v>0</v>
      </c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2:33" x14ac:dyDescent="0.3">
      <c r="B53" s="16" t="s">
        <v>131</v>
      </c>
      <c r="C53" s="16" t="s">
        <v>13</v>
      </c>
      <c r="D53" s="4"/>
      <c r="E53" s="4"/>
      <c r="F53" s="4"/>
      <c r="G53" s="4"/>
      <c r="H53" s="4"/>
      <c r="I53" s="8">
        <f t="shared" ref="I53:V53" si="14">I11+I15+I19+I23+I27+I32+I36+I40+I44+I48+I52</f>
        <v>2678888</v>
      </c>
      <c r="J53" s="8">
        <f t="shared" si="14"/>
        <v>2726698</v>
      </c>
      <c r="K53" s="8">
        <f t="shared" si="14"/>
        <v>2682137</v>
      </c>
      <c r="L53" s="8">
        <f t="shared" si="14"/>
        <v>2723221</v>
      </c>
      <c r="M53" s="8">
        <f t="shared" si="14"/>
        <v>0</v>
      </c>
      <c r="N53" s="8">
        <f t="shared" si="14"/>
        <v>3309</v>
      </c>
      <c r="O53" s="8">
        <f t="shared" si="14"/>
        <v>0</v>
      </c>
      <c r="P53" s="8">
        <f t="shared" si="14"/>
        <v>3309</v>
      </c>
      <c r="Q53" s="8">
        <f t="shared" si="14"/>
        <v>0</v>
      </c>
      <c r="R53" s="8">
        <f t="shared" si="14"/>
        <v>2726531</v>
      </c>
      <c r="S53" s="8">
        <f t="shared" si="14"/>
        <v>0</v>
      </c>
      <c r="T53" s="8">
        <f t="shared" si="14"/>
        <v>-47643</v>
      </c>
      <c r="U53" s="8">
        <f t="shared" si="14"/>
        <v>-47643</v>
      </c>
      <c r="V53" s="8">
        <f t="shared" si="14"/>
        <v>30023</v>
      </c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2:33" x14ac:dyDescent="0.3">
      <c r="B54" s="16" t="s">
        <v>219</v>
      </c>
      <c r="C54" s="16" t="s">
        <v>132</v>
      </c>
      <c r="D54" s="4"/>
      <c r="E54" s="4"/>
      <c r="F54" s="4"/>
      <c r="G54" s="4"/>
      <c r="H54" s="4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2:33" x14ac:dyDescent="0.3">
      <c r="B55" s="16" t="s">
        <v>325</v>
      </c>
      <c r="C55" s="16" t="s">
        <v>220</v>
      </c>
      <c r="D55" s="4"/>
      <c r="E55" s="4"/>
      <c r="F55" s="4"/>
      <c r="G55" s="4"/>
      <c r="H55" s="4"/>
      <c r="I55" s="20">
        <f t="shared" ref="I55:V55" si="15">I53</f>
        <v>2678888</v>
      </c>
      <c r="J55" s="20">
        <f t="shared" si="15"/>
        <v>2726698</v>
      </c>
      <c r="K55" s="20">
        <f t="shared" si="15"/>
        <v>2682137</v>
      </c>
      <c r="L55" s="20">
        <f t="shared" si="15"/>
        <v>2723221</v>
      </c>
      <c r="M55" s="20">
        <f t="shared" si="15"/>
        <v>0</v>
      </c>
      <c r="N55" s="20">
        <f t="shared" si="15"/>
        <v>3309</v>
      </c>
      <c r="O55" s="20">
        <f t="shared" si="15"/>
        <v>0</v>
      </c>
      <c r="P55" s="20">
        <f t="shared" si="15"/>
        <v>3309</v>
      </c>
      <c r="Q55" s="20">
        <f t="shared" si="15"/>
        <v>0</v>
      </c>
      <c r="R55" s="20">
        <f t="shared" si="15"/>
        <v>2726531</v>
      </c>
      <c r="S55" s="20">
        <f t="shared" si="15"/>
        <v>0</v>
      </c>
      <c r="T55" s="20">
        <f t="shared" si="15"/>
        <v>-47643</v>
      </c>
      <c r="U55" s="20">
        <f t="shared" si="15"/>
        <v>-47643</v>
      </c>
      <c r="V55" s="20">
        <f t="shared" si="15"/>
        <v>30023</v>
      </c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2:33" x14ac:dyDescent="0.3">
      <c r="B56" s="10" t="s">
        <v>254</v>
      </c>
      <c r="C56" s="18" t="s">
        <v>254</v>
      </c>
      <c r="D56" s="1" t="s">
        <v>254</v>
      </c>
      <c r="E56" s="1" t="s">
        <v>254</v>
      </c>
      <c r="F56" s="1" t="s">
        <v>254</v>
      </c>
      <c r="G56" s="1" t="s">
        <v>254</v>
      </c>
      <c r="H56" s="1" t="s">
        <v>254</v>
      </c>
      <c r="I56" s="7" t="s">
        <v>254</v>
      </c>
      <c r="J56" s="7" t="s">
        <v>254</v>
      </c>
      <c r="K56" s="7" t="s">
        <v>254</v>
      </c>
      <c r="L56" s="7" t="s">
        <v>254</v>
      </c>
      <c r="M56" s="7" t="s">
        <v>254</v>
      </c>
      <c r="N56" s="7" t="s">
        <v>254</v>
      </c>
      <c r="O56" s="7" t="s">
        <v>254</v>
      </c>
      <c r="P56" s="7" t="s">
        <v>254</v>
      </c>
      <c r="Q56" s="7" t="s">
        <v>254</v>
      </c>
      <c r="R56" s="7" t="s">
        <v>254</v>
      </c>
      <c r="S56" s="7" t="s">
        <v>254</v>
      </c>
      <c r="T56" s="7" t="s">
        <v>254</v>
      </c>
      <c r="U56" s="7" t="s">
        <v>254</v>
      </c>
      <c r="V56" s="7" t="s">
        <v>254</v>
      </c>
      <c r="W56" s="1" t="s">
        <v>254</v>
      </c>
      <c r="X56" s="1" t="s">
        <v>254</v>
      </c>
      <c r="Y56" s="1" t="s">
        <v>254</v>
      </c>
      <c r="Z56" s="1" t="s">
        <v>254</v>
      </c>
      <c r="AA56" s="1" t="s">
        <v>254</v>
      </c>
      <c r="AB56" s="1" t="s">
        <v>254</v>
      </c>
      <c r="AC56" s="1" t="s">
        <v>254</v>
      </c>
      <c r="AD56" s="1" t="s">
        <v>254</v>
      </c>
      <c r="AE56" s="1" t="s">
        <v>254</v>
      </c>
      <c r="AF56" s="1" t="s">
        <v>254</v>
      </c>
      <c r="AG56" s="1" t="s">
        <v>254</v>
      </c>
    </row>
    <row r="57" spans="2:33" x14ac:dyDescent="0.3">
      <c r="B57" s="6" t="s">
        <v>368</v>
      </c>
      <c r="C57" s="6" t="s">
        <v>364</v>
      </c>
      <c r="D57" s="6" t="s">
        <v>7</v>
      </c>
      <c r="E57" s="5"/>
      <c r="F57" s="5"/>
      <c r="G57" s="6" t="s">
        <v>7</v>
      </c>
      <c r="H57" s="5"/>
      <c r="I57" s="5"/>
      <c r="J57" s="5"/>
      <c r="K57" s="5"/>
      <c r="L57" s="5"/>
      <c r="M57" s="5"/>
      <c r="N57" s="5"/>
      <c r="O57" s="5"/>
      <c r="P57" s="13">
        <f>M57+N57-O57</f>
        <v>0</v>
      </c>
      <c r="Q57" s="5"/>
      <c r="R57" s="5"/>
      <c r="S57" s="5"/>
      <c r="T57" s="5"/>
      <c r="U57" s="13">
        <f>S57+T57</f>
        <v>0</v>
      </c>
      <c r="V57" s="5"/>
      <c r="W57" s="4"/>
      <c r="X57" s="5"/>
      <c r="Y57" s="5"/>
      <c r="Z57" s="5"/>
      <c r="AA57" s="4"/>
      <c r="AB57" s="6" t="s">
        <v>7</v>
      </c>
      <c r="AC57" s="6" t="s">
        <v>7</v>
      </c>
      <c r="AD57" s="6" t="s">
        <v>7</v>
      </c>
      <c r="AE57" s="6" t="s">
        <v>7</v>
      </c>
      <c r="AF57" s="5"/>
      <c r="AG57" s="13" t="str">
        <f>CONCATENATE(IF(ISERROR(VLOOKUP(X57,NAICDes2020_ValidationCode,1,)),"",VLOOKUP(X57,NAICDes2020_LookupCode,2,)),".",IF(ISERROR(VLOOKUP(Y57,NAICDesModifier2020_ValidationCode,1,)),"",VLOOKUP(Y57,NAICDesModifier2020_LookupCode,2,))," ",IF(ISERROR(VLOOKUP(Z57,SVOAdminSymbolSCDPS2020_ValidationCode,1,)),"",VLOOKUP(Z57,SVOAdminSymbolSCDPS2020_LookupCode,2,)))</f>
        <v xml:space="preserve">. </v>
      </c>
    </row>
    <row r="58" spans="2:33" x14ac:dyDescent="0.3">
      <c r="B58" s="10" t="s">
        <v>254</v>
      </c>
      <c r="C58" s="18" t="s">
        <v>254</v>
      </c>
      <c r="D58" s="1" t="s">
        <v>254</v>
      </c>
      <c r="E58" s="1" t="s">
        <v>254</v>
      </c>
      <c r="F58" s="1" t="s">
        <v>254</v>
      </c>
      <c r="G58" s="1" t="s">
        <v>254</v>
      </c>
      <c r="H58" s="1" t="s">
        <v>254</v>
      </c>
      <c r="I58" s="1" t="s">
        <v>254</v>
      </c>
      <c r="J58" s="1" t="s">
        <v>254</v>
      </c>
      <c r="K58" s="1" t="s">
        <v>254</v>
      </c>
      <c r="L58" s="1" t="s">
        <v>254</v>
      </c>
      <c r="M58" s="1" t="s">
        <v>254</v>
      </c>
      <c r="N58" s="1" t="s">
        <v>254</v>
      </c>
      <c r="O58" s="1" t="s">
        <v>254</v>
      </c>
      <c r="P58" s="1" t="s">
        <v>254</v>
      </c>
      <c r="Q58" s="1" t="s">
        <v>254</v>
      </c>
      <c r="R58" s="1" t="s">
        <v>254</v>
      </c>
      <c r="S58" s="1" t="s">
        <v>254</v>
      </c>
      <c r="T58" s="1" t="s">
        <v>254</v>
      </c>
      <c r="U58" s="1" t="s">
        <v>254</v>
      </c>
      <c r="V58" s="1" t="s">
        <v>254</v>
      </c>
      <c r="W58" s="1" t="s">
        <v>254</v>
      </c>
      <c r="X58" s="1" t="s">
        <v>254</v>
      </c>
      <c r="Y58" s="1" t="s">
        <v>254</v>
      </c>
      <c r="Z58" s="1" t="s">
        <v>254</v>
      </c>
      <c r="AA58" s="1" t="s">
        <v>254</v>
      </c>
      <c r="AB58" s="1" t="s">
        <v>254</v>
      </c>
      <c r="AC58" s="1" t="s">
        <v>254</v>
      </c>
      <c r="AD58" s="1" t="s">
        <v>254</v>
      </c>
      <c r="AE58" s="1" t="s">
        <v>254</v>
      </c>
      <c r="AF58" s="1" t="s">
        <v>254</v>
      </c>
      <c r="AG58" s="1" t="s">
        <v>254</v>
      </c>
    </row>
    <row r="59" spans="2:33" ht="42" x14ac:dyDescent="0.3">
      <c r="B59" s="16" t="s">
        <v>70</v>
      </c>
      <c r="C59" s="17" t="s">
        <v>369</v>
      </c>
      <c r="D59" s="4"/>
      <c r="E59" s="4"/>
      <c r="F59" s="4"/>
      <c r="G59" s="4"/>
      <c r="H59" s="4"/>
      <c r="I59" s="8">
        <f>SUM(I56:I58)</f>
        <v>0</v>
      </c>
      <c r="J59" s="4"/>
      <c r="K59" s="8">
        <f t="shared" ref="K59:V59" si="16">SUM(K56:K58)</f>
        <v>0</v>
      </c>
      <c r="L59" s="8">
        <f t="shared" si="16"/>
        <v>0</v>
      </c>
      <c r="M59" s="8">
        <f t="shared" si="16"/>
        <v>0</v>
      </c>
      <c r="N59" s="8">
        <f t="shared" si="16"/>
        <v>0</v>
      </c>
      <c r="O59" s="8">
        <f t="shared" si="16"/>
        <v>0</v>
      </c>
      <c r="P59" s="8">
        <f t="shared" si="16"/>
        <v>0</v>
      </c>
      <c r="Q59" s="8">
        <f t="shared" si="16"/>
        <v>0</v>
      </c>
      <c r="R59" s="8">
        <f t="shared" si="16"/>
        <v>0</v>
      </c>
      <c r="S59" s="8">
        <f t="shared" si="16"/>
        <v>0</v>
      </c>
      <c r="T59" s="8">
        <f t="shared" si="16"/>
        <v>0</v>
      </c>
      <c r="U59" s="8">
        <f t="shared" si="16"/>
        <v>0</v>
      </c>
      <c r="V59" s="8">
        <f t="shared" si="16"/>
        <v>0</v>
      </c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2:33" x14ac:dyDescent="0.3">
      <c r="B60" s="10" t="s">
        <v>254</v>
      </c>
      <c r="C60" s="18" t="s">
        <v>254</v>
      </c>
      <c r="D60" s="1" t="s">
        <v>254</v>
      </c>
      <c r="E60" s="1" t="s">
        <v>254</v>
      </c>
      <c r="F60" s="1" t="s">
        <v>254</v>
      </c>
      <c r="G60" s="1" t="s">
        <v>254</v>
      </c>
      <c r="H60" s="1" t="s">
        <v>254</v>
      </c>
      <c r="I60" s="7" t="s">
        <v>254</v>
      </c>
      <c r="J60" s="1" t="s">
        <v>254</v>
      </c>
      <c r="K60" s="7" t="s">
        <v>254</v>
      </c>
      <c r="L60" s="7" t="s">
        <v>254</v>
      </c>
      <c r="M60" s="7" t="s">
        <v>254</v>
      </c>
      <c r="N60" s="7" t="s">
        <v>254</v>
      </c>
      <c r="O60" s="7" t="s">
        <v>254</v>
      </c>
      <c r="P60" s="7" t="s">
        <v>254</v>
      </c>
      <c r="Q60" s="7" t="s">
        <v>254</v>
      </c>
      <c r="R60" s="7" t="s">
        <v>254</v>
      </c>
      <c r="S60" s="7" t="s">
        <v>254</v>
      </c>
      <c r="T60" s="7" t="s">
        <v>254</v>
      </c>
      <c r="U60" s="7" t="s">
        <v>254</v>
      </c>
      <c r="V60" s="7" t="s">
        <v>254</v>
      </c>
      <c r="W60" s="1" t="s">
        <v>254</v>
      </c>
      <c r="X60" s="1" t="s">
        <v>254</v>
      </c>
      <c r="Y60" s="1" t="s">
        <v>254</v>
      </c>
      <c r="Z60" s="1" t="s">
        <v>254</v>
      </c>
      <c r="AA60" s="1" t="s">
        <v>254</v>
      </c>
      <c r="AB60" s="1" t="s">
        <v>254</v>
      </c>
      <c r="AC60" s="1" t="s">
        <v>254</v>
      </c>
      <c r="AD60" s="1" t="s">
        <v>254</v>
      </c>
      <c r="AE60" s="1" t="s">
        <v>254</v>
      </c>
      <c r="AF60" s="1" t="s">
        <v>254</v>
      </c>
      <c r="AG60" s="1" t="s">
        <v>254</v>
      </c>
    </row>
    <row r="61" spans="2:33" x14ac:dyDescent="0.3">
      <c r="B61" s="6" t="s">
        <v>286</v>
      </c>
      <c r="C61" s="6" t="s">
        <v>364</v>
      </c>
      <c r="D61" s="6" t="s">
        <v>7</v>
      </c>
      <c r="E61" s="5"/>
      <c r="F61" s="5"/>
      <c r="G61" s="6" t="s">
        <v>7</v>
      </c>
      <c r="H61" s="5"/>
      <c r="I61" s="5"/>
      <c r="J61" s="5"/>
      <c r="K61" s="5"/>
      <c r="L61" s="5"/>
      <c r="M61" s="5"/>
      <c r="N61" s="5"/>
      <c r="O61" s="5"/>
      <c r="P61" s="13">
        <f>M61+N61-O61</f>
        <v>0</v>
      </c>
      <c r="Q61" s="5"/>
      <c r="R61" s="5"/>
      <c r="S61" s="5"/>
      <c r="T61" s="5"/>
      <c r="U61" s="13">
        <f>S61+T61</f>
        <v>0</v>
      </c>
      <c r="V61" s="5"/>
      <c r="W61" s="4"/>
      <c r="X61" s="5"/>
      <c r="Y61" s="5"/>
      <c r="Z61" s="5"/>
      <c r="AA61" s="4"/>
      <c r="AB61" s="6" t="s">
        <v>7</v>
      </c>
      <c r="AC61" s="6" t="s">
        <v>7</v>
      </c>
      <c r="AD61" s="6" t="s">
        <v>7</v>
      </c>
      <c r="AE61" s="6" t="s">
        <v>7</v>
      </c>
      <c r="AF61" s="5"/>
      <c r="AG61" s="13" t="str">
        <f>CONCATENATE(IF(ISERROR(VLOOKUP(X61,NAICDes2020_ValidationCode,1,)),"",VLOOKUP(X61,NAICDes2020_LookupCode,2,)),".",IF(ISERROR(VLOOKUP(Y61,NAICDesModifier2020_ValidationCode,1,)),"",VLOOKUP(Y61,NAICDesModifier2020_LookupCode,2,))," ",IF(ISERROR(VLOOKUP(Z61,SVOAdminSymbolSCDPS2020_ValidationCode,1,)),"",VLOOKUP(Z61,SVOAdminSymbolSCDPS2020_LookupCode,2,)))</f>
        <v xml:space="preserve">. </v>
      </c>
    </row>
    <row r="62" spans="2:33" x14ac:dyDescent="0.3">
      <c r="B62" s="10" t="s">
        <v>254</v>
      </c>
      <c r="C62" s="18" t="s">
        <v>254</v>
      </c>
      <c r="D62" s="1" t="s">
        <v>254</v>
      </c>
      <c r="E62" s="1" t="s">
        <v>254</v>
      </c>
      <c r="F62" s="1" t="s">
        <v>254</v>
      </c>
      <c r="G62" s="1" t="s">
        <v>254</v>
      </c>
      <c r="H62" s="1" t="s">
        <v>254</v>
      </c>
      <c r="I62" s="1" t="s">
        <v>254</v>
      </c>
      <c r="J62" s="1" t="s">
        <v>254</v>
      </c>
      <c r="K62" s="1" t="s">
        <v>254</v>
      </c>
      <c r="L62" s="1" t="s">
        <v>254</v>
      </c>
      <c r="M62" s="1" t="s">
        <v>254</v>
      </c>
      <c r="N62" s="1" t="s">
        <v>254</v>
      </c>
      <c r="O62" s="1" t="s">
        <v>254</v>
      </c>
      <c r="P62" s="1" t="s">
        <v>254</v>
      </c>
      <c r="Q62" s="1" t="s">
        <v>254</v>
      </c>
      <c r="R62" s="1" t="s">
        <v>254</v>
      </c>
      <c r="S62" s="1" t="s">
        <v>254</v>
      </c>
      <c r="T62" s="1" t="s">
        <v>254</v>
      </c>
      <c r="U62" s="1" t="s">
        <v>254</v>
      </c>
      <c r="V62" s="1" t="s">
        <v>254</v>
      </c>
      <c r="W62" s="1" t="s">
        <v>254</v>
      </c>
      <c r="X62" s="1" t="s">
        <v>254</v>
      </c>
      <c r="Y62" s="1" t="s">
        <v>254</v>
      </c>
      <c r="Z62" s="1" t="s">
        <v>254</v>
      </c>
      <c r="AA62" s="1" t="s">
        <v>254</v>
      </c>
      <c r="AB62" s="1" t="s">
        <v>254</v>
      </c>
      <c r="AC62" s="1" t="s">
        <v>254</v>
      </c>
      <c r="AD62" s="1" t="s">
        <v>254</v>
      </c>
      <c r="AE62" s="1" t="s">
        <v>254</v>
      </c>
      <c r="AF62" s="1" t="s">
        <v>254</v>
      </c>
      <c r="AG62" s="1" t="s">
        <v>254</v>
      </c>
    </row>
    <row r="63" spans="2:33" ht="42" x14ac:dyDescent="0.3">
      <c r="B63" s="16" t="s">
        <v>388</v>
      </c>
      <c r="C63" s="17" t="s">
        <v>370</v>
      </c>
      <c r="D63" s="4"/>
      <c r="E63" s="4"/>
      <c r="F63" s="4"/>
      <c r="G63" s="4"/>
      <c r="H63" s="4"/>
      <c r="I63" s="8">
        <f>SUM(I60:I62)</f>
        <v>0</v>
      </c>
      <c r="J63" s="4"/>
      <c r="K63" s="8">
        <f t="shared" ref="K63:V63" si="17">SUM(K60:K62)</f>
        <v>0</v>
      </c>
      <c r="L63" s="8">
        <f t="shared" si="17"/>
        <v>0</v>
      </c>
      <c r="M63" s="8">
        <f t="shared" si="17"/>
        <v>0</v>
      </c>
      <c r="N63" s="8">
        <f t="shared" si="17"/>
        <v>0</v>
      </c>
      <c r="O63" s="8">
        <f t="shared" si="17"/>
        <v>0</v>
      </c>
      <c r="P63" s="8">
        <f t="shared" si="17"/>
        <v>0</v>
      </c>
      <c r="Q63" s="8">
        <f t="shared" si="17"/>
        <v>0</v>
      </c>
      <c r="R63" s="8">
        <f t="shared" si="17"/>
        <v>0</v>
      </c>
      <c r="S63" s="8">
        <f t="shared" si="17"/>
        <v>0</v>
      </c>
      <c r="T63" s="8">
        <f t="shared" si="17"/>
        <v>0</v>
      </c>
      <c r="U63" s="8">
        <f t="shared" si="17"/>
        <v>0</v>
      </c>
      <c r="V63" s="8">
        <f t="shared" si="17"/>
        <v>0</v>
      </c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2:33" x14ac:dyDescent="0.3">
      <c r="B64" s="10" t="s">
        <v>254</v>
      </c>
      <c r="C64" s="18" t="s">
        <v>254</v>
      </c>
      <c r="D64" s="1" t="s">
        <v>254</v>
      </c>
      <c r="E64" s="1" t="s">
        <v>254</v>
      </c>
      <c r="F64" s="1" t="s">
        <v>254</v>
      </c>
      <c r="G64" s="1" t="s">
        <v>254</v>
      </c>
      <c r="H64" s="1" t="s">
        <v>254</v>
      </c>
      <c r="I64" s="7" t="s">
        <v>254</v>
      </c>
      <c r="J64" s="1" t="s">
        <v>254</v>
      </c>
      <c r="K64" s="7" t="s">
        <v>254</v>
      </c>
      <c r="L64" s="7" t="s">
        <v>254</v>
      </c>
      <c r="M64" s="7" t="s">
        <v>254</v>
      </c>
      <c r="N64" s="7" t="s">
        <v>254</v>
      </c>
      <c r="O64" s="7" t="s">
        <v>254</v>
      </c>
      <c r="P64" s="7" t="s">
        <v>254</v>
      </c>
      <c r="Q64" s="7" t="s">
        <v>254</v>
      </c>
      <c r="R64" s="7" t="s">
        <v>254</v>
      </c>
      <c r="S64" s="7" t="s">
        <v>254</v>
      </c>
      <c r="T64" s="7" t="s">
        <v>254</v>
      </c>
      <c r="U64" s="7" t="s">
        <v>254</v>
      </c>
      <c r="V64" s="7" t="s">
        <v>254</v>
      </c>
      <c r="W64" s="1" t="s">
        <v>254</v>
      </c>
      <c r="X64" s="1" t="s">
        <v>254</v>
      </c>
      <c r="Y64" s="1" t="s">
        <v>254</v>
      </c>
      <c r="Z64" s="1" t="s">
        <v>254</v>
      </c>
      <c r="AA64" s="1" t="s">
        <v>254</v>
      </c>
      <c r="AB64" s="1" t="s">
        <v>254</v>
      </c>
      <c r="AC64" s="1" t="s">
        <v>254</v>
      </c>
      <c r="AD64" s="1" t="s">
        <v>254</v>
      </c>
      <c r="AE64" s="1" t="s">
        <v>254</v>
      </c>
      <c r="AF64" s="1" t="s">
        <v>254</v>
      </c>
      <c r="AG64" s="1" t="s">
        <v>254</v>
      </c>
    </row>
    <row r="65" spans="2:33" x14ac:dyDescent="0.3">
      <c r="B65" s="6" t="s">
        <v>38</v>
      </c>
      <c r="C65" s="6" t="s">
        <v>364</v>
      </c>
      <c r="D65" s="6" t="s">
        <v>7</v>
      </c>
      <c r="E65" s="5"/>
      <c r="F65" s="5"/>
      <c r="G65" s="6" t="s">
        <v>7</v>
      </c>
      <c r="H65" s="5"/>
      <c r="I65" s="5"/>
      <c r="J65" s="5"/>
      <c r="K65" s="5"/>
      <c r="L65" s="5"/>
      <c r="M65" s="5"/>
      <c r="N65" s="5"/>
      <c r="O65" s="5"/>
      <c r="P65" s="13">
        <f>M65+N65-O65</f>
        <v>0</v>
      </c>
      <c r="Q65" s="5"/>
      <c r="R65" s="5"/>
      <c r="S65" s="5"/>
      <c r="T65" s="5"/>
      <c r="U65" s="13">
        <f>S65+T65</f>
        <v>0</v>
      </c>
      <c r="V65" s="5"/>
      <c r="W65" s="4"/>
      <c r="X65" s="5"/>
      <c r="Y65" s="5"/>
      <c r="Z65" s="5"/>
      <c r="AA65" s="4"/>
      <c r="AB65" s="6" t="s">
        <v>7</v>
      </c>
      <c r="AC65" s="6" t="s">
        <v>7</v>
      </c>
      <c r="AD65" s="6" t="s">
        <v>7</v>
      </c>
      <c r="AE65" s="6" t="s">
        <v>7</v>
      </c>
      <c r="AF65" s="5"/>
      <c r="AG65" s="13" t="str">
        <f>CONCATENATE(IF(ISERROR(VLOOKUP(X65,NAICDes2020_ValidationCode,1,)),"",VLOOKUP(X65,NAICDes2020_LookupCode,2,)),".",IF(ISERROR(VLOOKUP(Y65,NAICDesModifier2020_ValidationCode,1,)),"",VLOOKUP(Y65,NAICDesModifier2020_LookupCode,2,))," ",IF(ISERROR(VLOOKUP(Z65,SVOAdminSymbolSCDPS2020_ValidationCode,1,)),"",VLOOKUP(Z65,SVOAdminSymbolSCDPS2020_LookupCode,2,)))</f>
        <v xml:space="preserve">. </v>
      </c>
    </row>
    <row r="66" spans="2:33" x14ac:dyDescent="0.3">
      <c r="B66" s="10" t="s">
        <v>254</v>
      </c>
      <c r="C66" s="18" t="s">
        <v>254</v>
      </c>
      <c r="D66" s="1" t="s">
        <v>254</v>
      </c>
      <c r="E66" s="1" t="s">
        <v>254</v>
      </c>
      <c r="F66" s="1" t="s">
        <v>254</v>
      </c>
      <c r="G66" s="1" t="s">
        <v>254</v>
      </c>
      <c r="H66" s="1" t="s">
        <v>254</v>
      </c>
      <c r="I66" s="1" t="s">
        <v>254</v>
      </c>
      <c r="J66" s="1" t="s">
        <v>254</v>
      </c>
      <c r="K66" s="1" t="s">
        <v>254</v>
      </c>
      <c r="L66" s="1" t="s">
        <v>254</v>
      </c>
      <c r="M66" s="1" t="s">
        <v>254</v>
      </c>
      <c r="N66" s="1" t="s">
        <v>254</v>
      </c>
      <c r="O66" s="1" t="s">
        <v>254</v>
      </c>
      <c r="P66" s="1" t="s">
        <v>254</v>
      </c>
      <c r="Q66" s="1" t="s">
        <v>254</v>
      </c>
      <c r="R66" s="1" t="s">
        <v>254</v>
      </c>
      <c r="S66" s="1" t="s">
        <v>254</v>
      </c>
      <c r="T66" s="1" t="s">
        <v>254</v>
      </c>
      <c r="U66" s="1" t="s">
        <v>254</v>
      </c>
      <c r="V66" s="1" t="s">
        <v>254</v>
      </c>
      <c r="W66" s="1" t="s">
        <v>254</v>
      </c>
      <c r="X66" s="1" t="s">
        <v>254</v>
      </c>
      <c r="Y66" s="1" t="s">
        <v>254</v>
      </c>
      <c r="Z66" s="1" t="s">
        <v>254</v>
      </c>
      <c r="AA66" s="1" t="s">
        <v>254</v>
      </c>
      <c r="AB66" s="1" t="s">
        <v>254</v>
      </c>
      <c r="AC66" s="1" t="s">
        <v>254</v>
      </c>
      <c r="AD66" s="1" t="s">
        <v>254</v>
      </c>
      <c r="AE66" s="1" t="s">
        <v>254</v>
      </c>
      <c r="AF66" s="1" t="s">
        <v>254</v>
      </c>
      <c r="AG66" s="1" t="s">
        <v>254</v>
      </c>
    </row>
    <row r="67" spans="2:33" ht="42" x14ac:dyDescent="0.3">
      <c r="B67" s="16" t="s">
        <v>153</v>
      </c>
      <c r="C67" s="17" t="s">
        <v>261</v>
      </c>
      <c r="D67" s="4"/>
      <c r="E67" s="4"/>
      <c r="F67" s="4"/>
      <c r="G67" s="4"/>
      <c r="H67" s="4"/>
      <c r="I67" s="8">
        <f>SUM(I64:I66)</f>
        <v>0</v>
      </c>
      <c r="J67" s="4"/>
      <c r="K67" s="8">
        <f t="shared" ref="K67:V67" si="18">SUM(K64:K66)</f>
        <v>0</v>
      </c>
      <c r="L67" s="8">
        <f t="shared" si="18"/>
        <v>0</v>
      </c>
      <c r="M67" s="8">
        <f t="shared" si="18"/>
        <v>0</v>
      </c>
      <c r="N67" s="8">
        <f t="shared" si="18"/>
        <v>0</v>
      </c>
      <c r="O67" s="8">
        <f t="shared" si="18"/>
        <v>0</v>
      </c>
      <c r="P67" s="8">
        <f t="shared" si="18"/>
        <v>0</v>
      </c>
      <c r="Q67" s="8">
        <f t="shared" si="18"/>
        <v>0</v>
      </c>
      <c r="R67" s="8">
        <f t="shared" si="18"/>
        <v>0</v>
      </c>
      <c r="S67" s="8">
        <f t="shared" si="18"/>
        <v>0</v>
      </c>
      <c r="T67" s="8">
        <f t="shared" si="18"/>
        <v>0</v>
      </c>
      <c r="U67" s="8">
        <f t="shared" si="18"/>
        <v>0</v>
      </c>
      <c r="V67" s="8">
        <f t="shared" si="18"/>
        <v>0</v>
      </c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2:33" x14ac:dyDescent="0.3">
      <c r="B68" s="10" t="s">
        <v>254</v>
      </c>
      <c r="C68" s="18" t="s">
        <v>254</v>
      </c>
      <c r="D68" s="1" t="s">
        <v>254</v>
      </c>
      <c r="E68" s="1" t="s">
        <v>254</v>
      </c>
      <c r="F68" s="1" t="s">
        <v>254</v>
      </c>
      <c r="G68" s="1" t="s">
        <v>254</v>
      </c>
      <c r="H68" s="1" t="s">
        <v>254</v>
      </c>
      <c r="I68" s="7" t="s">
        <v>254</v>
      </c>
      <c r="J68" s="1" t="s">
        <v>254</v>
      </c>
      <c r="K68" s="7" t="s">
        <v>254</v>
      </c>
      <c r="L68" s="7" t="s">
        <v>254</v>
      </c>
      <c r="M68" s="7" t="s">
        <v>254</v>
      </c>
      <c r="N68" s="7" t="s">
        <v>254</v>
      </c>
      <c r="O68" s="7" t="s">
        <v>254</v>
      </c>
      <c r="P68" s="7" t="s">
        <v>254</v>
      </c>
      <c r="Q68" s="7" t="s">
        <v>254</v>
      </c>
      <c r="R68" s="7" t="s">
        <v>254</v>
      </c>
      <c r="S68" s="7" t="s">
        <v>254</v>
      </c>
      <c r="T68" s="7" t="s">
        <v>254</v>
      </c>
      <c r="U68" s="7" t="s">
        <v>254</v>
      </c>
      <c r="V68" s="7" t="s">
        <v>254</v>
      </c>
      <c r="W68" s="1" t="s">
        <v>254</v>
      </c>
      <c r="X68" s="1" t="s">
        <v>254</v>
      </c>
      <c r="Y68" s="1" t="s">
        <v>254</v>
      </c>
      <c r="Z68" s="1" t="s">
        <v>254</v>
      </c>
      <c r="AA68" s="1" t="s">
        <v>254</v>
      </c>
      <c r="AB68" s="1" t="s">
        <v>254</v>
      </c>
      <c r="AC68" s="1" t="s">
        <v>254</v>
      </c>
      <c r="AD68" s="1" t="s">
        <v>254</v>
      </c>
      <c r="AE68" s="1" t="s">
        <v>254</v>
      </c>
      <c r="AF68" s="1" t="s">
        <v>254</v>
      </c>
      <c r="AG68" s="1" t="s">
        <v>254</v>
      </c>
    </row>
    <row r="69" spans="2:33" x14ac:dyDescent="0.3">
      <c r="B69" s="6" t="s">
        <v>371</v>
      </c>
      <c r="C69" s="6" t="s">
        <v>364</v>
      </c>
      <c r="D69" s="6" t="s">
        <v>7</v>
      </c>
      <c r="E69" s="5"/>
      <c r="F69" s="5"/>
      <c r="G69" s="6" t="s">
        <v>7</v>
      </c>
      <c r="H69" s="5"/>
      <c r="I69" s="5"/>
      <c r="J69" s="5"/>
      <c r="K69" s="5"/>
      <c r="L69" s="5"/>
      <c r="M69" s="5"/>
      <c r="N69" s="5"/>
      <c r="O69" s="5"/>
      <c r="P69" s="13">
        <f>M69+N69-O69</f>
        <v>0</v>
      </c>
      <c r="Q69" s="5"/>
      <c r="R69" s="5"/>
      <c r="S69" s="5"/>
      <c r="T69" s="5"/>
      <c r="U69" s="13">
        <f>S69+T69</f>
        <v>0</v>
      </c>
      <c r="V69" s="5"/>
      <c r="W69" s="4"/>
      <c r="X69" s="5"/>
      <c r="Y69" s="5"/>
      <c r="Z69" s="5"/>
      <c r="AA69" s="4"/>
      <c r="AB69" s="6" t="s">
        <v>7</v>
      </c>
      <c r="AC69" s="6" t="s">
        <v>7</v>
      </c>
      <c r="AD69" s="6" t="s">
        <v>7</v>
      </c>
      <c r="AE69" s="6" t="s">
        <v>7</v>
      </c>
      <c r="AF69" s="5"/>
      <c r="AG69" s="13" t="str">
        <f>CONCATENATE(IF(ISERROR(VLOOKUP(X69,NAICDes2020_ValidationCode,1,)),"",VLOOKUP(X69,NAICDes2020_LookupCode,2,)),".",IF(ISERROR(VLOOKUP(Y69,NAICDesModifier2020_ValidationCode,1,)),"",VLOOKUP(Y69,NAICDesModifier2020_LookupCode,2,))," ",IF(ISERROR(VLOOKUP(Z69,SVOAdminSymbolSCDPS2020_ValidationCode,1,)),"",VLOOKUP(Z69,SVOAdminSymbolSCDPS2020_LookupCode,2,)))</f>
        <v xml:space="preserve">. </v>
      </c>
    </row>
    <row r="70" spans="2:33" x14ac:dyDescent="0.3">
      <c r="B70" s="10" t="s">
        <v>254</v>
      </c>
      <c r="C70" s="18" t="s">
        <v>254</v>
      </c>
      <c r="D70" s="1" t="s">
        <v>254</v>
      </c>
      <c r="E70" s="1" t="s">
        <v>254</v>
      </c>
      <c r="F70" s="1" t="s">
        <v>254</v>
      </c>
      <c r="G70" s="1" t="s">
        <v>254</v>
      </c>
      <c r="H70" s="1" t="s">
        <v>254</v>
      </c>
      <c r="I70" s="1" t="s">
        <v>254</v>
      </c>
      <c r="J70" s="1" t="s">
        <v>254</v>
      </c>
      <c r="K70" s="1" t="s">
        <v>254</v>
      </c>
      <c r="L70" s="1" t="s">
        <v>254</v>
      </c>
      <c r="M70" s="1" t="s">
        <v>254</v>
      </c>
      <c r="N70" s="1" t="s">
        <v>254</v>
      </c>
      <c r="O70" s="1" t="s">
        <v>254</v>
      </c>
      <c r="P70" s="1" t="s">
        <v>254</v>
      </c>
      <c r="Q70" s="1" t="s">
        <v>254</v>
      </c>
      <c r="R70" s="1" t="s">
        <v>254</v>
      </c>
      <c r="S70" s="1" t="s">
        <v>254</v>
      </c>
      <c r="T70" s="1" t="s">
        <v>254</v>
      </c>
      <c r="U70" s="1" t="s">
        <v>254</v>
      </c>
      <c r="V70" s="1" t="s">
        <v>254</v>
      </c>
      <c r="W70" s="1" t="s">
        <v>254</v>
      </c>
      <c r="X70" s="1" t="s">
        <v>254</v>
      </c>
      <c r="Y70" s="1" t="s">
        <v>254</v>
      </c>
      <c r="Z70" s="1" t="s">
        <v>254</v>
      </c>
      <c r="AA70" s="1" t="s">
        <v>254</v>
      </c>
      <c r="AB70" s="1" t="s">
        <v>254</v>
      </c>
      <c r="AC70" s="1" t="s">
        <v>254</v>
      </c>
      <c r="AD70" s="1" t="s">
        <v>254</v>
      </c>
      <c r="AE70" s="1" t="s">
        <v>254</v>
      </c>
      <c r="AF70" s="1" t="s">
        <v>254</v>
      </c>
      <c r="AG70" s="1" t="s">
        <v>254</v>
      </c>
    </row>
    <row r="71" spans="2:33" ht="42" x14ac:dyDescent="0.3">
      <c r="B71" s="16" t="s">
        <v>71</v>
      </c>
      <c r="C71" s="17" t="s">
        <v>98</v>
      </c>
      <c r="D71" s="4"/>
      <c r="E71" s="4"/>
      <c r="F71" s="4"/>
      <c r="G71" s="4"/>
      <c r="H71" s="4"/>
      <c r="I71" s="8">
        <f>SUM(I68:I70)</f>
        <v>0</v>
      </c>
      <c r="J71" s="4"/>
      <c r="K71" s="8">
        <f t="shared" ref="K71:V71" si="19">SUM(K68:K70)</f>
        <v>0</v>
      </c>
      <c r="L71" s="8">
        <f t="shared" si="19"/>
        <v>0</v>
      </c>
      <c r="M71" s="8">
        <f t="shared" si="19"/>
        <v>0</v>
      </c>
      <c r="N71" s="8">
        <f t="shared" si="19"/>
        <v>0</v>
      </c>
      <c r="O71" s="8">
        <f t="shared" si="19"/>
        <v>0</v>
      </c>
      <c r="P71" s="8">
        <f t="shared" si="19"/>
        <v>0</v>
      </c>
      <c r="Q71" s="8">
        <f t="shared" si="19"/>
        <v>0</v>
      </c>
      <c r="R71" s="8">
        <f t="shared" si="19"/>
        <v>0</v>
      </c>
      <c r="S71" s="8">
        <f t="shared" si="19"/>
        <v>0</v>
      </c>
      <c r="T71" s="8">
        <f t="shared" si="19"/>
        <v>0</v>
      </c>
      <c r="U71" s="8">
        <f t="shared" si="19"/>
        <v>0</v>
      </c>
      <c r="V71" s="8">
        <f t="shared" si="19"/>
        <v>0</v>
      </c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2:33" x14ac:dyDescent="0.3">
      <c r="B72" s="16" t="s">
        <v>72</v>
      </c>
      <c r="C72" s="17" t="s">
        <v>290</v>
      </c>
      <c r="D72" s="4"/>
      <c r="E72" s="4"/>
      <c r="F72" s="4"/>
      <c r="G72" s="4"/>
      <c r="H72" s="4"/>
      <c r="I72" s="8">
        <f>I59+I63+I67+I71</f>
        <v>0</v>
      </c>
      <c r="J72" s="4"/>
      <c r="K72" s="8">
        <f t="shared" ref="K72:V72" si="20">K59+K63+K67+K71</f>
        <v>0</v>
      </c>
      <c r="L72" s="8">
        <f t="shared" si="20"/>
        <v>0</v>
      </c>
      <c r="M72" s="8">
        <f t="shared" si="20"/>
        <v>0</v>
      </c>
      <c r="N72" s="8">
        <f t="shared" si="20"/>
        <v>0</v>
      </c>
      <c r="O72" s="8">
        <f t="shared" si="20"/>
        <v>0</v>
      </c>
      <c r="P72" s="8">
        <f t="shared" si="20"/>
        <v>0</v>
      </c>
      <c r="Q72" s="8">
        <f t="shared" si="20"/>
        <v>0</v>
      </c>
      <c r="R72" s="8">
        <f t="shared" si="20"/>
        <v>0</v>
      </c>
      <c r="S72" s="8">
        <f t="shared" si="20"/>
        <v>0</v>
      </c>
      <c r="T72" s="8">
        <f t="shared" si="20"/>
        <v>0</v>
      </c>
      <c r="U72" s="8">
        <f t="shared" si="20"/>
        <v>0</v>
      </c>
      <c r="V72" s="8">
        <f t="shared" si="20"/>
        <v>0</v>
      </c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2:33" x14ac:dyDescent="0.3">
      <c r="B73" s="16" t="s">
        <v>174</v>
      </c>
      <c r="C73" s="17" t="s">
        <v>389</v>
      </c>
      <c r="D73" s="4"/>
      <c r="E73" s="4"/>
      <c r="F73" s="4"/>
      <c r="G73" s="4"/>
      <c r="H73" s="4"/>
      <c r="I73" s="21"/>
      <c r="J73" s="4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2:33" x14ac:dyDescent="0.3">
      <c r="B74" s="16" t="s">
        <v>262</v>
      </c>
      <c r="C74" s="16" t="s">
        <v>348</v>
      </c>
      <c r="D74" s="4"/>
      <c r="E74" s="4"/>
      <c r="F74" s="4"/>
      <c r="G74" s="4"/>
      <c r="H74" s="4"/>
      <c r="I74" s="20">
        <f>I72</f>
        <v>0</v>
      </c>
      <c r="J74" s="4"/>
      <c r="K74" s="20">
        <f t="shared" ref="K74:V74" si="21">K72</f>
        <v>0</v>
      </c>
      <c r="L74" s="20">
        <f t="shared" si="21"/>
        <v>0</v>
      </c>
      <c r="M74" s="20">
        <f t="shared" si="21"/>
        <v>0</v>
      </c>
      <c r="N74" s="20">
        <f t="shared" si="21"/>
        <v>0</v>
      </c>
      <c r="O74" s="20">
        <f t="shared" si="21"/>
        <v>0</v>
      </c>
      <c r="P74" s="20">
        <f t="shared" si="21"/>
        <v>0</v>
      </c>
      <c r="Q74" s="20">
        <f t="shared" si="21"/>
        <v>0</v>
      </c>
      <c r="R74" s="20">
        <f t="shared" si="21"/>
        <v>0</v>
      </c>
      <c r="S74" s="20">
        <f t="shared" si="21"/>
        <v>0</v>
      </c>
      <c r="T74" s="20">
        <f t="shared" si="21"/>
        <v>0</v>
      </c>
      <c r="U74" s="20">
        <f t="shared" si="21"/>
        <v>0</v>
      </c>
      <c r="V74" s="20">
        <f t="shared" si="21"/>
        <v>0</v>
      </c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2:33" x14ac:dyDescent="0.3">
      <c r="B75" s="10" t="s">
        <v>254</v>
      </c>
      <c r="C75" s="18" t="s">
        <v>254</v>
      </c>
      <c r="D75" s="1" t="s">
        <v>254</v>
      </c>
      <c r="E75" s="1" t="s">
        <v>254</v>
      </c>
      <c r="F75" s="1" t="s">
        <v>254</v>
      </c>
      <c r="G75" s="1" t="s">
        <v>254</v>
      </c>
      <c r="H75" s="1" t="s">
        <v>254</v>
      </c>
      <c r="I75" s="7" t="s">
        <v>254</v>
      </c>
      <c r="J75" s="1" t="s">
        <v>254</v>
      </c>
      <c r="K75" s="7" t="s">
        <v>254</v>
      </c>
      <c r="L75" s="7" t="s">
        <v>254</v>
      </c>
      <c r="M75" s="7" t="s">
        <v>254</v>
      </c>
      <c r="N75" s="7" t="s">
        <v>254</v>
      </c>
      <c r="O75" s="7" t="s">
        <v>254</v>
      </c>
      <c r="P75" s="7" t="s">
        <v>254</v>
      </c>
      <c r="Q75" s="7" t="s">
        <v>254</v>
      </c>
      <c r="R75" s="7" t="s">
        <v>254</v>
      </c>
      <c r="S75" s="7" t="s">
        <v>254</v>
      </c>
      <c r="T75" s="7" t="s">
        <v>254</v>
      </c>
      <c r="U75" s="7" t="s">
        <v>254</v>
      </c>
      <c r="V75" s="7" t="s">
        <v>254</v>
      </c>
      <c r="W75" s="1" t="s">
        <v>254</v>
      </c>
      <c r="X75" s="1" t="s">
        <v>254</v>
      </c>
      <c r="Y75" s="1" t="s">
        <v>254</v>
      </c>
      <c r="Z75" s="1" t="s">
        <v>254</v>
      </c>
      <c r="AA75" s="1" t="s">
        <v>254</v>
      </c>
      <c r="AB75" s="1" t="s">
        <v>254</v>
      </c>
      <c r="AC75" s="1" t="s">
        <v>254</v>
      </c>
      <c r="AD75" s="1" t="s">
        <v>254</v>
      </c>
      <c r="AE75" s="1" t="s">
        <v>254</v>
      </c>
      <c r="AF75" s="1" t="s">
        <v>254</v>
      </c>
      <c r="AG75" s="1" t="s">
        <v>254</v>
      </c>
    </row>
    <row r="76" spans="2:33" x14ac:dyDescent="0.3">
      <c r="B76" s="6" t="s">
        <v>349</v>
      </c>
      <c r="C76" s="6" t="s">
        <v>364</v>
      </c>
      <c r="D76" s="6" t="s">
        <v>7</v>
      </c>
      <c r="E76" s="5"/>
      <c r="F76" s="5"/>
      <c r="G76" s="6" t="s">
        <v>7</v>
      </c>
      <c r="H76" s="5"/>
      <c r="I76" s="5"/>
      <c r="J76" s="4"/>
      <c r="K76" s="5"/>
      <c r="L76" s="5"/>
      <c r="M76" s="5"/>
      <c r="N76" s="5"/>
      <c r="O76" s="5"/>
      <c r="P76" s="13">
        <f>M76+N76-O76</f>
        <v>0</v>
      </c>
      <c r="Q76" s="5"/>
      <c r="R76" s="5"/>
      <c r="S76" s="5"/>
      <c r="T76" s="5"/>
      <c r="U76" s="13">
        <f>S76+T76</f>
        <v>0</v>
      </c>
      <c r="V76" s="5"/>
      <c r="W76" s="4"/>
      <c r="X76" s="4"/>
      <c r="Y76" s="4"/>
      <c r="Z76" s="4"/>
      <c r="AA76" s="4"/>
      <c r="AB76" s="6" t="s">
        <v>7</v>
      </c>
      <c r="AC76" s="6" t="s">
        <v>7</v>
      </c>
      <c r="AD76" s="6" t="s">
        <v>7</v>
      </c>
      <c r="AE76" s="6" t="s">
        <v>7</v>
      </c>
      <c r="AF76" s="5"/>
      <c r="AG76" s="4"/>
    </row>
    <row r="77" spans="2:33" x14ac:dyDescent="0.3">
      <c r="B77" s="10" t="s">
        <v>254</v>
      </c>
      <c r="C77" s="18" t="s">
        <v>254</v>
      </c>
      <c r="D77" s="1" t="s">
        <v>254</v>
      </c>
      <c r="E77" s="1" t="s">
        <v>254</v>
      </c>
      <c r="F77" s="1" t="s">
        <v>254</v>
      </c>
      <c r="G77" s="1" t="s">
        <v>254</v>
      </c>
      <c r="H77" s="1" t="s">
        <v>254</v>
      </c>
      <c r="I77" s="1" t="s">
        <v>254</v>
      </c>
      <c r="J77" s="1" t="s">
        <v>254</v>
      </c>
      <c r="K77" s="1" t="s">
        <v>254</v>
      </c>
      <c r="L77" s="1" t="s">
        <v>254</v>
      </c>
      <c r="M77" s="1" t="s">
        <v>254</v>
      </c>
      <c r="N77" s="1" t="s">
        <v>254</v>
      </c>
      <c r="O77" s="1" t="s">
        <v>254</v>
      </c>
      <c r="P77" s="1" t="s">
        <v>254</v>
      </c>
      <c r="Q77" s="1" t="s">
        <v>254</v>
      </c>
      <c r="R77" s="1" t="s">
        <v>254</v>
      </c>
      <c r="S77" s="1" t="s">
        <v>254</v>
      </c>
      <c r="T77" s="1" t="s">
        <v>254</v>
      </c>
      <c r="U77" s="1" t="s">
        <v>254</v>
      </c>
      <c r="V77" s="1" t="s">
        <v>254</v>
      </c>
      <c r="W77" s="1" t="s">
        <v>254</v>
      </c>
      <c r="X77" s="1" t="s">
        <v>254</v>
      </c>
      <c r="Y77" s="1" t="s">
        <v>254</v>
      </c>
      <c r="Z77" s="1" t="s">
        <v>254</v>
      </c>
      <c r="AA77" s="1" t="s">
        <v>254</v>
      </c>
      <c r="AB77" s="1" t="s">
        <v>254</v>
      </c>
      <c r="AC77" s="1" t="s">
        <v>254</v>
      </c>
      <c r="AD77" s="1" t="s">
        <v>254</v>
      </c>
      <c r="AE77" s="1" t="s">
        <v>254</v>
      </c>
      <c r="AF77" s="1" t="s">
        <v>254</v>
      </c>
      <c r="AG77" s="1" t="s">
        <v>254</v>
      </c>
    </row>
    <row r="78" spans="2:33" ht="42" x14ac:dyDescent="0.3">
      <c r="B78" s="16" t="s">
        <v>39</v>
      </c>
      <c r="C78" s="17" t="s">
        <v>40</v>
      </c>
      <c r="D78" s="4"/>
      <c r="E78" s="4"/>
      <c r="F78" s="4"/>
      <c r="G78" s="4"/>
      <c r="H78" s="4"/>
      <c r="I78" s="8">
        <f>SUM(I75:I77)</f>
        <v>0</v>
      </c>
      <c r="J78" s="4"/>
      <c r="K78" s="8">
        <f t="shared" ref="K78:V78" si="22">SUM(K75:K77)</f>
        <v>0</v>
      </c>
      <c r="L78" s="8">
        <f t="shared" si="22"/>
        <v>0</v>
      </c>
      <c r="M78" s="8">
        <f t="shared" si="22"/>
        <v>0</v>
      </c>
      <c r="N78" s="8">
        <f t="shared" si="22"/>
        <v>0</v>
      </c>
      <c r="O78" s="8">
        <f t="shared" si="22"/>
        <v>0</v>
      </c>
      <c r="P78" s="8">
        <f t="shared" si="22"/>
        <v>0</v>
      </c>
      <c r="Q78" s="8">
        <f t="shared" si="22"/>
        <v>0</v>
      </c>
      <c r="R78" s="8">
        <f t="shared" si="22"/>
        <v>0</v>
      </c>
      <c r="S78" s="8">
        <f t="shared" si="22"/>
        <v>0</v>
      </c>
      <c r="T78" s="8">
        <f t="shared" si="22"/>
        <v>0</v>
      </c>
      <c r="U78" s="8">
        <f t="shared" si="22"/>
        <v>0</v>
      </c>
      <c r="V78" s="8">
        <f t="shared" si="22"/>
        <v>0</v>
      </c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2:33" x14ac:dyDescent="0.3">
      <c r="B79" s="10" t="s">
        <v>254</v>
      </c>
      <c r="C79" s="18" t="s">
        <v>254</v>
      </c>
      <c r="D79" s="1" t="s">
        <v>254</v>
      </c>
      <c r="E79" s="1" t="s">
        <v>254</v>
      </c>
      <c r="F79" s="1" t="s">
        <v>254</v>
      </c>
      <c r="G79" s="1" t="s">
        <v>254</v>
      </c>
      <c r="H79" s="1" t="s">
        <v>254</v>
      </c>
      <c r="I79" s="7" t="s">
        <v>254</v>
      </c>
      <c r="J79" s="1" t="s">
        <v>254</v>
      </c>
      <c r="K79" s="7" t="s">
        <v>254</v>
      </c>
      <c r="L79" s="7" t="s">
        <v>254</v>
      </c>
      <c r="M79" s="7" t="s">
        <v>254</v>
      </c>
      <c r="N79" s="7" t="s">
        <v>254</v>
      </c>
      <c r="O79" s="7" t="s">
        <v>254</v>
      </c>
      <c r="P79" s="7" t="s">
        <v>254</v>
      </c>
      <c r="Q79" s="7" t="s">
        <v>254</v>
      </c>
      <c r="R79" s="7" t="s">
        <v>254</v>
      </c>
      <c r="S79" s="7" t="s">
        <v>254</v>
      </c>
      <c r="T79" s="7" t="s">
        <v>254</v>
      </c>
      <c r="U79" s="7" t="s">
        <v>254</v>
      </c>
      <c r="V79" s="7" t="s">
        <v>254</v>
      </c>
      <c r="W79" s="1" t="s">
        <v>254</v>
      </c>
      <c r="X79" s="1" t="s">
        <v>254</v>
      </c>
      <c r="Y79" s="1" t="s">
        <v>254</v>
      </c>
      <c r="Z79" s="1" t="s">
        <v>254</v>
      </c>
      <c r="AA79" s="1" t="s">
        <v>254</v>
      </c>
      <c r="AB79" s="1" t="s">
        <v>254</v>
      </c>
      <c r="AC79" s="1" t="s">
        <v>254</v>
      </c>
      <c r="AD79" s="1" t="s">
        <v>254</v>
      </c>
      <c r="AE79" s="1" t="s">
        <v>254</v>
      </c>
      <c r="AF79" s="1" t="s">
        <v>254</v>
      </c>
      <c r="AG79" s="1" t="s">
        <v>254</v>
      </c>
    </row>
    <row r="80" spans="2:33" x14ac:dyDescent="0.3">
      <c r="B80" s="6" t="s">
        <v>263</v>
      </c>
      <c r="C80" s="6" t="s">
        <v>364</v>
      </c>
      <c r="D80" s="6" t="s">
        <v>7</v>
      </c>
      <c r="E80" s="5"/>
      <c r="F80" s="5"/>
      <c r="G80" s="6" t="s">
        <v>7</v>
      </c>
      <c r="H80" s="5"/>
      <c r="I80" s="5"/>
      <c r="J80" s="4"/>
      <c r="K80" s="5"/>
      <c r="L80" s="5"/>
      <c r="M80" s="5"/>
      <c r="N80" s="5"/>
      <c r="O80" s="5"/>
      <c r="P80" s="13">
        <f>M80+N80-O80</f>
        <v>0</v>
      </c>
      <c r="Q80" s="5"/>
      <c r="R80" s="5"/>
      <c r="S80" s="5"/>
      <c r="T80" s="5"/>
      <c r="U80" s="13">
        <f>S80+T80</f>
        <v>0</v>
      </c>
      <c r="V80" s="5"/>
      <c r="W80" s="4"/>
      <c r="X80" s="4"/>
      <c r="Y80" s="4"/>
      <c r="Z80" s="4"/>
      <c r="AA80" s="4"/>
      <c r="AB80" s="6" t="s">
        <v>7</v>
      </c>
      <c r="AC80" s="6" t="s">
        <v>7</v>
      </c>
      <c r="AD80" s="6" t="s">
        <v>7</v>
      </c>
      <c r="AE80" s="6" t="s">
        <v>7</v>
      </c>
      <c r="AF80" s="5"/>
      <c r="AG80" s="4"/>
    </row>
    <row r="81" spans="2:33" x14ac:dyDescent="0.3">
      <c r="B81" s="10" t="s">
        <v>254</v>
      </c>
      <c r="C81" s="18" t="s">
        <v>254</v>
      </c>
      <c r="D81" s="1" t="s">
        <v>254</v>
      </c>
      <c r="E81" s="1" t="s">
        <v>254</v>
      </c>
      <c r="F81" s="1" t="s">
        <v>254</v>
      </c>
      <c r="G81" s="1" t="s">
        <v>254</v>
      </c>
      <c r="H81" s="1" t="s">
        <v>254</v>
      </c>
      <c r="I81" s="1" t="s">
        <v>254</v>
      </c>
      <c r="J81" s="1" t="s">
        <v>254</v>
      </c>
      <c r="K81" s="1" t="s">
        <v>254</v>
      </c>
      <c r="L81" s="1" t="s">
        <v>254</v>
      </c>
      <c r="M81" s="1" t="s">
        <v>254</v>
      </c>
      <c r="N81" s="1" t="s">
        <v>254</v>
      </c>
      <c r="O81" s="1" t="s">
        <v>254</v>
      </c>
      <c r="P81" s="1" t="s">
        <v>254</v>
      </c>
      <c r="Q81" s="1" t="s">
        <v>254</v>
      </c>
      <c r="R81" s="1" t="s">
        <v>254</v>
      </c>
      <c r="S81" s="1" t="s">
        <v>254</v>
      </c>
      <c r="T81" s="1" t="s">
        <v>254</v>
      </c>
      <c r="U81" s="1" t="s">
        <v>254</v>
      </c>
      <c r="V81" s="1" t="s">
        <v>254</v>
      </c>
      <c r="W81" s="1" t="s">
        <v>254</v>
      </c>
      <c r="X81" s="1" t="s">
        <v>254</v>
      </c>
      <c r="Y81" s="1" t="s">
        <v>254</v>
      </c>
      <c r="Z81" s="1" t="s">
        <v>254</v>
      </c>
      <c r="AA81" s="1" t="s">
        <v>254</v>
      </c>
      <c r="AB81" s="1" t="s">
        <v>254</v>
      </c>
      <c r="AC81" s="1" t="s">
        <v>254</v>
      </c>
      <c r="AD81" s="1" t="s">
        <v>254</v>
      </c>
      <c r="AE81" s="1" t="s">
        <v>254</v>
      </c>
      <c r="AF81" s="1" t="s">
        <v>254</v>
      </c>
      <c r="AG81" s="1" t="s">
        <v>254</v>
      </c>
    </row>
    <row r="82" spans="2:33" ht="42" x14ac:dyDescent="0.3">
      <c r="B82" s="16" t="s">
        <v>372</v>
      </c>
      <c r="C82" s="17" t="s">
        <v>264</v>
      </c>
      <c r="D82" s="4"/>
      <c r="E82" s="4"/>
      <c r="F82" s="4"/>
      <c r="G82" s="4"/>
      <c r="H82" s="4"/>
      <c r="I82" s="8">
        <f>SUM(I79:I81)</f>
        <v>0</v>
      </c>
      <c r="J82" s="4"/>
      <c r="K82" s="8">
        <f t="shared" ref="K82:V82" si="23">SUM(K79:K81)</f>
        <v>0</v>
      </c>
      <c r="L82" s="8">
        <f t="shared" si="23"/>
        <v>0</v>
      </c>
      <c r="M82" s="8">
        <f t="shared" si="23"/>
        <v>0</v>
      </c>
      <c r="N82" s="8">
        <f t="shared" si="23"/>
        <v>0</v>
      </c>
      <c r="O82" s="8">
        <f t="shared" si="23"/>
        <v>0</v>
      </c>
      <c r="P82" s="8">
        <f t="shared" si="23"/>
        <v>0</v>
      </c>
      <c r="Q82" s="8">
        <f t="shared" si="23"/>
        <v>0</v>
      </c>
      <c r="R82" s="8">
        <f t="shared" si="23"/>
        <v>0</v>
      </c>
      <c r="S82" s="8">
        <f t="shared" si="23"/>
        <v>0</v>
      </c>
      <c r="T82" s="8">
        <f t="shared" si="23"/>
        <v>0</v>
      </c>
      <c r="U82" s="8">
        <f t="shared" si="23"/>
        <v>0</v>
      </c>
      <c r="V82" s="8">
        <f t="shared" si="23"/>
        <v>0</v>
      </c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2:33" x14ac:dyDescent="0.3">
      <c r="B83" s="10" t="s">
        <v>254</v>
      </c>
      <c r="C83" s="18" t="s">
        <v>254</v>
      </c>
      <c r="D83" s="1" t="s">
        <v>254</v>
      </c>
      <c r="E83" s="1" t="s">
        <v>254</v>
      </c>
      <c r="F83" s="1" t="s">
        <v>254</v>
      </c>
      <c r="G83" s="1" t="s">
        <v>254</v>
      </c>
      <c r="H83" s="1" t="s">
        <v>254</v>
      </c>
      <c r="I83" s="7" t="s">
        <v>254</v>
      </c>
      <c r="J83" s="1" t="s">
        <v>254</v>
      </c>
      <c r="K83" s="7" t="s">
        <v>254</v>
      </c>
      <c r="L83" s="7" t="s">
        <v>254</v>
      </c>
      <c r="M83" s="7" t="s">
        <v>254</v>
      </c>
      <c r="N83" s="7" t="s">
        <v>254</v>
      </c>
      <c r="O83" s="7" t="s">
        <v>254</v>
      </c>
      <c r="P83" s="7" t="s">
        <v>254</v>
      </c>
      <c r="Q83" s="7" t="s">
        <v>254</v>
      </c>
      <c r="R83" s="7" t="s">
        <v>254</v>
      </c>
      <c r="S83" s="7" t="s">
        <v>254</v>
      </c>
      <c r="T83" s="7" t="s">
        <v>254</v>
      </c>
      <c r="U83" s="7" t="s">
        <v>254</v>
      </c>
      <c r="V83" s="7" t="s">
        <v>254</v>
      </c>
      <c r="W83" s="1" t="s">
        <v>254</v>
      </c>
      <c r="X83" s="1" t="s">
        <v>254</v>
      </c>
      <c r="Y83" s="1" t="s">
        <v>254</v>
      </c>
      <c r="Z83" s="1" t="s">
        <v>254</v>
      </c>
      <c r="AA83" s="1" t="s">
        <v>254</v>
      </c>
      <c r="AB83" s="1" t="s">
        <v>254</v>
      </c>
      <c r="AC83" s="1" t="s">
        <v>254</v>
      </c>
      <c r="AD83" s="1" t="s">
        <v>254</v>
      </c>
      <c r="AE83" s="1" t="s">
        <v>254</v>
      </c>
      <c r="AF83" s="1" t="s">
        <v>254</v>
      </c>
      <c r="AG83" s="1" t="s">
        <v>254</v>
      </c>
    </row>
    <row r="84" spans="2:33" x14ac:dyDescent="0.3">
      <c r="B84" s="6" t="s">
        <v>9</v>
      </c>
      <c r="C84" s="6" t="s">
        <v>364</v>
      </c>
      <c r="D84" s="6" t="s">
        <v>7</v>
      </c>
      <c r="E84" s="5"/>
      <c r="F84" s="5"/>
      <c r="G84" s="6" t="s">
        <v>7</v>
      </c>
      <c r="H84" s="5"/>
      <c r="I84" s="5"/>
      <c r="J84" s="4"/>
      <c r="K84" s="5"/>
      <c r="L84" s="5"/>
      <c r="M84" s="5"/>
      <c r="N84" s="5"/>
      <c r="O84" s="5"/>
      <c r="P84" s="13">
        <f>M84+N84-O84</f>
        <v>0</v>
      </c>
      <c r="Q84" s="5"/>
      <c r="R84" s="5"/>
      <c r="S84" s="5"/>
      <c r="T84" s="5"/>
      <c r="U84" s="13">
        <f>S84+T84</f>
        <v>0</v>
      </c>
      <c r="V84" s="5"/>
      <c r="W84" s="4"/>
      <c r="X84" s="5"/>
      <c r="Y84" s="5"/>
      <c r="Z84" s="5"/>
      <c r="AA84" s="4"/>
      <c r="AB84" s="6" t="s">
        <v>7</v>
      </c>
      <c r="AC84" s="6" t="s">
        <v>7</v>
      </c>
      <c r="AD84" s="6" t="s">
        <v>7</v>
      </c>
      <c r="AE84" s="6" t="s">
        <v>7</v>
      </c>
      <c r="AF84" s="5"/>
      <c r="AG84" s="13" t="str">
        <f>CONCATENATE(IF(ISERROR(VLOOKUP(X84,NAICDes2020_ValidationCode,1,)),"",VLOOKUP(X84,NAICDes2020_LookupCode,2,)),".",IF(ISERROR(VLOOKUP(Y84,NAICDesModifier2020_ValidationCode,1,)),"",VLOOKUP(Y84,NAICDesModifier2020_LookupCode,2,))," ",IF(ISERROR(VLOOKUP(Z84,SVOAdminSymbolSCDCS2020_ValidationCode,1,)),"",VLOOKUP(Z84,SVOAdminSymbolSCDCS2020_LookupCode,2,)))</f>
        <v xml:space="preserve">. </v>
      </c>
    </row>
    <row r="85" spans="2:33" x14ac:dyDescent="0.3">
      <c r="B85" s="10" t="s">
        <v>254</v>
      </c>
      <c r="C85" s="18" t="s">
        <v>254</v>
      </c>
      <c r="D85" s="1" t="s">
        <v>254</v>
      </c>
      <c r="E85" s="1" t="s">
        <v>254</v>
      </c>
      <c r="F85" s="1" t="s">
        <v>254</v>
      </c>
      <c r="G85" s="1" t="s">
        <v>254</v>
      </c>
      <c r="H85" s="1" t="s">
        <v>254</v>
      </c>
      <c r="I85" s="1" t="s">
        <v>254</v>
      </c>
      <c r="J85" s="1" t="s">
        <v>254</v>
      </c>
      <c r="K85" s="1" t="s">
        <v>254</v>
      </c>
      <c r="L85" s="1" t="s">
        <v>254</v>
      </c>
      <c r="M85" s="1" t="s">
        <v>254</v>
      </c>
      <c r="N85" s="1" t="s">
        <v>254</v>
      </c>
      <c r="O85" s="1" t="s">
        <v>254</v>
      </c>
      <c r="P85" s="1" t="s">
        <v>254</v>
      </c>
      <c r="Q85" s="1" t="s">
        <v>254</v>
      </c>
      <c r="R85" s="1" t="s">
        <v>254</v>
      </c>
      <c r="S85" s="1" t="s">
        <v>254</v>
      </c>
      <c r="T85" s="1" t="s">
        <v>254</v>
      </c>
      <c r="U85" s="1" t="s">
        <v>254</v>
      </c>
      <c r="V85" s="1" t="s">
        <v>254</v>
      </c>
      <c r="W85" s="1" t="s">
        <v>254</v>
      </c>
      <c r="X85" s="1" t="s">
        <v>254</v>
      </c>
      <c r="Y85" s="1" t="s">
        <v>254</v>
      </c>
      <c r="Z85" s="1" t="s">
        <v>254</v>
      </c>
      <c r="AA85" s="1" t="s">
        <v>254</v>
      </c>
      <c r="AB85" s="1" t="s">
        <v>254</v>
      </c>
      <c r="AC85" s="1" t="s">
        <v>254</v>
      </c>
      <c r="AD85" s="1" t="s">
        <v>254</v>
      </c>
      <c r="AE85" s="1" t="s">
        <v>254</v>
      </c>
      <c r="AF85" s="1" t="s">
        <v>254</v>
      </c>
      <c r="AG85" s="1" t="s">
        <v>254</v>
      </c>
    </row>
    <row r="86" spans="2:33" ht="42" x14ac:dyDescent="0.3">
      <c r="B86" s="16" t="s">
        <v>133</v>
      </c>
      <c r="C86" s="17" t="s">
        <v>73</v>
      </c>
      <c r="D86" s="4"/>
      <c r="E86" s="4"/>
      <c r="F86" s="4"/>
      <c r="G86" s="4"/>
      <c r="H86" s="4"/>
      <c r="I86" s="8">
        <f>SUM(I83:I85)</f>
        <v>0</v>
      </c>
      <c r="J86" s="4"/>
      <c r="K86" s="8">
        <f t="shared" ref="K86:V86" si="24">SUM(K83:K85)</f>
        <v>0</v>
      </c>
      <c r="L86" s="8">
        <f t="shared" si="24"/>
        <v>0</v>
      </c>
      <c r="M86" s="8">
        <f t="shared" si="24"/>
        <v>0</v>
      </c>
      <c r="N86" s="8">
        <f t="shared" si="24"/>
        <v>0</v>
      </c>
      <c r="O86" s="8">
        <f t="shared" si="24"/>
        <v>0</v>
      </c>
      <c r="P86" s="8">
        <f t="shared" si="24"/>
        <v>0</v>
      </c>
      <c r="Q86" s="8">
        <f t="shared" si="24"/>
        <v>0</v>
      </c>
      <c r="R86" s="8">
        <f t="shared" si="24"/>
        <v>0</v>
      </c>
      <c r="S86" s="8">
        <f t="shared" si="24"/>
        <v>0</v>
      </c>
      <c r="T86" s="8">
        <f t="shared" si="24"/>
        <v>0</v>
      </c>
      <c r="U86" s="8">
        <f t="shared" si="24"/>
        <v>0</v>
      </c>
      <c r="V86" s="8">
        <f t="shared" si="24"/>
        <v>0</v>
      </c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2:33" x14ac:dyDescent="0.3">
      <c r="B87" s="10" t="s">
        <v>254</v>
      </c>
      <c r="C87" s="18" t="s">
        <v>254</v>
      </c>
      <c r="D87" s="1" t="s">
        <v>254</v>
      </c>
      <c r="E87" s="1" t="s">
        <v>254</v>
      </c>
      <c r="F87" s="1" t="s">
        <v>254</v>
      </c>
      <c r="G87" s="1" t="s">
        <v>254</v>
      </c>
      <c r="H87" s="1" t="s">
        <v>254</v>
      </c>
      <c r="I87" s="7" t="s">
        <v>254</v>
      </c>
      <c r="J87" s="1" t="s">
        <v>254</v>
      </c>
      <c r="K87" s="7" t="s">
        <v>254</v>
      </c>
      <c r="L87" s="7" t="s">
        <v>254</v>
      </c>
      <c r="M87" s="7" t="s">
        <v>254</v>
      </c>
      <c r="N87" s="7" t="s">
        <v>254</v>
      </c>
      <c r="O87" s="7" t="s">
        <v>254</v>
      </c>
      <c r="P87" s="7" t="s">
        <v>254</v>
      </c>
      <c r="Q87" s="7" t="s">
        <v>254</v>
      </c>
      <c r="R87" s="7" t="s">
        <v>254</v>
      </c>
      <c r="S87" s="7" t="s">
        <v>254</v>
      </c>
      <c r="T87" s="7" t="s">
        <v>254</v>
      </c>
      <c r="U87" s="7" t="s">
        <v>254</v>
      </c>
      <c r="V87" s="7" t="s">
        <v>254</v>
      </c>
      <c r="W87" s="1" t="s">
        <v>254</v>
      </c>
      <c r="X87" s="1" t="s">
        <v>254</v>
      </c>
      <c r="Y87" s="1" t="s">
        <v>254</v>
      </c>
      <c r="Z87" s="1" t="s">
        <v>254</v>
      </c>
      <c r="AA87" s="1" t="s">
        <v>254</v>
      </c>
      <c r="AB87" s="1" t="s">
        <v>254</v>
      </c>
      <c r="AC87" s="1" t="s">
        <v>254</v>
      </c>
      <c r="AD87" s="1" t="s">
        <v>254</v>
      </c>
      <c r="AE87" s="1" t="s">
        <v>254</v>
      </c>
      <c r="AF87" s="1" t="s">
        <v>254</v>
      </c>
      <c r="AG87" s="1" t="s">
        <v>254</v>
      </c>
    </row>
    <row r="88" spans="2:33" x14ac:dyDescent="0.3">
      <c r="B88" s="6" t="s">
        <v>350</v>
      </c>
      <c r="C88" s="6" t="s">
        <v>364</v>
      </c>
      <c r="D88" s="6" t="s">
        <v>7</v>
      </c>
      <c r="E88" s="5"/>
      <c r="F88" s="5"/>
      <c r="G88" s="6" t="s">
        <v>7</v>
      </c>
      <c r="H88" s="5"/>
      <c r="I88" s="5"/>
      <c r="J88" s="4"/>
      <c r="K88" s="5"/>
      <c r="L88" s="5"/>
      <c r="M88" s="5"/>
      <c r="N88" s="5"/>
      <c r="O88" s="5"/>
      <c r="P88" s="13">
        <f>M88+N88-O88</f>
        <v>0</v>
      </c>
      <c r="Q88" s="5"/>
      <c r="R88" s="5"/>
      <c r="S88" s="5"/>
      <c r="T88" s="5"/>
      <c r="U88" s="13">
        <f>S88+T88</f>
        <v>0</v>
      </c>
      <c r="V88" s="5"/>
      <c r="W88" s="4"/>
      <c r="X88" s="5"/>
      <c r="Y88" s="5"/>
      <c r="Z88" s="5"/>
      <c r="AA88" s="4"/>
      <c r="AB88" s="6" t="s">
        <v>7</v>
      </c>
      <c r="AC88" s="6" t="s">
        <v>7</v>
      </c>
      <c r="AD88" s="6" t="s">
        <v>7</v>
      </c>
      <c r="AE88" s="6" t="s">
        <v>7</v>
      </c>
      <c r="AF88" s="5"/>
      <c r="AG88" s="13" t="str">
        <f>CONCATENATE(IF(ISERROR(VLOOKUP(X88,NAICDes2020_ValidationCode,1,)),"",VLOOKUP(X88,NAICDes2020_LookupCode,2,)),".",IF(ISERROR(VLOOKUP(Y88,NAICDesModifier2020_ValidationCode,1,)),"",VLOOKUP(Y88,NAICDesModifier2020_LookupCode,2,))," ",IF(ISERROR(VLOOKUP(Z88,SVOAdminSymbolSCDCS2020_ValidationCode,1,)),"",VLOOKUP(Z88,SVOAdminSymbolSCDCS2020_LookupCode,2,)))</f>
        <v xml:space="preserve">. </v>
      </c>
    </row>
    <row r="89" spans="2:33" x14ac:dyDescent="0.3">
      <c r="B89" s="10" t="s">
        <v>254</v>
      </c>
      <c r="C89" s="18" t="s">
        <v>254</v>
      </c>
      <c r="D89" s="1" t="s">
        <v>254</v>
      </c>
      <c r="E89" s="1" t="s">
        <v>254</v>
      </c>
      <c r="F89" s="1" t="s">
        <v>254</v>
      </c>
      <c r="G89" s="1" t="s">
        <v>254</v>
      </c>
      <c r="H89" s="1" t="s">
        <v>254</v>
      </c>
      <c r="I89" s="1" t="s">
        <v>254</v>
      </c>
      <c r="J89" s="1" t="s">
        <v>254</v>
      </c>
      <c r="K89" s="1" t="s">
        <v>254</v>
      </c>
      <c r="L89" s="1" t="s">
        <v>254</v>
      </c>
      <c r="M89" s="1" t="s">
        <v>254</v>
      </c>
      <c r="N89" s="1" t="s">
        <v>254</v>
      </c>
      <c r="O89" s="1" t="s">
        <v>254</v>
      </c>
      <c r="P89" s="1" t="s">
        <v>254</v>
      </c>
      <c r="Q89" s="1" t="s">
        <v>254</v>
      </c>
      <c r="R89" s="1" t="s">
        <v>254</v>
      </c>
      <c r="S89" s="1" t="s">
        <v>254</v>
      </c>
      <c r="T89" s="1" t="s">
        <v>254</v>
      </c>
      <c r="U89" s="1" t="s">
        <v>254</v>
      </c>
      <c r="V89" s="1" t="s">
        <v>254</v>
      </c>
      <c r="W89" s="1" t="s">
        <v>254</v>
      </c>
      <c r="X89" s="1" t="s">
        <v>254</v>
      </c>
      <c r="Y89" s="1" t="s">
        <v>254</v>
      </c>
      <c r="Z89" s="1" t="s">
        <v>254</v>
      </c>
      <c r="AA89" s="1" t="s">
        <v>254</v>
      </c>
      <c r="AB89" s="1" t="s">
        <v>254</v>
      </c>
      <c r="AC89" s="1" t="s">
        <v>254</v>
      </c>
      <c r="AD89" s="1" t="s">
        <v>254</v>
      </c>
      <c r="AE89" s="1" t="s">
        <v>254</v>
      </c>
      <c r="AF89" s="1" t="s">
        <v>254</v>
      </c>
      <c r="AG89" s="1" t="s">
        <v>254</v>
      </c>
    </row>
    <row r="90" spans="2:33" ht="42" x14ac:dyDescent="0.3">
      <c r="B90" s="16" t="s">
        <v>41</v>
      </c>
      <c r="C90" s="17" t="s">
        <v>351</v>
      </c>
      <c r="D90" s="4"/>
      <c r="E90" s="4"/>
      <c r="F90" s="4"/>
      <c r="G90" s="4"/>
      <c r="H90" s="4"/>
      <c r="I90" s="8">
        <f>SUM(I87:I89)</f>
        <v>0</v>
      </c>
      <c r="J90" s="4"/>
      <c r="K90" s="8">
        <f t="shared" ref="K90:V90" si="25">SUM(K87:K89)</f>
        <v>0</v>
      </c>
      <c r="L90" s="8">
        <f t="shared" si="25"/>
        <v>0</v>
      </c>
      <c r="M90" s="8">
        <f t="shared" si="25"/>
        <v>0</v>
      </c>
      <c r="N90" s="8">
        <f t="shared" si="25"/>
        <v>0</v>
      </c>
      <c r="O90" s="8">
        <f t="shared" si="25"/>
        <v>0</v>
      </c>
      <c r="P90" s="8">
        <f t="shared" si="25"/>
        <v>0</v>
      </c>
      <c r="Q90" s="8">
        <f t="shared" si="25"/>
        <v>0</v>
      </c>
      <c r="R90" s="8">
        <f t="shared" si="25"/>
        <v>0</v>
      </c>
      <c r="S90" s="8">
        <f t="shared" si="25"/>
        <v>0</v>
      </c>
      <c r="T90" s="8">
        <f t="shared" si="25"/>
        <v>0</v>
      </c>
      <c r="U90" s="8">
        <f t="shared" si="25"/>
        <v>0</v>
      </c>
      <c r="V90" s="8">
        <f t="shared" si="25"/>
        <v>0</v>
      </c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2:33" x14ac:dyDescent="0.3">
      <c r="B91" s="10" t="s">
        <v>254</v>
      </c>
      <c r="C91" s="18" t="s">
        <v>254</v>
      </c>
      <c r="D91" s="1" t="s">
        <v>254</v>
      </c>
      <c r="E91" s="1" t="s">
        <v>254</v>
      </c>
      <c r="F91" s="1" t="s">
        <v>254</v>
      </c>
      <c r="G91" s="1" t="s">
        <v>254</v>
      </c>
      <c r="H91" s="1" t="s">
        <v>254</v>
      </c>
      <c r="I91" s="7" t="s">
        <v>254</v>
      </c>
      <c r="J91" s="1" t="s">
        <v>254</v>
      </c>
      <c r="K91" s="7" t="s">
        <v>254</v>
      </c>
      <c r="L91" s="7" t="s">
        <v>254</v>
      </c>
      <c r="M91" s="7" t="s">
        <v>254</v>
      </c>
      <c r="N91" s="7" t="s">
        <v>254</v>
      </c>
      <c r="O91" s="7" t="s">
        <v>254</v>
      </c>
      <c r="P91" s="7" t="s">
        <v>254</v>
      </c>
      <c r="Q91" s="7" t="s">
        <v>254</v>
      </c>
      <c r="R91" s="7" t="s">
        <v>254</v>
      </c>
      <c r="S91" s="7" t="s">
        <v>254</v>
      </c>
      <c r="T91" s="7" t="s">
        <v>254</v>
      </c>
      <c r="U91" s="7" t="s">
        <v>254</v>
      </c>
      <c r="V91" s="7" t="s">
        <v>254</v>
      </c>
      <c r="W91" s="1" t="s">
        <v>254</v>
      </c>
      <c r="X91" s="1" t="s">
        <v>254</v>
      </c>
      <c r="Y91" s="1" t="s">
        <v>254</v>
      </c>
      <c r="Z91" s="1" t="s">
        <v>254</v>
      </c>
      <c r="AA91" s="1" t="s">
        <v>254</v>
      </c>
      <c r="AB91" s="1" t="s">
        <v>254</v>
      </c>
      <c r="AC91" s="1" t="s">
        <v>254</v>
      </c>
      <c r="AD91" s="1" t="s">
        <v>254</v>
      </c>
      <c r="AE91" s="1" t="s">
        <v>254</v>
      </c>
      <c r="AF91" s="1" t="s">
        <v>254</v>
      </c>
      <c r="AG91" s="1" t="s">
        <v>254</v>
      </c>
    </row>
    <row r="92" spans="2:33" x14ac:dyDescent="0.3">
      <c r="B92" s="6" t="s">
        <v>74</v>
      </c>
      <c r="C92" s="6" t="s">
        <v>364</v>
      </c>
      <c r="D92" s="6" t="s">
        <v>7</v>
      </c>
      <c r="E92" s="5"/>
      <c r="F92" s="5"/>
      <c r="G92" s="6" t="s">
        <v>7</v>
      </c>
      <c r="H92" s="5"/>
      <c r="I92" s="5"/>
      <c r="J92" s="4"/>
      <c r="K92" s="5"/>
      <c r="L92" s="5"/>
      <c r="M92" s="5"/>
      <c r="N92" s="5"/>
      <c r="O92" s="5"/>
      <c r="P92" s="13">
        <f>M92+N92-O92</f>
        <v>0</v>
      </c>
      <c r="Q92" s="5"/>
      <c r="R92" s="5"/>
      <c r="S92" s="5"/>
      <c r="T92" s="5"/>
      <c r="U92" s="13">
        <f>S92+T92</f>
        <v>0</v>
      </c>
      <c r="V92" s="5"/>
      <c r="W92" s="4"/>
      <c r="X92" s="5"/>
      <c r="Y92" s="5"/>
      <c r="Z92" s="5"/>
      <c r="AA92" s="4"/>
      <c r="AB92" s="6" t="s">
        <v>7</v>
      </c>
      <c r="AC92" s="6" t="s">
        <v>7</v>
      </c>
      <c r="AD92" s="6" t="s">
        <v>7</v>
      </c>
      <c r="AE92" s="6" t="s">
        <v>7</v>
      </c>
      <c r="AF92" s="5"/>
      <c r="AG92" s="13" t="str">
        <f>CONCATENATE(IF(ISERROR(VLOOKUP(X92,NAICDes2020_ValidationCode,1,)),"",VLOOKUP(X92,NAICDes2020_LookupCode,2,)),".",IF(ISERROR(VLOOKUP(Y92,NAICDesModifier2020_ValidationCode,1,)),"",VLOOKUP(Y92,NAICDesModifier2020_LookupCode,2,))," ",IF(ISERROR(VLOOKUP(Z92,SVOAdminSymbolSCDCS2020_ValidationCode,1,)),"",VLOOKUP(Z92,SVOAdminSymbolSCDCS2020_LookupCode,2,)))</f>
        <v xml:space="preserve">. </v>
      </c>
    </row>
    <row r="93" spans="2:33" x14ac:dyDescent="0.3">
      <c r="B93" s="10" t="s">
        <v>254</v>
      </c>
      <c r="C93" s="18" t="s">
        <v>254</v>
      </c>
      <c r="D93" s="1" t="s">
        <v>254</v>
      </c>
      <c r="E93" s="1" t="s">
        <v>254</v>
      </c>
      <c r="F93" s="1" t="s">
        <v>254</v>
      </c>
      <c r="G93" s="1" t="s">
        <v>254</v>
      </c>
      <c r="H93" s="1" t="s">
        <v>254</v>
      </c>
      <c r="I93" s="1" t="s">
        <v>254</v>
      </c>
      <c r="J93" s="1" t="s">
        <v>254</v>
      </c>
      <c r="K93" s="1" t="s">
        <v>254</v>
      </c>
      <c r="L93" s="1" t="s">
        <v>254</v>
      </c>
      <c r="M93" s="1" t="s">
        <v>254</v>
      </c>
      <c r="N93" s="1" t="s">
        <v>254</v>
      </c>
      <c r="O93" s="1" t="s">
        <v>254</v>
      </c>
      <c r="P93" s="1" t="s">
        <v>254</v>
      </c>
      <c r="Q93" s="1" t="s">
        <v>254</v>
      </c>
      <c r="R93" s="1" t="s">
        <v>254</v>
      </c>
      <c r="S93" s="1" t="s">
        <v>254</v>
      </c>
      <c r="T93" s="1" t="s">
        <v>254</v>
      </c>
      <c r="U93" s="1" t="s">
        <v>254</v>
      </c>
      <c r="V93" s="1" t="s">
        <v>254</v>
      </c>
      <c r="W93" s="1" t="s">
        <v>254</v>
      </c>
      <c r="X93" s="1" t="s">
        <v>254</v>
      </c>
      <c r="Y93" s="1" t="s">
        <v>254</v>
      </c>
      <c r="Z93" s="1" t="s">
        <v>254</v>
      </c>
      <c r="AA93" s="1" t="s">
        <v>254</v>
      </c>
      <c r="AB93" s="1" t="s">
        <v>254</v>
      </c>
      <c r="AC93" s="1" t="s">
        <v>254</v>
      </c>
      <c r="AD93" s="1" t="s">
        <v>254</v>
      </c>
      <c r="AE93" s="1" t="s">
        <v>254</v>
      </c>
      <c r="AF93" s="1" t="s">
        <v>254</v>
      </c>
      <c r="AG93" s="1" t="s">
        <v>254</v>
      </c>
    </row>
    <row r="94" spans="2:33" ht="42" x14ac:dyDescent="0.3">
      <c r="B94" s="16" t="s">
        <v>175</v>
      </c>
      <c r="C94" s="17" t="s">
        <v>75</v>
      </c>
      <c r="D94" s="4"/>
      <c r="E94" s="4"/>
      <c r="F94" s="4"/>
      <c r="G94" s="4"/>
      <c r="H94" s="4"/>
      <c r="I94" s="8">
        <f>SUM(I91:I93)</f>
        <v>0</v>
      </c>
      <c r="J94" s="4"/>
      <c r="K94" s="8">
        <f t="shared" ref="K94:V94" si="26">SUM(K91:K93)</f>
        <v>0</v>
      </c>
      <c r="L94" s="8">
        <f t="shared" si="26"/>
        <v>0</v>
      </c>
      <c r="M94" s="8">
        <f t="shared" si="26"/>
        <v>0</v>
      </c>
      <c r="N94" s="8">
        <f t="shared" si="26"/>
        <v>0</v>
      </c>
      <c r="O94" s="8">
        <f t="shared" si="26"/>
        <v>0</v>
      </c>
      <c r="P94" s="8">
        <f t="shared" si="26"/>
        <v>0</v>
      </c>
      <c r="Q94" s="8">
        <f t="shared" si="26"/>
        <v>0</v>
      </c>
      <c r="R94" s="8">
        <f t="shared" si="26"/>
        <v>0</v>
      </c>
      <c r="S94" s="8">
        <f t="shared" si="26"/>
        <v>0</v>
      </c>
      <c r="T94" s="8">
        <f t="shared" si="26"/>
        <v>0</v>
      </c>
      <c r="U94" s="8">
        <f t="shared" si="26"/>
        <v>0</v>
      </c>
      <c r="V94" s="8">
        <f t="shared" si="26"/>
        <v>0</v>
      </c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2:33" x14ac:dyDescent="0.3">
      <c r="B95" s="10" t="s">
        <v>254</v>
      </c>
      <c r="C95" s="18" t="s">
        <v>254</v>
      </c>
      <c r="D95" s="1" t="s">
        <v>254</v>
      </c>
      <c r="E95" s="1" t="s">
        <v>254</v>
      </c>
      <c r="F95" s="1" t="s">
        <v>254</v>
      </c>
      <c r="G95" s="1" t="s">
        <v>254</v>
      </c>
      <c r="H95" s="1" t="s">
        <v>254</v>
      </c>
      <c r="I95" s="7" t="s">
        <v>254</v>
      </c>
      <c r="J95" s="1" t="s">
        <v>254</v>
      </c>
      <c r="K95" s="7" t="s">
        <v>254</v>
      </c>
      <c r="L95" s="7" t="s">
        <v>254</v>
      </c>
      <c r="M95" s="7" t="s">
        <v>254</v>
      </c>
      <c r="N95" s="7" t="s">
        <v>254</v>
      </c>
      <c r="O95" s="7" t="s">
        <v>254</v>
      </c>
      <c r="P95" s="7" t="s">
        <v>254</v>
      </c>
      <c r="Q95" s="7" t="s">
        <v>254</v>
      </c>
      <c r="R95" s="7" t="s">
        <v>254</v>
      </c>
      <c r="S95" s="7" t="s">
        <v>254</v>
      </c>
      <c r="T95" s="7" t="s">
        <v>254</v>
      </c>
      <c r="U95" s="7" t="s">
        <v>254</v>
      </c>
      <c r="V95" s="7" t="s">
        <v>254</v>
      </c>
      <c r="W95" s="1" t="s">
        <v>254</v>
      </c>
      <c r="X95" s="1" t="s">
        <v>254</v>
      </c>
      <c r="Y95" s="1" t="s">
        <v>254</v>
      </c>
      <c r="Z95" s="1" t="s">
        <v>254</v>
      </c>
      <c r="AA95" s="1" t="s">
        <v>254</v>
      </c>
      <c r="AB95" s="1" t="s">
        <v>254</v>
      </c>
      <c r="AC95" s="1" t="s">
        <v>254</v>
      </c>
      <c r="AD95" s="1" t="s">
        <v>254</v>
      </c>
      <c r="AE95" s="1" t="s">
        <v>254</v>
      </c>
      <c r="AF95" s="1" t="s">
        <v>254</v>
      </c>
      <c r="AG95" s="1" t="s">
        <v>254</v>
      </c>
    </row>
    <row r="96" spans="2:33" x14ac:dyDescent="0.3">
      <c r="B96" s="6" t="s">
        <v>390</v>
      </c>
      <c r="C96" s="6" t="s">
        <v>364</v>
      </c>
      <c r="D96" s="6" t="s">
        <v>7</v>
      </c>
      <c r="E96" s="5"/>
      <c r="F96" s="5"/>
      <c r="G96" s="6" t="s">
        <v>7</v>
      </c>
      <c r="H96" s="5"/>
      <c r="I96" s="5"/>
      <c r="J96" s="4"/>
      <c r="K96" s="5"/>
      <c r="L96" s="5"/>
      <c r="M96" s="5"/>
      <c r="N96" s="5"/>
      <c r="O96" s="5"/>
      <c r="P96" s="13">
        <f>M96+N96-O96</f>
        <v>0</v>
      </c>
      <c r="Q96" s="5"/>
      <c r="R96" s="5"/>
      <c r="S96" s="5"/>
      <c r="T96" s="5"/>
      <c r="U96" s="13">
        <f>S96+T96</f>
        <v>0</v>
      </c>
      <c r="V96" s="5"/>
      <c r="W96" s="4"/>
      <c r="X96" s="5"/>
      <c r="Y96" s="5"/>
      <c r="Z96" s="5"/>
      <c r="AA96" s="4"/>
      <c r="AB96" s="6" t="s">
        <v>7</v>
      </c>
      <c r="AC96" s="6" t="s">
        <v>7</v>
      </c>
      <c r="AD96" s="6" t="s">
        <v>7</v>
      </c>
      <c r="AE96" s="6" t="s">
        <v>7</v>
      </c>
      <c r="AF96" s="5"/>
      <c r="AG96" s="13" t="str">
        <f>CONCATENATE(IF(ISERROR(VLOOKUP(X96,NAICDes2020_ValidationCode,1,)),"",VLOOKUP(X96,NAICDes2020_LookupCode,2,)),".",IF(ISERROR(VLOOKUP(Y96,NAICDesModifier2020_ValidationCode,1,)),"",VLOOKUP(Y96,NAICDesModifier2020_LookupCode,2,))," ",IF(ISERROR(VLOOKUP(Z96,SVOAdminSymbolSCDCS2020_ValidationCode,1,)),"",VLOOKUP(Z96,SVOAdminSymbolSCDCS2020_LookupCode,2,)))</f>
        <v xml:space="preserve">. </v>
      </c>
    </row>
    <row r="97" spans="2:33" x14ac:dyDescent="0.3">
      <c r="B97" s="10" t="s">
        <v>254</v>
      </c>
      <c r="C97" s="18" t="s">
        <v>254</v>
      </c>
      <c r="D97" s="1" t="s">
        <v>254</v>
      </c>
      <c r="E97" s="1" t="s">
        <v>254</v>
      </c>
      <c r="F97" s="1" t="s">
        <v>254</v>
      </c>
      <c r="G97" s="1" t="s">
        <v>254</v>
      </c>
      <c r="H97" s="1" t="s">
        <v>254</v>
      </c>
      <c r="I97" s="1" t="s">
        <v>254</v>
      </c>
      <c r="J97" s="1" t="s">
        <v>254</v>
      </c>
      <c r="K97" s="1" t="s">
        <v>254</v>
      </c>
      <c r="L97" s="1" t="s">
        <v>254</v>
      </c>
      <c r="M97" s="1" t="s">
        <v>254</v>
      </c>
      <c r="N97" s="1" t="s">
        <v>254</v>
      </c>
      <c r="O97" s="1" t="s">
        <v>254</v>
      </c>
      <c r="P97" s="1" t="s">
        <v>254</v>
      </c>
      <c r="Q97" s="1" t="s">
        <v>254</v>
      </c>
      <c r="R97" s="1" t="s">
        <v>254</v>
      </c>
      <c r="S97" s="1" t="s">
        <v>254</v>
      </c>
      <c r="T97" s="1" t="s">
        <v>254</v>
      </c>
      <c r="U97" s="1" t="s">
        <v>254</v>
      </c>
      <c r="V97" s="1" t="s">
        <v>254</v>
      </c>
      <c r="W97" s="1" t="s">
        <v>254</v>
      </c>
      <c r="X97" s="1" t="s">
        <v>254</v>
      </c>
      <c r="Y97" s="1" t="s">
        <v>254</v>
      </c>
      <c r="Z97" s="1" t="s">
        <v>254</v>
      </c>
      <c r="AA97" s="1" t="s">
        <v>254</v>
      </c>
      <c r="AB97" s="1" t="s">
        <v>254</v>
      </c>
      <c r="AC97" s="1" t="s">
        <v>254</v>
      </c>
      <c r="AD97" s="1" t="s">
        <v>254</v>
      </c>
      <c r="AE97" s="1" t="s">
        <v>254</v>
      </c>
      <c r="AF97" s="1" t="s">
        <v>254</v>
      </c>
      <c r="AG97" s="1" t="s">
        <v>254</v>
      </c>
    </row>
    <row r="98" spans="2:33" ht="42" x14ac:dyDescent="0.3">
      <c r="B98" s="16" t="s">
        <v>99</v>
      </c>
      <c r="C98" s="17" t="s">
        <v>100</v>
      </c>
      <c r="D98" s="4"/>
      <c r="E98" s="4"/>
      <c r="F98" s="4"/>
      <c r="G98" s="4"/>
      <c r="H98" s="4"/>
      <c r="I98" s="8">
        <f>SUM(I95:I97)</f>
        <v>0</v>
      </c>
      <c r="J98" s="4"/>
      <c r="K98" s="8">
        <f t="shared" ref="K98:V98" si="27">SUM(K95:K97)</f>
        <v>0</v>
      </c>
      <c r="L98" s="8">
        <f t="shared" si="27"/>
        <v>0</v>
      </c>
      <c r="M98" s="8">
        <f t="shared" si="27"/>
        <v>0</v>
      </c>
      <c r="N98" s="8">
        <f t="shared" si="27"/>
        <v>0</v>
      </c>
      <c r="O98" s="8">
        <f t="shared" si="27"/>
        <v>0</v>
      </c>
      <c r="P98" s="8">
        <f t="shared" si="27"/>
        <v>0</v>
      </c>
      <c r="Q98" s="8">
        <f t="shared" si="27"/>
        <v>0</v>
      </c>
      <c r="R98" s="8">
        <f t="shared" si="27"/>
        <v>0</v>
      </c>
      <c r="S98" s="8">
        <f t="shared" si="27"/>
        <v>0</v>
      </c>
      <c r="T98" s="8">
        <f t="shared" si="27"/>
        <v>0</v>
      </c>
      <c r="U98" s="8">
        <f t="shared" si="27"/>
        <v>0</v>
      </c>
      <c r="V98" s="8">
        <f t="shared" si="27"/>
        <v>0</v>
      </c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2:33" x14ac:dyDescent="0.3">
      <c r="B99" s="10" t="s">
        <v>254</v>
      </c>
      <c r="C99" s="18" t="s">
        <v>254</v>
      </c>
      <c r="D99" s="1" t="s">
        <v>254</v>
      </c>
      <c r="E99" s="1" t="s">
        <v>254</v>
      </c>
      <c r="F99" s="1" t="s">
        <v>254</v>
      </c>
      <c r="G99" s="1" t="s">
        <v>254</v>
      </c>
      <c r="H99" s="1" t="s">
        <v>254</v>
      </c>
      <c r="I99" s="7" t="s">
        <v>254</v>
      </c>
      <c r="J99" s="1" t="s">
        <v>254</v>
      </c>
      <c r="K99" s="7" t="s">
        <v>254</v>
      </c>
      <c r="L99" s="7" t="s">
        <v>254</v>
      </c>
      <c r="M99" s="7" t="s">
        <v>254</v>
      </c>
      <c r="N99" s="7" t="s">
        <v>254</v>
      </c>
      <c r="O99" s="7" t="s">
        <v>254</v>
      </c>
      <c r="P99" s="7" t="s">
        <v>254</v>
      </c>
      <c r="Q99" s="7" t="s">
        <v>254</v>
      </c>
      <c r="R99" s="7" t="s">
        <v>254</v>
      </c>
      <c r="S99" s="7" t="s">
        <v>254</v>
      </c>
      <c r="T99" s="7" t="s">
        <v>254</v>
      </c>
      <c r="U99" s="7" t="s">
        <v>254</v>
      </c>
      <c r="V99" s="7" t="s">
        <v>254</v>
      </c>
      <c r="W99" s="1" t="s">
        <v>254</v>
      </c>
      <c r="X99" s="1" t="s">
        <v>254</v>
      </c>
      <c r="Y99" s="1" t="s">
        <v>254</v>
      </c>
      <c r="Z99" s="1" t="s">
        <v>254</v>
      </c>
      <c r="AA99" s="1" t="s">
        <v>254</v>
      </c>
      <c r="AB99" s="1" t="s">
        <v>254</v>
      </c>
      <c r="AC99" s="1" t="s">
        <v>254</v>
      </c>
      <c r="AD99" s="1" t="s">
        <v>254</v>
      </c>
      <c r="AE99" s="1" t="s">
        <v>254</v>
      </c>
      <c r="AF99" s="1" t="s">
        <v>254</v>
      </c>
      <c r="AG99" s="1" t="s">
        <v>254</v>
      </c>
    </row>
    <row r="100" spans="2:33" x14ac:dyDescent="0.3">
      <c r="B100" s="6" t="s">
        <v>134</v>
      </c>
      <c r="C100" s="6" t="s">
        <v>364</v>
      </c>
      <c r="D100" s="6" t="s">
        <v>7</v>
      </c>
      <c r="E100" s="5"/>
      <c r="F100" s="5"/>
      <c r="G100" s="6" t="s">
        <v>7</v>
      </c>
      <c r="H100" s="5"/>
      <c r="I100" s="5"/>
      <c r="J100" s="4"/>
      <c r="K100" s="5"/>
      <c r="L100" s="5"/>
      <c r="M100" s="5"/>
      <c r="N100" s="5"/>
      <c r="O100" s="5"/>
      <c r="P100" s="13">
        <f>M100+N100-O100</f>
        <v>0</v>
      </c>
      <c r="Q100" s="5"/>
      <c r="R100" s="5"/>
      <c r="S100" s="5"/>
      <c r="T100" s="5"/>
      <c r="U100" s="13">
        <f>S100+T100</f>
        <v>0</v>
      </c>
      <c r="V100" s="5"/>
      <c r="W100" s="4"/>
      <c r="X100" s="5"/>
      <c r="Y100" s="5"/>
      <c r="Z100" s="5"/>
      <c r="AA100" s="4"/>
      <c r="AB100" s="6" t="s">
        <v>7</v>
      </c>
      <c r="AC100" s="6" t="s">
        <v>7</v>
      </c>
      <c r="AD100" s="6" t="s">
        <v>7</v>
      </c>
      <c r="AE100" s="6" t="s">
        <v>7</v>
      </c>
      <c r="AF100" s="5"/>
      <c r="AG100" s="13" t="str">
        <f>CONCATENATE(IF(ISERROR(VLOOKUP(X100,NAICDes2020_ValidationCode,1,)),"",VLOOKUP(X100,NAICDes2020_LookupCode,2,)),".",IF(ISERROR(VLOOKUP(Y100,NAICDesModifier2020_ValidationCode,1,)),"",VLOOKUP(Y100,NAICDesModifier2020_LookupCode,2,))," ",IF(ISERROR(VLOOKUP(Z100,SVOAdminSymbolSCDCS2020_ValidationCode,1,)),"",VLOOKUP(Z100,SVOAdminSymbolSCDCS2020_LookupCode,2,)))</f>
        <v xml:space="preserve">. </v>
      </c>
    </row>
    <row r="101" spans="2:33" x14ac:dyDescent="0.3">
      <c r="B101" s="10" t="s">
        <v>254</v>
      </c>
      <c r="C101" s="18" t="s">
        <v>254</v>
      </c>
      <c r="D101" s="1" t="s">
        <v>254</v>
      </c>
      <c r="E101" s="1" t="s">
        <v>254</v>
      </c>
      <c r="F101" s="1" t="s">
        <v>254</v>
      </c>
      <c r="G101" s="1" t="s">
        <v>254</v>
      </c>
      <c r="H101" s="1" t="s">
        <v>254</v>
      </c>
      <c r="I101" s="1" t="s">
        <v>254</v>
      </c>
      <c r="J101" s="1" t="s">
        <v>254</v>
      </c>
      <c r="K101" s="1" t="s">
        <v>254</v>
      </c>
      <c r="L101" s="1" t="s">
        <v>254</v>
      </c>
      <c r="M101" s="1" t="s">
        <v>254</v>
      </c>
      <c r="N101" s="1" t="s">
        <v>254</v>
      </c>
      <c r="O101" s="1" t="s">
        <v>254</v>
      </c>
      <c r="P101" s="1" t="s">
        <v>254</v>
      </c>
      <c r="Q101" s="1" t="s">
        <v>254</v>
      </c>
      <c r="R101" s="1" t="s">
        <v>254</v>
      </c>
      <c r="S101" s="1" t="s">
        <v>254</v>
      </c>
      <c r="T101" s="1" t="s">
        <v>254</v>
      </c>
      <c r="U101" s="1" t="s">
        <v>254</v>
      </c>
      <c r="V101" s="1" t="s">
        <v>254</v>
      </c>
      <c r="W101" s="1" t="s">
        <v>254</v>
      </c>
      <c r="X101" s="1" t="s">
        <v>254</v>
      </c>
      <c r="Y101" s="1" t="s">
        <v>254</v>
      </c>
      <c r="Z101" s="1" t="s">
        <v>254</v>
      </c>
      <c r="AA101" s="1" t="s">
        <v>254</v>
      </c>
      <c r="AB101" s="1" t="s">
        <v>254</v>
      </c>
      <c r="AC101" s="1" t="s">
        <v>254</v>
      </c>
      <c r="AD101" s="1" t="s">
        <v>254</v>
      </c>
      <c r="AE101" s="1" t="s">
        <v>254</v>
      </c>
      <c r="AF101" s="1" t="s">
        <v>254</v>
      </c>
      <c r="AG101" s="1" t="s">
        <v>254</v>
      </c>
    </row>
    <row r="102" spans="2:33" ht="42" x14ac:dyDescent="0.3">
      <c r="B102" s="16" t="s">
        <v>221</v>
      </c>
      <c r="C102" s="17" t="s">
        <v>242</v>
      </c>
      <c r="D102" s="4"/>
      <c r="E102" s="4"/>
      <c r="F102" s="4"/>
      <c r="G102" s="4"/>
      <c r="H102" s="4"/>
      <c r="I102" s="8">
        <f>SUM(I99:I101)</f>
        <v>0</v>
      </c>
      <c r="J102" s="4"/>
      <c r="K102" s="8">
        <f t="shared" ref="K102:V102" si="28">SUM(K99:K101)</f>
        <v>0</v>
      </c>
      <c r="L102" s="8">
        <f t="shared" si="28"/>
        <v>0</v>
      </c>
      <c r="M102" s="8">
        <f t="shared" si="28"/>
        <v>0</v>
      </c>
      <c r="N102" s="8">
        <f t="shared" si="28"/>
        <v>0</v>
      </c>
      <c r="O102" s="8">
        <f t="shared" si="28"/>
        <v>0</v>
      </c>
      <c r="P102" s="8">
        <f t="shared" si="28"/>
        <v>0</v>
      </c>
      <c r="Q102" s="8">
        <f t="shared" si="28"/>
        <v>0</v>
      </c>
      <c r="R102" s="8">
        <f t="shared" si="28"/>
        <v>0</v>
      </c>
      <c r="S102" s="8">
        <f t="shared" si="28"/>
        <v>0</v>
      </c>
      <c r="T102" s="8">
        <f t="shared" si="28"/>
        <v>0</v>
      </c>
      <c r="U102" s="8">
        <f t="shared" si="28"/>
        <v>0</v>
      </c>
      <c r="V102" s="8">
        <f t="shared" si="28"/>
        <v>0</v>
      </c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2:33" x14ac:dyDescent="0.3">
      <c r="B103" s="10" t="s">
        <v>254</v>
      </c>
      <c r="C103" s="18" t="s">
        <v>254</v>
      </c>
      <c r="D103" s="1" t="s">
        <v>254</v>
      </c>
      <c r="E103" s="1" t="s">
        <v>254</v>
      </c>
      <c r="F103" s="1" t="s">
        <v>254</v>
      </c>
      <c r="G103" s="1" t="s">
        <v>254</v>
      </c>
      <c r="H103" s="1" t="s">
        <v>254</v>
      </c>
      <c r="I103" s="7" t="s">
        <v>254</v>
      </c>
      <c r="J103" s="1" t="s">
        <v>254</v>
      </c>
      <c r="K103" s="7" t="s">
        <v>254</v>
      </c>
      <c r="L103" s="7" t="s">
        <v>254</v>
      </c>
      <c r="M103" s="7" t="s">
        <v>254</v>
      </c>
      <c r="N103" s="7" t="s">
        <v>254</v>
      </c>
      <c r="O103" s="7" t="s">
        <v>254</v>
      </c>
      <c r="P103" s="7" t="s">
        <v>254</v>
      </c>
      <c r="Q103" s="7" t="s">
        <v>254</v>
      </c>
      <c r="R103" s="7" t="s">
        <v>254</v>
      </c>
      <c r="S103" s="7" t="s">
        <v>254</v>
      </c>
      <c r="T103" s="7" t="s">
        <v>254</v>
      </c>
      <c r="U103" s="7" t="s">
        <v>254</v>
      </c>
      <c r="V103" s="7" t="s">
        <v>254</v>
      </c>
      <c r="W103" s="1" t="s">
        <v>254</v>
      </c>
      <c r="X103" s="1" t="s">
        <v>254</v>
      </c>
      <c r="Y103" s="1" t="s">
        <v>254</v>
      </c>
      <c r="Z103" s="1" t="s">
        <v>254</v>
      </c>
      <c r="AA103" s="1" t="s">
        <v>254</v>
      </c>
      <c r="AB103" s="1" t="s">
        <v>254</v>
      </c>
      <c r="AC103" s="1" t="s">
        <v>254</v>
      </c>
      <c r="AD103" s="1" t="s">
        <v>254</v>
      </c>
      <c r="AE103" s="1" t="s">
        <v>254</v>
      </c>
      <c r="AF103" s="1" t="s">
        <v>254</v>
      </c>
      <c r="AG103" s="1" t="s">
        <v>254</v>
      </c>
    </row>
    <row r="104" spans="2:33" x14ac:dyDescent="0.3">
      <c r="B104" s="6" t="s">
        <v>42</v>
      </c>
      <c r="C104" s="6" t="s">
        <v>364</v>
      </c>
      <c r="D104" s="6" t="s">
        <v>7</v>
      </c>
      <c r="E104" s="5"/>
      <c r="F104" s="5"/>
      <c r="G104" s="6" t="s">
        <v>7</v>
      </c>
      <c r="H104" s="5"/>
      <c r="I104" s="5"/>
      <c r="J104" s="4"/>
      <c r="K104" s="5"/>
      <c r="L104" s="5"/>
      <c r="M104" s="5"/>
      <c r="N104" s="5"/>
      <c r="O104" s="5"/>
      <c r="P104" s="13">
        <f>M104+N104-O104</f>
        <v>0</v>
      </c>
      <c r="Q104" s="5"/>
      <c r="R104" s="5"/>
      <c r="S104" s="5"/>
      <c r="T104" s="5"/>
      <c r="U104" s="13">
        <f>S104+T104</f>
        <v>0</v>
      </c>
      <c r="V104" s="5"/>
      <c r="W104" s="4"/>
      <c r="X104" s="5"/>
      <c r="Y104" s="5"/>
      <c r="Z104" s="5"/>
      <c r="AA104" s="4"/>
      <c r="AB104" s="6" t="s">
        <v>7</v>
      </c>
      <c r="AC104" s="6" t="s">
        <v>7</v>
      </c>
      <c r="AD104" s="6" t="s">
        <v>7</v>
      </c>
      <c r="AE104" s="6" t="s">
        <v>7</v>
      </c>
      <c r="AF104" s="5"/>
      <c r="AG104" s="13" t="str">
        <f>CONCATENATE(IF(ISERROR(VLOOKUP(X104,NAICDes2020_ValidationCode,1,)),"",VLOOKUP(X104,NAICDes2020_LookupCode,2,)),".",IF(ISERROR(VLOOKUP(Y104,NAICDesModifier2020_ValidationCode,1,)),"",VLOOKUP(Y104,NAICDesModifier2020_LookupCode,2,))," ",IF(ISERROR(VLOOKUP(Z104,SVOAdminSymbolSCDCS2020_ValidationCode,1,)),"",VLOOKUP(Z104,SVOAdminSymbolSCDCS2020_LookupCode,2,)))</f>
        <v xml:space="preserve">. </v>
      </c>
    </row>
    <row r="105" spans="2:33" x14ac:dyDescent="0.3">
      <c r="B105" s="10" t="s">
        <v>254</v>
      </c>
      <c r="C105" s="18" t="s">
        <v>254</v>
      </c>
      <c r="D105" s="1" t="s">
        <v>254</v>
      </c>
      <c r="E105" s="1" t="s">
        <v>254</v>
      </c>
      <c r="F105" s="1" t="s">
        <v>254</v>
      </c>
      <c r="G105" s="1" t="s">
        <v>254</v>
      </c>
      <c r="H105" s="1" t="s">
        <v>254</v>
      </c>
      <c r="I105" s="1" t="s">
        <v>254</v>
      </c>
      <c r="J105" s="1" t="s">
        <v>254</v>
      </c>
      <c r="K105" s="1" t="s">
        <v>254</v>
      </c>
      <c r="L105" s="1" t="s">
        <v>254</v>
      </c>
      <c r="M105" s="1" t="s">
        <v>254</v>
      </c>
      <c r="N105" s="1" t="s">
        <v>254</v>
      </c>
      <c r="O105" s="1" t="s">
        <v>254</v>
      </c>
      <c r="P105" s="1" t="s">
        <v>254</v>
      </c>
      <c r="Q105" s="1" t="s">
        <v>254</v>
      </c>
      <c r="R105" s="1" t="s">
        <v>254</v>
      </c>
      <c r="S105" s="1" t="s">
        <v>254</v>
      </c>
      <c r="T105" s="1" t="s">
        <v>254</v>
      </c>
      <c r="U105" s="1" t="s">
        <v>254</v>
      </c>
      <c r="V105" s="1" t="s">
        <v>254</v>
      </c>
      <c r="W105" s="1" t="s">
        <v>254</v>
      </c>
      <c r="X105" s="1" t="s">
        <v>254</v>
      </c>
      <c r="Y105" s="1" t="s">
        <v>254</v>
      </c>
      <c r="Z105" s="1" t="s">
        <v>254</v>
      </c>
      <c r="AA105" s="1" t="s">
        <v>254</v>
      </c>
      <c r="AB105" s="1" t="s">
        <v>254</v>
      </c>
      <c r="AC105" s="1" t="s">
        <v>254</v>
      </c>
      <c r="AD105" s="1" t="s">
        <v>254</v>
      </c>
      <c r="AE105" s="1" t="s">
        <v>254</v>
      </c>
      <c r="AF105" s="1" t="s">
        <v>254</v>
      </c>
      <c r="AG105" s="1" t="s">
        <v>254</v>
      </c>
    </row>
    <row r="106" spans="2:33" ht="42" x14ac:dyDescent="0.3">
      <c r="B106" s="16" t="s">
        <v>154</v>
      </c>
      <c r="C106" s="17" t="s">
        <v>326</v>
      </c>
      <c r="D106" s="4"/>
      <c r="E106" s="4"/>
      <c r="F106" s="4"/>
      <c r="G106" s="4"/>
      <c r="H106" s="4"/>
      <c r="I106" s="8">
        <f>SUM(I103:I105)</f>
        <v>0</v>
      </c>
      <c r="J106" s="4"/>
      <c r="K106" s="8">
        <f t="shared" ref="K106:V106" si="29">SUM(K103:K105)</f>
        <v>0</v>
      </c>
      <c r="L106" s="8">
        <f t="shared" si="29"/>
        <v>0</v>
      </c>
      <c r="M106" s="8">
        <f t="shared" si="29"/>
        <v>0</v>
      </c>
      <c r="N106" s="8">
        <f t="shared" si="29"/>
        <v>0</v>
      </c>
      <c r="O106" s="8">
        <f t="shared" si="29"/>
        <v>0</v>
      </c>
      <c r="P106" s="8">
        <f t="shared" si="29"/>
        <v>0</v>
      </c>
      <c r="Q106" s="8">
        <f t="shared" si="29"/>
        <v>0</v>
      </c>
      <c r="R106" s="8">
        <f t="shared" si="29"/>
        <v>0</v>
      </c>
      <c r="S106" s="8">
        <f t="shared" si="29"/>
        <v>0</v>
      </c>
      <c r="T106" s="8">
        <f t="shared" si="29"/>
        <v>0</v>
      </c>
      <c r="U106" s="8">
        <f t="shared" si="29"/>
        <v>0</v>
      </c>
      <c r="V106" s="8">
        <f t="shared" si="29"/>
        <v>0</v>
      </c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2:33" x14ac:dyDescent="0.3">
      <c r="B107" s="10" t="s">
        <v>254</v>
      </c>
      <c r="C107" s="18" t="s">
        <v>254</v>
      </c>
      <c r="D107" s="1" t="s">
        <v>254</v>
      </c>
      <c r="E107" s="1" t="s">
        <v>254</v>
      </c>
      <c r="F107" s="1" t="s">
        <v>254</v>
      </c>
      <c r="G107" s="1" t="s">
        <v>254</v>
      </c>
      <c r="H107" s="1" t="s">
        <v>254</v>
      </c>
      <c r="I107" s="7" t="s">
        <v>254</v>
      </c>
      <c r="J107" s="1" t="s">
        <v>254</v>
      </c>
      <c r="K107" s="7" t="s">
        <v>254</v>
      </c>
      <c r="L107" s="7" t="s">
        <v>254</v>
      </c>
      <c r="M107" s="7" t="s">
        <v>254</v>
      </c>
      <c r="N107" s="7" t="s">
        <v>254</v>
      </c>
      <c r="O107" s="7" t="s">
        <v>254</v>
      </c>
      <c r="P107" s="7" t="s">
        <v>254</v>
      </c>
      <c r="Q107" s="7" t="s">
        <v>254</v>
      </c>
      <c r="R107" s="7" t="s">
        <v>254</v>
      </c>
      <c r="S107" s="7" t="s">
        <v>254</v>
      </c>
      <c r="T107" s="7" t="s">
        <v>254</v>
      </c>
      <c r="U107" s="7" t="s">
        <v>254</v>
      </c>
      <c r="V107" s="7" t="s">
        <v>254</v>
      </c>
      <c r="W107" s="1" t="s">
        <v>254</v>
      </c>
      <c r="X107" s="1" t="s">
        <v>254</v>
      </c>
      <c r="Y107" s="1" t="s">
        <v>254</v>
      </c>
      <c r="Z107" s="1" t="s">
        <v>254</v>
      </c>
      <c r="AA107" s="1" t="s">
        <v>254</v>
      </c>
      <c r="AB107" s="1" t="s">
        <v>254</v>
      </c>
      <c r="AC107" s="1" t="s">
        <v>254</v>
      </c>
      <c r="AD107" s="1" t="s">
        <v>254</v>
      </c>
      <c r="AE107" s="1" t="s">
        <v>254</v>
      </c>
      <c r="AF107" s="1" t="s">
        <v>254</v>
      </c>
      <c r="AG107" s="1" t="s">
        <v>254</v>
      </c>
    </row>
    <row r="108" spans="2:33" x14ac:dyDescent="0.3">
      <c r="B108" s="6" t="s">
        <v>155</v>
      </c>
      <c r="C108" s="6" t="s">
        <v>364</v>
      </c>
      <c r="D108" s="6" t="s">
        <v>7</v>
      </c>
      <c r="E108" s="5"/>
      <c r="F108" s="5"/>
      <c r="G108" s="6" t="s">
        <v>7</v>
      </c>
      <c r="H108" s="5"/>
      <c r="I108" s="5"/>
      <c r="J108" s="4"/>
      <c r="K108" s="5"/>
      <c r="L108" s="5"/>
      <c r="M108" s="5"/>
      <c r="N108" s="5"/>
      <c r="O108" s="5"/>
      <c r="P108" s="13">
        <f>M108+N108-O108</f>
        <v>0</v>
      </c>
      <c r="Q108" s="5"/>
      <c r="R108" s="5"/>
      <c r="S108" s="5"/>
      <c r="T108" s="5"/>
      <c r="U108" s="13">
        <f>S108+T108</f>
        <v>0</v>
      </c>
      <c r="V108" s="5"/>
      <c r="W108" s="4"/>
      <c r="X108" s="5"/>
      <c r="Y108" s="5"/>
      <c r="Z108" s="5"/>
      <c r="AA108" s="4"/>
      <c r="AB108" s="6" t="s">
        <v>7</v>
      </c>
      <c r="AC108" s="6" t="s">
        <v>7</v>
      </c>
      <c r="AD108" s="6" t="s">
        <v>7</v>
      </c>
      <c r="AE108" s="6" t="s">
        <v>7</v>
      </c>
      <c r="AF108" s="5"/>
      <c r="AG108" s="13" t="str">
        <f>CONCATENATE(IF(ISERROR(VLOOKUP(X108,NAICDes2020_ValidationCode,1,)),"",VLOOKUP(X108,NAICDes2020_LookupCode,2,)),".",IF(ISERROR(VLOOKUP(Y108,NAICDesModifier2020_ValidationCode,1,)),"",VLOOKUP(Y108,NAICDesModifier2020_LookupCode,2,))," ",IF(ISERROR(VLOOKUP(Z108,SVOAdminSymbolSCDCS2020_ValidationCode,1,)),"",VLOOKUP(Z108,SVOAdminSymbolSCDCS2020_LookupCode,2,)))</f>
        <v xml:space="preserve">. </v>
      </c>
    </row>
    <row r="109" spans="2:33" x14ac:dyDescent="0.3">
      <c r="B109" s="10" t="s">
        <v>254</v>
      </c>
      <c r="C109" s="18" t="s">
        <v>254</v>
      </c>
      <c r="D109" s="1" t="s">
        <v>254</v>
      </c>
      <c r="E109" s="1" t="s">
        <v>254</v>
      </c>
      <c r="F109" s="1" t="s">
        <v>254</v>
      </c>
      <c r="G109" s="1" t="s">
        <v>254</v>
      </c>
      <c r="H109" s="1" t="s">
        <v>254</v>
      </c>
      <c r="I109" s="1" t="s">
        <v>254</v>
      </c>
      <c r="J109" s="1" t="s">
        <v>254</v>
      </c>
      <c r="K109" s="1" t="s">
        <v>254</v>
      </c>
      <c r="L109" s="1" t="s">
        <v>254</v>
      </c>
      <c r="M109" s="1" t="s">
        <v>254</v>
      </c>
      <c r="N109" s="1" t="s">
        <v>254</v>
      </c>
      <c r="O109" s="1" t="s">
        <v>254</v>
      </c>
      <c r="P109" s="1" t="s">
        <v>254</v>
      </c>
      <c r="Q109" s="1" t="s">
        <v>254</v>
      </c>
      <c r="R109" s="1" t="s">
        <v>254</v>
      </c>
      <c r="S109" s="1" t="s">
        <v>254</v>
      </c>
      <c r="T109" s="1" t="s">
        <v>254</v>
      </c>
      <c r="U109" s="1" t="s">
        <v>254</v>
      </c>
      <c r="V109" s="1" t="s">
        <v>254</v>
      </c>
      <c r="W109" s="1" t="s">
        <v>254</v>
      </c>
      <c r="X109" s="1" t="s">
        <v>254</v>
      </c>
      <c r="Y109" s="1" t="s">
        <v>254</v>
      </c>
      <c r="Z109" s="1" t="s">
        <v>254</v>
      </c>
      <c r="AA109" s="1" t="s">
        <v>254</v>
      </c>
      <c r="AB109" s="1" t="s">
        <v>254</v>
      </c>
      <c r="AC109" s="1" t="s">
        <v>254</v>
      </c>
      <c r="AD109" s="1" t="s">
        <v>254</v>
      </c>
      <c r="AE109" s="1" t="s">
        <v>254</v>
      </c>
      <c r="AF109" s="1" t="s">
        <v>254</v>
      </c>
      <c r="AG109" s="1" t="s">
        <v>254</v>
      </c>
    </row>
    <row r="110" spans="2:33" ht="28" x14ac:dyDescent="0.3">
      <c r="B110" s="16" t="s">
        <v>243</v>
      </c>
      <c r="C110" s="17" t="s">
        <v>10</v>
      </c>
      <c r="D110" s="4"/>
      <c r="E110" s="4"/>
      <c r="F110" s="4"/>
      <c r="G110" s="4"/>
      <c r="H110" s="4"/>
      <c r="I110" s="8">
        <f>SUM(I107:I109)</f>
        <v>0</v>
      </c>
      <c r="J110" s="4"/>
      <c r="K110" s="8">
        <f t="shared" ref="K110:V110" si="30">SUM(K107:K109)</f>
        <v>0</v>
      </c>
      <c r="L110" s="8">
        <f t="shared" si="30"/>
        <v>0</v>
      </c>
      <c r="M110" s="8">
        <f t="shared" si="30"/>
        <v>0</v>
      </c>
      <c r="N110" s="8">
        <f t="shared" si="30"/>
        <v>0</v>
      </c>
      <c r="O110" s="8">
        <f t="shared" si="30"/>
        <v>0</v>
      </c>
      <c r="P110" s="8">
        <f t="shared" si="30"/>
        <v>0</v>
      </c>
      <c r="Q110" s="8">
        <f t="shared" si="30"/>
        <v>0</v>
      </c>
      <c r="R110" s="8">
        <f t="shared" si="30"/>
        <v>0</v>
      </c>
      <c r="S110" s="8">
        <f t="shared" si="30"/>
        <v>0</v>
      </c>
      <c r="T110" s="8">
        <f t="shared" si="30"/>
        <v>0</v>
      </c>
      <c r="U110" s="8">
        <f t="shared" si="30"/>
        <v>0</v>
      </c>
      <c r="V110" s="8">
        <f t="shared" si="30"/>
        <v>0</v>
      </c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2:33" x14ac:dyDescent="0.3">
      <c r="B111" s="10" t="s">
        <v>254</v>
      </c>
      <c r="C111" s="18" t="s">
        <v>254</v>
      </c>
      <c r="D111" s="1" t="s">
        <v>254</v>
      </c>
      <c r="E111" s="1" t="s">
        <v>254</v>
      </c>
      <c r="F111" s="1" t="s">
        <v>254</v>
      </c>
      <c r="G111" s="1" t="s">
        <v>254</v>
      </c>
      <c r="H111" s="1" t="s">
        <v>254</v>
      </c>
      <c r="I111" s="7" t="s">
        <v>254</v>
      </c>
      <c r="J111" s="1" t="s">
        <v>254</v>
      </c>
      <c r="K111" s="7" t="s">
        <v>254</v>
      </c>
      <c r="L111" s="7" t="s">
        <v>254</v>
      </c>
      <c r="M111" s="7" t="s">
        <v>254</v>
      </c>
      <c r="N111" s="7" t="s">
        <v>254</v>
      </c>
      <c r="O111" s="7" t="s">
        <v>254</v>
      </c>
      <c r="P111" s="7" t="s">
        <v>254</v>
      </c>
      <c r="Q111" s="7" t="s">
        <v>254</v>
      </c>
      <c r="R111" s="7" t="s">
        <v>254</v>
      </c>
      <c r="S111" s="7" t="s">
        <v>254</v>
      </c>
      <c r="T111" s="7" t="s">
        <v>254</v>
      </c>
      <c r="U111" s="7" t="s">
        <v>254</v>
      </c>
      <c r="V111" s="7" t="s">
        <v>254</v>
      </c>
      <c r="W111" s="1" t="s">
        <v>254</v>
      </c>
      <c r="X111" s="1" t="s">
        <v>254</v>
      </c>
      <c r="Y111" s="1" t="s">
        <v>254</v>
      </c>
      <c r="Z111" s="1" t="s">
        <v>254</v>
      </c>
      <c r="AA111" s="1" t="s">
        <v>254</v>
      </c>
      <c r="AB111" s="1" t="s">
        <v>254</v>
      </c>
      <c r="AC111" s="1" t="s">
        <v>254</v>
      </c>
      <c r="AD111" s="1" t="s">
        <v>254</v>
      </c>
      <c r="AE111" s="1" t="s">
        <v>254</v>
      </c>
      <c r="AF111" s="1" t="s">
        <v>254</v>
      </c>
      <c r="AG111" s="1" t="s">
        <v>254</v>
      </c>
    </row>
    <row r="112" spans="2:33" x14ac:dyDescent="0.3">
      <c r="B112" s="6" t="s">
        <v>176</v>
      </c>
      <c r="C112" s="6" t="s">
        <v>364</v>
      </c>
      <c r="D112" s="6" t="s">
        <v>7</v>
      </c>
      <c r="E112" s="5"/>
      <c r="F112" s="5"/>
      <c r="G112" s="6" t="s">
        <v>7</v>
      </c>
      <c r="H112" s="5"/>
      <c r="I112" s="5"/>
      <c r="J112" s="4"/>
      <c r="K112" s="5"/>
      <c r="L112" s="5"/>
      <c r="M112" s="5"/>
      <c r="N112" s="5"/>
      <c r="O112" s="5"/>
      <c r="P112" s="13">
        <f>M112+N112-O112</f>
        <v>0</v>
      </c>
      <c r="Q112" s="5"/>
      <c r="R112" s="5"/>
      <c r="S112" s="5"/>
      <c r="T112" s="5"/>
      <c r="U112" s="13">
        <f>S112+T112</f>
        <v>0</v>
      </c>
      <c r="V112" s="5"/>
      <c r="W112" s="4"/>
      <c r="X112" s="4"/>
      <c r="Y112" s="4"/>
      <c r="Z112" s="4"/>
      <c r="AA112" s="4"/>
      <c r="AB112" s="6" t="s">
        <v>7</v>
      </c>
      <c r="AC112" s="6" t="s">
        <v>7</v>
      </c>
      <c r="AD112" s="6" t="s">
        <v>7</v>
      </c>
      <c r="AE112" s="6" t="s">
        <v>7</v>
      </c>
      <c r="AF112" s="5"/>
      <c r="AG112" s="4"/>
    </row>
    <row r="113" spans="2:33" x14ac:dyDescent="0.3">
      <c r="B113" s="10" t="s">
        <v>254</v>
      </c>
      <c r="C113" s="18" t="s">
        <v>254</v>
      </c>
      <c r="D113" s="1" t="s">
        <v>254</v>
      </c>
      <c r="E113" s="1" t="s">
        <v>254</v>
      </c>
      <c r="F113" s="1" t="s">
        <v>254</v>
      </c>
      <c r="G113" s="1" t="s">
        <v>254</v>
      </c>
      <c r="H113" s="1" t="s">
        <v>254</v>
      </c>
      <c r="I113" s="1" t="s">
        <v>254</v>
      </c>
      <c r="J113" s="1" t="s">
        <v>254</v>
      </c>
      <c r="K113" s="1" t="s">
        <v>254</v>
      </c>
      <c r="L113" s="1" t="s">
        <v>254</v>
      </c>
      <c r="M113" s="1" t="s">
        <v>254</v>
      </c>
      <c r="N113" s="1" t="s">
        <v>254</v>
      </c>
      <c r="O113" s="1" t="s">
        <v>254</v>
      </c>
      <c r="P113" s="1" t="s">
        <v>254</v>
      </c>
      <c r="Q113" s="1" t="s">
        <v>254</v>
      </c>
      <c r="R113" s="1" t="s">
        <v>254</v>
      </c>
      <c r="S113" s="1" t="s">
        <v>254</v>
      </c>
      <c r="T113" s="1" t="s">
        <v>254</v>
      </c>
      <c r="U113" s="1" t="s">
        <v>254</v>
      </c>
      <c r="V113" s="1" t="s">
        <v>254</v>
      </c>
      <c r="W113" s="1" t="s">
        <v>254</v>
      </c>
      <c r="X113" s="1" t="s">
        <v>254</v>
      </c>
      <c r="Y113" s="1" t="s">
        <v>254</v>
      </c>
      <c r="Z113" s="1" t="s">
        <v>254</v>
      </c>
      <c r="AA113" s="1" t="s">
        <v>254</v>
      </c>
      <c r="AB113" s="1" t="s">
        <v>254</v>
      </c>
      <c r="AC113" s="1" t="s">
        <v>254</v>
      </c>
      <c r="AD113" s="1" t="s">
        <v>254</v>
      </c>
      <c r="AE113" s="1" t="s">
        <v>254</v>
      </c>
      <c r="AF113" s="1" t="s">
        <v>254</v>
      </c>
      <c r="AG113" s="1" t="s">
        <v>254</v>
      </c>
    </row>
    <row r="114" spans="2:33" ht="42" x14ac:dyDescent="0.3">
      <c r="B114" s="16" t="s">
        <v>265</v>
      </c>
      <c r="C114" s="17" t="s">
        <v>266</v>
      </c>
      <c r="D114" s="4"/>
      <c r="E114" s="4"/>
      <c r="F114" s="4"/>
      <c r="G114" s="4"/>
      <c r="H114" s="4"/>
      <c r="I114" s="8">
        <f>SUM(I111:I113)</f>
        <v>0</v>
      </c>
      <c r="J114" s="4"/>
      <c r="K114" s="8">
        <f t="shared" ref="K114:V114" si="31">SUM(K111:K113)</f>
        <v>0</v>
      </c>
      <c r="L114" s="8">
        <f t="shared" si="31"/>
        <v>0</v>
      </c>
      <c r="M114" s="8">
        <f t="shared" si="31"/>
        <v>0</v>
      </c>
      <c r="N114" s="8">
        <f t="shared" si="31"/>
        <v>0</v>
      </c>
      <c r="O114" s="8">
        <f t="shared" si="31"/>
        <v>0</v>
      </c>
      <c r="P114" s="8">
        <f t="shared" si="31"/>
        <v>0</v>
      </c>
      <c r="Q114" s="8">
        <f t="shared" si="31"/>
        <v>0</v>
      </c>
      <c r="R114" s="8">
        <f t="shared" si="31"/>
        <v>0</v>
      </c>
      <c r="S114" s="8">
        <f t="shared" si="31"/>
        <v>0</v>
      </c>
      <c r="T114" s="8">
        <f t="shared" si="31"/>
        <v>0</v>
      </c>
      <c r="U114" s="8">
        <f t="shared" si="31"/>
        <v>0</v>
      </c>
      <c r="V114" s="8">
        <f t="shared" si="31"/>
        <v>0</v>
      </c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2:33" x14ac:dyDescent="0.3">
      <c r="B115" s="10" t="s">
        <v>254</v>
      </c>
      <c r="C115" s="18" t="s">
        <v>254</v>
      </c>
      <c r="D115" s="1" t="s">
        <v>254</v>
      </c>
      <c r="E115" s="1" t="s">
        <v>254</v>
      </c>
      <c r="F115" s="1" t="s">
        <v>254</v>
      </c>
      <c r="G115" s="1" t="s">
        <v>254</v>
      </c>
      <c r="H115" s="1" t="s">
        <v>254</v>
      </c>
      <c r="I115" s="7" t="s">
        <v>254</v>
      </c>
      <c r="J115" s="1" t="s">
        <v>254</v>
      </c>
      <c r="K115" s="7" t="s">
        <v>254</v>
      </c>
      <c r="L115" s="7" t="s">
        <v>254</v>
      </c>
      <c r="M115" s="7" t="s">
        <v>254</v>
      </c>
      <c r="N115" s="7" t="s">
        <v>254</v>
      </c>
      <c r="O115" s="7" t="s">
        <v>254</v>
      </c>
      <c r="P115" s="7" t="s">
        <v>254</v>
      </c>
      <c r="Q115" s="7" t="s">
        <v>254</v>
      </c>
      <c r="R115" s="7" t="s">
        <v>254</v>
      </c>
      <c r="S115" s="7" t="s">
        <v>254</v>
      </c>
      <c r="T115" s="7" t="s">
        <v>254</v>
      </c>
      <c r="U115" s="7" t="s">
        <v>254</v>
      </c>
      <c r="V115" s="7" t="s">
        <v>254</v>
      </c>
      <c r="W115" s="1" t="s">
        <v>254</v>
      </c>
      <c r="X115" s="1" t="s">
        <v>254</v>
      </c>
      <c r="Y115" s="1" t="s">
        <v>254</v>
      </c>
      <c r="Z115" s="1" t="s">
        <v>254</v>
      </c>
      <c r="AA115" s="1" t="s">
        <v>254</v>
      </c>
      <c r="AB115" s="1" t="s">
        <v>254</v>
      </c>
      <c r="AC115" s="1" t="s">
        <v>254</v>
      </c>
      <c r="AD115" s="1" t="s">
        <v>254</v>
      </c>
      <c r="AE115" s="1" t="s">
        <v>254</v>
      </c>
      <c r="AF115" s="1" t="s">
        <v>254</v>
      </c>
      <c r="AG115" s="1" t="s">
        <v>254</v>
      </c>
    </row>
    <row r="116" spans="2:33" x14ac:dyDescent="0.3">
      <c r="B116" s="6" t="s">
        <v>101</v>
      </c>
      <c r="C116" s="6" t="s">
        <v>364</v>
      </c>
      <c r="D116" s="6" t="s">
        <v>7</v>
      </c>
      <c r="E116" s="5"/>
      <c r="F116" s="5"/>
      <c r="G116" s="6" t="s">
        <v>7</v>
      </c>
      <c r="H116" s="5"/>
      <c r="I116" s="5"/>
      <c r="J116" s="4"/>
      <c r="K116" s="5"/>
      <c r="L116" s="5"/>
      <c r="M116" s="5"/>
      <c r="N116" s="5"/>
      <c r="O116" s="5"/>
      <c r="P116" s="13">
        <f>M116+N116-O116</f>
        <v>0</v>
      </c>
      <c r="Q116" s="5"/>
      <c r="R116" s="5"/>
      <c r="S116" s="5"/>
      <c r="T116" s="5"/>
      <c r="U116" s="13">
        <f>S116+T116</f>
        <v>0</v>
      </c>
      <c r="V116" s="5"/>
      <c r="W116" s="4"/>
      <c r="X116" s="4"/>
      <c r="Y116" s="4"/>
      <c r="Z116" s="4"/>
      <c r="AA116" s="4"/>
      <c r="AB116" s="6" t="s">
        <v>7</v>
      </c>
      <c r="AC116" s="6" t="s">
        <v>7</v>
      </c>
      <c r="AD116" s="6" t="s">
        <v>7</v>
      </c>
      <c r="AE116" s="6" t="s">
        <v>7</v>
      </c>
      <c r="AF116" s="5"/>
      <c r="AG116" s="4"/>
    </row>
    <row r="117" spans="2:33" x14ac:dyDescent="0.3">
      <c r="B117" s="10" t="s">
        <v>254</v>
      </c>
      <c r="C117" s="18" t="s">
        <v>254</v>
      </c>
      <c r="D117" s="1" t="s">
        <v>254</v>
      </c>
      <c r="E117" s="1" t="s">
        <v>254</v>
      </c>
      <c r="F117" s="1" t="s">
        <v>254</v>
      </c>
      <c r="G117" s="1" t="s">
        <v>254</v>
      </c>
      <c r="H117" s="1" t="s">
        <v>254</v>
      </c>
      <c r="I117" s="1" t="s">
        <v>254</v>
      </c>
      <c r="J117" s="1" t="s">
        <v>254</v>
      </c>
      <c r="K117" s="1" t="s">
        <v>254</v>
      </c>
      <c r="L117" s="1" t="s">
        <v>254</v>
      </c>
      <c r="M117" s="1" t="s">
        <v>254</v>
      </c>
      <c r="N117" s="1" t="s">
        <v>254</v>
      </c>
      <c r="O117" s="1" t="s">
        <v>254</v>
      </c>
      <c r="P117" s="1" t="s">
        <v>254</v>
      </c>
      <c r="Q117" s="1" t="s">
        <v>254</v>
      </c>
      <c r="R117" s="1" t="s">
        <v>254</v>
      </c>
      <c r="S117" s="1" t="s">
        <v>254</v>
      </c>
      <c r="T117" s="1" t="s">
        <v>254</v>
      </c>
      <c r="U117" s="1" t="s">
        <v>254</v>
      </c>
      <c r="V117" s="1" t="s">
        <v>254</v>
      </c>
      <c r="W117" s="1" t="s">
        <v>254</v>
      </c>
      <c r="X117" s="1" t="s">
        <v>254</v>
      </c>
      <c r="Y117" s="1" t="s">
        <v>254</v>
      </c>
      <c r="Z117" s="1" t="s">
        <v>254</v>
      </c>
      <c r="AA117" s="1" t="s">
        <v>254</v>
      </c>
      <c r="AB117" s="1" t="s">
        <v>254</v>
      </c>
      <c r="AC117" s="1" t="s">
        <v>254</v>
      </c>
      <c r="AD117" s="1" t="s">
        <v>254</v>
      </c>
      <c r="AE117" s="1" t="s">
        <v>254</v>
      </c>
      <c r="AF117" s="1" t="s">
        <v>254</v>
      </c>
      <c r="AG117" s="1" t="s">
        <v>254</v>
      </c>
    </row>
    <row r="118" spans="2:33" ht="28" x14ac:dyDescent="0.3">
      <c r="B118" s="16" t="s">
        <v>194</v>
      </c>
      <c r="C118" s="17" t="s">
        <v>327</v>
      </c>
      <c r="D118" s="4"/>
      <c r="E118" s="4"/>
      <c r="F118" s="4"/>
      <c r="G118" s="4"/>
      <c r="H118" s="4"/>
      <c r="I118" s="8">
        <f>SUM(I115:I117)</f>
        <v>0</v>
      </c>
      <c r="J118" s="4"/>
      <c r="K118" s="8">
        <f t="shared" ref="K118:V118" si="32">SUM(K115:K117)</f>
        <v>0</v>
      </c>
      <c r="L118" s="8">
        <f t="shared" si="32"/>
        <v>0</v>
      </c>
      <c r="M118" s="8">
        <f t="shared" si="32"/>
        <v>0</v>
      </c>
      <c r="N118" s="8">
        <f t="shared" si="32"/>
        <v>0</v>
      </c>
      <c r="O118" s="8">
        <f t="shared" si="32"/>
        <v>0</v>
      </c>
      <c r="P118" s="8">
        <f t="shared" si="32"/>
        <v>0</v>
      </c>
      <c r="Q118" s="8">
        <f t="shared" si="32"/>
        <v>0</v>
      </c>
      <c r="R118" s="8">
        <f t="shared" si="32"/>
        <v>0</v>
      </c>
      <c r="S118" s="8">
        <f t="shared" si="32"/>
        <v>0</v>
      </c>
      <c r="T118" s="8">
        <f t="shared" si="32"/>
        <v>0</v>
      </c>
      <c r="U118" s="8">
        <f t="shared" si="32"/>
        <v>0</v>
      </c>
      <c r="V118" s="8">
        <f t="shared" si="32"/>
        <v>0</v>
      </c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2:33" x14ac:dyDescent="0.3">
      <c r="B119" s="16" t="s">
        <v>352</v>
      </c>
      <c r="C119" s="17" t="s">
        <v>329</v>
      </c>
      <c r="D119" s="4"/>
      <c r="E119" s="4"/>
      <c r="F119" s="4"/>
      <c r="G119" s="4"/>
      <c r="H119" s="4"/>
      <c r="I119" s="8">
        <f>I78+I82+I86+I90+I94+I98+I102+I106+I110+I114+I118</f>
        <v>0</v>
      </c>
      <c r="J119" s="4"/>
      <c r="K119" s="8">
        <f t="shared" ref="K119:V119" si="33">K78+K82+K86+K90+K94+K98+K102+K106+K110+K114+K118</f>
        <v>0</v>
      </c>
      <c r="L119" s="8">
        <f t="shared" si="33"/>
        <v>0</v>
      </c>
      <c r="M119" s="8">
        <f t="shared" si="33"/>
        <v>0</v>
      </c>
      <c r="N119" s="8">
        <f t="shared" si="33"/>
        <v>0</v>
      </c>
      <c r="O119" s="8">
        <f t="shared" si="33"/>
        <v>0</v>
      </c>
      <c r="P119" s="8">
        <f t="shared" si="33"/>
        <v>0</v>
      </c>
      <c r="Q119" s="8">
        <f t="shared" si="33"/>
        <v>0</v>
      </c>
      <c r="R119" s="8">
        <f t="shared" si="33"/>
        <v>0</v>
      </c>
      <c r="S119" s="8">
        <f t="shared" si="33"/>
        <v>0</v>
      </c>
      <c r="T119" s="8">
        <f t="shared" si="33"/>
        <v>0</v>
      </c>
      <c r="U119" s="8">
        <f t="shared" si="33"/>
        <v>0</v>
      </c>
      <c r="V119" s="8">
        <f t="shared" si="33"/>
        <v>0</v>
      </c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2:33" x14ac:dyDescent="0.3">
      <c r="B120" s="16" t="s">
        <v>43</v>
      </c>
      <c r="C120" s="17" t="s">
        <v>11</v>
      </c>
      <c r="D120" s="4"/>
      <c r="E120" s="4"/>
      <c r="F120" s="4"/>
      <c r="G120" s="4"/>
      <c r="H120" s="4"/>
      <c r="I120" s="21"/>
      <c r="J120" s="4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2:33" x14ac:dyDescent="0.3">
      <c r="B121" s="16" t="s">
        <v>156</v>
      </c>
      <c r="C121" s="16" t="s">
        <v>373</v>
      </c>
      <c r="D121" s="4"/>
      <c r="E121" s="4"/>
      <c r="F121" s="4"/>
      <c r="G121" s="4"/>
      <c r="H121" s="4"/>
      <c r="I121" s="20">
        <f>I119</f>
        <v>0</v>
      </c>
      <c r="J121" s="4"/>
      <c r="K121" s="20">
        <f t="shared" ref="K121:V121" si="34">K119</f>
        <v>0</v>
      </c>
      <c r="L121" s="20">
        <f t="shared" si="34"/>
        <v>0</v>
      </c>
      <c r="M121" s="20">
        <f t="shared" si="34"/>
        <v>0</v>
      </c>
      <c r="N121" s="20">
        <f t="shared" si="34"/>
        <v>0</v>
      </c>
      <c r="O121" s="20">
        <f t="shared" si="34"/>
        <v>0</v>
      </c>
      <c r="P121" s="20">
        <f t="shared" si="34"/>
        <v>0</v>
      </c>
      <c r="Q121" s="20">
        <f t="shared" si="34"/>
        <v>0</v>
      </c>
      <c r="R121" s="20">
        <f t="shared" si="34"/>
        <v>0</v>
      </c>
      <c r="S121" s="20">
        <f t="shared" si="34"/>
        <v>0</v>
      </c>
      <c r="T121" s="20">
        <f t="shared" si="34"/>
        <v>0</v>
      </c>
      <c r="U121" s="20">
        <f t="shared" si="34"/>
        <v>0</v>
      </c>
      <c r="V121" s="20">
        <f t="shared" si="34"/>
        <v>0</v>
      </c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2:33" ht="28" x14ac:dyDescent="0.3">
      <c r="B122" s="16" t="s">
        <v>76</v>
      </c>
      <c r="C122" s="17" t="s">
        <v>102</v>
      </c>
      <c r="D122" s="4"/>
      <c r="E122" s="4"/>
      <c r="F122" s="4"/>
      <c r="G122" s="4"/>
      <c r="H122" s="4"/>
      <c r="I122" s="8">
        <f>I74+I121</f>
        <v>0</v>
      </c>
      <c r="J122" s="4"/>
      <c r="K122" s="8">
        <f t="shared" ref="K122:V122" si="35">K74+K121</f>
        <v>0</v>
      </c>
      <c r="L122" s="8">
        <f t="shared" si="35"/>
        <v>0</v>
      </c>
      <c r="M122" s="8">
        <f t="shared" si="35"/>
        <v>0</v>
      </c>
      <c r="N122" s="8">
        <f t="shared" si="35"/>
        <v>0</v>
      </c>
      <c r="O122" s="8">
        <f t="shared" si="35"/>
        <v>0</v>
      </c>
      <c r="P122" s="8">
        <f t="shared" si="35"/>
        <v>0</v>
      </c>
      <c r="Q122" s="8">
        <f t="shared" si="35"/>
        <v>0</v>
      </c>
      <c r="R122" s="8">
        <f t="shared" si="35"/>
        <v>0</v>
      </c>
      <c r="S122" s="8">
        <f t="shared" si="35"/>
        <v>0</v>
      </c>
      <c r="T122" s="8">
        <f t="shared" si="35"/>
        <v>0</v>
      </c>
      <c r="U122" s="8">
        <f t="shared" si="35"/>
        <v>0</v>
      </c>
      <c r="V122" s="8">
        <f t="shared" si="35"/>
        <v>0</v>
      </c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2:33" x14ac:dyDescent="0.3">
      <c r="B123" s="28" t="s">
        <v>103</v>
      </c>
      <c r="C123" s="28" t="s">
        <v>44</v>
      </c>
      <c r="D123" s="4"/>
      <c r="E123" s="4"/>
      <c r="F123" s="4"/>
      <c r="G123" s="4"/>
      <c r="H123" s="4"/>
      <c r="I123" s="8">
        <f>I55+I74+I121</f>
        <v>2678888</v>
      </c>
      <c r="J123" s="4"/>
      <c r="K123" s="8">
        <f t="shared" ref="K123:V123" si="36">K55+K74+K121</f>
        <v>2682137</v>
      </c>
      <c r="L123" s="8">
        <f t="shared" si="36"/>
        <v>2723221</v>
      </c>
      <c r="M123" s="8">
        <f t="shared" si="36"/>
        <v>0</v>
      </c>
      <c r="N123" s="8">
        <f t="shared" si="36"/>
        <v>3309</v>
      </c>
      <c r="O123" s="8">
        <f t="shared" si="36"/>
        <v>0</v>
      </c>
      <c r="P123" s="8">
        <f t="shared" si="36"/>
        <v>3309</v>
      </c>
      <c r="Q123" s="8">
        <f t="shared" si="36"/>
        <v>0</v>
      </c>
      <c r="R123" s="8">
        <f t="shared" si="36"/>
        <v>2726531</v>
      </c>
      <c r="S123" s="8">
        <f t="shared" si="36"/>
        <v>0</v>
      </c>
      <c r="T123" s="8">
        <f t="shared" si="36"/>
        <v>-47643</v>
      </c>
      <c r="U123" s="8">
        <f t="shared" si="36"/>
        <v>-47643</v>
      </c>
      <c r="V123" s="8">
        <f t="shared" si="36"/>
        <v>30023</v>
      </c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2:33" x14ac:dyDescent="0.3">
      <c r="C124" s="35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&amp;CSCDPT4 - E05</oddHeader>
    <oddFooter>&amp;LStat-Reporting Application : &amp;R SaveAs(8/17/2023-9:18 AM)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X58"/>
  <sheetViews>
    <sheetView workbookViewId="0"/>
  </sheetViews>
  <sheetFormatPr defaultRowHeight="14" x14ac:dyDescent="0.3"/>
  <sheetData>
    <row r="1" spans="1:50" x14ac:dyDescent="0.3">
      <c r="A1" t="s">
        <v>27</v>
      </c>
      <c r="B1" s="48"/>
      <c r="C1" t="s">
        <v>291</v>
      </c>
      <c r="D1" t="s">
        <v>320</v>
      </c>
      <c r="E1" t="s">
        <v>291</v>
      </c>
      <c r="F1" t="s">
        <v>320</v>
      </c>
      <c r="G1" t="s">
        <v>320</v>
      </c>
      <c r="H1" t="s">
        <v>320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 t="s">
        <v>320</v>
      </c>
      <c r="P1" t="s">
        <v>320</v>
      </c>
      <c r="Q1" t="s">
        <v>320</v>
      </c>
      <c r="R1" t="s">
        <v>320</v>
      </c>
      <c r="S1" t="s">
        <v>320</v>
      </c>
      <c r="T1" t="s">
        <v>320</v>
      </c>
      <c r="U1" t="s">
        <v>178</v>
      </c>
      <c r="V1" t="s">
        <v>178</v>
      </c>
      <c r="W1" t="s">
        <v>178</v>
      </c>
      <c r="X1" t="s">
        <v>178</v>
      </c>
      <c r="Y1" t="s">
        <v>178</v>
      </c>
      <c r="Z1" t="s">
        <v>178</v>
      </c>
      <c r="AA1" t="s">
        <v>159</v>
      </c>
      <c r="AB1">
        <v>1</v>
      </c>
      <c r="AC1" t="s">
        <v>159</v>
      </c>
      <c r="AD1">
        <v>1</v>
      </c>
      <c r="AE1">
        <v>1</v>
      </c>
      <c r="AF1">
        <v>1</v>
      </c>
      <c r="AG1" t="s">
        <v>249</v>
      </c>
      <c r="AH1" t="s">
        <v>354</v>
      </c>
      <c r="AI1" t="s">
        <v>249</v>
      </c>
      <c r="AJ1" t="s">
        <v>354</v>
      </c>
      <c r="AK1" t="s">
        <v>354</v>
      </c>
      <c r="AL1" t="s">
        <v>354</v>
      </c>
      <c r="AM1" t="s">
        <v>178</v>
      </c>
      <c r="AN1" t="s">
        <v>178</v>
      </c>
      <c r="AO1" t="s">
        <v>178</v>
      </c>
      <c r="AP1" t="s">
        <v>178</v>
      </c>
      <c r="AQ1" t="s">
        <v>178</v>
      </c>
      <c r="AR1" t="s">
        <v>178</v>
      </c>
      <c r="AS1" t="s">
        <v>247</v>
      </c>
      <c r="AT1" t="s">
        <v>247</v>
      </c>
      <c r="AU1" t="s">
        <v>247</v>
      </c>
      <c r="AV1" t="s">
        <v>247</v>
      </c>
      <c r="AW1" t="s">
        <v>247</v>
      </c>
      <c r="AX1" t="s">
        <v>247</v>
      </c>
    </row>
    <row r="2" spans="1:50" x14ac:dyDescent="0.3">
      <c r="A2" t="s">
        <v>166</v>
      </c>
      <c r="B2" s="41"/>
      <c r="C2" t="s">
        <v>83</v>
      </c>
      <c r="D2" t="s">
        <v>14</v>
      </c>
      <c r="E2" t="s">
        <v>83</v>
      </c>
      <c r="F2" t="s">
        <v>14</v>
      </c>
      <c r="G2" t="s">
        <v>14</v>
      </c>
      <c r="H2" t="s">
        <v>14</v>
      </c>
      <c r="I2">
        <v>2</v>
      </c>
      <c r="J2">
        <v>2</v>
      </c>
      <c r="K2">
        <v>2</v>
      </c>
      <c r="L2">
        <v>2</v>
      </c>
      <c r="M2">
        <v>2</v>
      </c>
      <c r="N2">
        <v>2</v>
      </c>
      <c r="O2" t="s">
        <v>14</v>
      </c>
      <c r="P2" t="s">
        <v>14</v>
      </c>
      <c r="Q2" t="s">
        <v>14</v>
      </c>
      <c r="R2" t="s">
        <v>14</v>
      </c>
      <c r="S2" t="s">
        <v>14</v>
      </c>
      <c r="T2" t="s">
        <v>14</v>
      </c>
      <c r="U2" t="s">
        <v>179</v>
      </c>
      <c r="V2" t="s">
        <v>179</v>
      </c>
      <c r="W2" t="s">
        <v>179</v>
      </c>
      <c r="X2" t="s">
        <v>179</v>
      </c>
      <c r="Y2" t="s">
        <v>179</v>
      </c>
      <c r="Z2" t="s">
        <v>179</v>
      </c>
      <c r="AA2" t="s">
        <v>16</v>
      </c>
      <c r="AB2">
        <v>2</v>
      </c>
      <c r="AC2" t="s">
        <v>16</v>
      </c>
      <c r="AD2">
        <v>2</v>
      </c>
      <c r="AE2">
        <v>2</v>
      </c>
      <c r="AF2">
        <v>2</v>
      </c>
      <c r="AG2" t="s">
        <v>294</v>
      </c>
      <c r="AH2" t="s">
        <v>49</v>
      </c>
      <c r="AI2" t="s">
        <v>294</v>
      </c>
      <c r="AJ2" t="s">
        <v>49</v>
      </c>
      <c r="AK2" t="s">
        <v>49</v>
      </c>
      <c r="AL2" t="s">
        <v>49</v>
      </c>
      <c r="AM2" t="s">
        <v>179</v>
      </c>
      <c r="AN2" t="s">
        <v>179</v>
      </c>
      <c r="AO2" t="s">
        <v>179</v>
      </c>
      <c r="AP2" t="s">
        <v>179</v>
      </c>
      <c r="AQ2" t="s">
        <v>179</v>
      </c>
      <c r="AR2" t="s">
        <v>179</v>
      </c>
      <c r="AS2" t="s">
        <v>180</v>
      </c>
      <c r="AT2" t="s">
        <v>180</v>
      </c>
      <c r="AU2" t="s">
        <v>180</v>
      </c>
      <c r="AV2" t="s">
        <v>180</v>
      </c>
      <c r="AW2" t="s">
        <v>180</v>
      </c>
      <c r="AX2" t="s">
        <v>180</v>
      </c>
    </row>
    <row r="3" spans="1:50" x14ac:dyDescent="0.3">
      <c r="A3" t="s">
        <v>383</v>
      </c>
      <c r="B3" s="41"/>
      <c r="C3" t="s">
        <v>330</v>
      </c>
      <c r="D3" t="s">
        <v>129</v>
      </c>
      <c r="E3" t="s">
        <v>330</v>
      </c>
      <c r="F3" t="s">
        <v>129</v>
      </c>
      <c r="G3" t="s">
        <v>129</v>
      </c>
      <c r="H3" t="s">
        <v>129</v>
      </c>
      <c r="I3">
        <v>3</v>
      </c>
      <c r="J3">
        <v>3</v>
      </c>
      <c r="K3">
        <v>3</v>
      </c>
      <c r="L3">
        <v>3</v>
      </c>
      <c r="M3">
        <v>3</v>
      </c>
      <c r="N3">
        <v>3</v>
      </c>
      <c r="O3" t="s">
        <v>129</v>
      </c>
      <c r="P3" t="s">
        <v>129</v>
      </c>
      <c r="Q3" t="s">
        <v>129</v>
      </c>
      <c r="R3" t="s">
        <v>129</v>
      </c>
      <c r="S3" t="s">
        <v>129</v>
      </c>
      <c r="T3" t="s">
        <v>129</v>
      </c>
      <c r="U3" t="s">
        <v>31</v>
      </c>
      <c r="V3" t="s">
        <v>31</v>
      </c>
      <c r="W3" t="s">
        <v>31</v>
      </c>
      <c r="X3" t="s">
        <v>31</v>
      </c>
      <c r="Y3" t="s">
        <v>31</v>
      </c>
      <c r="Z3" t="s">
        <v>31</v>
      </c>
      <c r="AA3" t="s">
        <v>293</v>
      </c>
      <c r="AB3">
        <v>3</v>
      </c>
      <c r="AC3" t="s">
        <v>293</v>
      </c>
      <c r="AD3">
        <v>3</v>
      </c>
      <c r="AE3">
        <v>3</v>
      </c>
      <c r="AF3">
        <v>3</v>
      </c>
      <c r="AG3" t="s">
        <v>108</v>
      </c>
      <c r="AH3" t="s">
        <v>270</v>
      </c>
      <c r="AI3" t="s">
        <v>108</v>
      </c>
      <c r="AJ3" t="s">
        <v>270</v>
      </c>
      <c r="AK3" t="s">
        <v>270</v>
      </c>
      <c r="AL3" t="s">
        <v>270</v>
      </c>
      <c r="AM3" t="s">
        <v>31</v>
      </c>
      <c r="AN3" t="s">
        <v>31</v>
      </c>
      <c r="AO3" t="s">
        <v>31</v>
      </c>
      <c r="AP3" t="s">
        <v>31</v>
      </c>
      <c r="AQ3" t="s">
        <v>31</v>
      </c>
      <c r="AR3" t="s">
        <v>31</v>
      </c>
      <c r="AS3" t="s">
        <v>392</v>
      </c>
      <c r="AT3" t="s">
        <v>392</v>
      </c>
      <c r="AU3" t="s">
        <v>392</v>
      </c>
      <c r="AV3" t="s">
        <v>392</v>
      </c>
      <c r="AW3" t="s">
        <v>392</v>
      </c>
      <c r="AX3" t="s">
        <v>392</v>
      </c>
    </row>
    <row r="4" spans="1:50" x14ac:dyDescent="0.3">
      <c r="A4" t="s">
        <v>90</v>
      </c>
      <c r="C4" t="s">
        <v>197</v>
      </c>
      <c r="D4" t="s">
        <v>224</v>
      </c>
      <c r="E4" t="s">
        <v>197</v>
      </c>
      <c r="F4" t="s">
        <v>224</v>
      </c>
      <c r="G4" t="s">
        <v>224</v>
      </c>
      <c r="H4" t="s">
        <v>224</v>
      </c>
      <c r="I4">
        <v>4</v>
      </c>
      <c r="J4">
        <v>4</v>
      </c>
      <c r="K4">
        <v>4</v>
      </c>
      <c r="L4">
        <v>4</v>
      </c>
      <c r="M4">
        <v>4</v>
      </c>
      <c r="N4">
        <v>4</v>
      </c>
      <c r="O4" t="s">
        <v>224</v>
      </c>
      <c r="P4" t="s">
        <v>224</v>
      </c>
      <c r="Q4" t="s">
        <v>224</v>
      </c>
      <c r="R4" t="s">
        <v>224</v>
      </c>
      <c r="S4" t="s">
        <v>224</v>
      </c>
      <c r="T4" t="s">
        <v>224</v>
      </c>
      <c r="U4" t="s">
        <v>84</v>
      </c>
      <c r="V4" t="s">
        <v>84</v>
      </c>
      <c r="W4" t="s">
        <v>84</v>
      </c>
      <c r="X4" t="s">
        <v>84</v>
      </c>
      <c r="Y4" t="s">
        <v>84</v>
      </c>
      <c r="Z4" t="s">
        <v>84</v>
      </c>
      <c r="AA4" t="s">
        <v>181</v>
      </c>
      <c r="AB4">
        <v>4</v>
      </c>
      <c r="AC4" t="s">
        <v>181</v>
      </c>
      <c r="AD4">
        <v>4</v>
      </c>
      <c r="AE4">
        <v>4</v>
      </c>
      <c r="AF4">
        <v>4</v>
      </c>
      <c r="AG4" t="s">
        <v>85</v>
      </c>
      <c r="AH4" t="s">
        <v>295</v>
      </c>
      <c r="AI4" t="s">
        <v>85</v>
      </c>
      <c r="AJ4" t="s">
        <v>295</v>
      </c>
      <c r="AK4" t="s">
        <v>295</v>
      </c>
      <c r="AL4" t="s">
        <v>295</v>
      </c>
      <c r="AM4" t="s">
        <v>247</v>
      </c>
      <c r="AN4" t="s">
        <v>247</v>
      </c>
      <c r="AO4" t="s">
        <v>247</v>
      </c>
      <c r="AP4" t="s">
        <v>247</v>
      </c>
      <c r="AQ4" t="s">
        <v>247</v>
      </c>
      <c r="AR4" t="s">
        <v>247</v>
      </c>
    </row>
    <row r="5" spans="1:50" x14ac:dyDescent="0.3">
      <c r="A5" t="s">
        <v>307</v>
      </c>
      <c r="I5">
        <v>5</v>
      </c>
      <c r="J5">
        <v>5</v>
      </c>
      <c r="K5">
        <v>5</v>
      </c>
      <c r="L5">
        <v>5</v>
      </c>
      <c r="M5">
        <v>5</v>
      </c>
      <c r="N5">
        <v>5</v>
      </c>
      <c r="O5" t="s">
        <v>353</v>
      </c>
      <c r="P5" t="s">
        <v>353</v>
      </c>
      <c r="Q5" t="s">
        <v>353</v>
      </c>
      <c r="R5" t="s">
        <v>353</v>
      </c>
      <c r="S5" t="s">
        <v>353</v>
      </c>
      <c r="T5" t="s">
        <v>353</v>
      </c>
      <c r="U5" t="s">
        <v>247</v>
      </c>
      <c r="V5" t="s">
        <v>247</v>
      </c>
      <c r="W5" t="s">
        <v>247</v>
      </c>
      <c r="X5" t="s">
        <v>247</v>
      </c>
      <c r="Y5" t="s">
        <v>247</v>
      </c>
      <c r="Z5" t="s">
        <v>247</v>
      </c>
      <c r="AA5" t="s">
        <v>48</v>
      </c>
      <c r="AB5">
        <v>5</v>
      </c>
      <c r="AC5" t="s">
        <v>48</v>
      </c>
      <c r="AD5">
        <v>5</v>
      </c>
      <c r="AE5">
        <v>5</v>
      </c>
      <c r="AF5">
        <v>5</v>
      </c>
      <c r="AG5" t="s">
        <v>226</v>
      </c>
      <c r="AH5" t="s">
        <v>355</v>
      </c>
      <c r="AI5" t="s">
        <v>226</v>
      </c>
      <c r="AJ5" t="s">
        <v>355</v>
      </c>
      <c r="AK5" t="s">
        <v>355</v>
      </c>
      <c r="AL5" t="s">
        <v>355</v>
      </c>
      <c r="AM5" t="s">
        <v>268</v>
      </c>
      <c r="AN5" t="s">
        <v>268</v>
      </c>
      <c r="AO5" t="s">
        <v>268</v>
      </c>
      <c r="AP5" t="s">
        <v>268</v>
      </c>
      <c r="AQ5" t="s">
        <v>268</v>
      </c>
      <c r="AR5" t="s">
        <v>268</v>
      </c>
    </row>
    <row r="6" spans="1:50" x14ac:dyDescent="0.3">
      <c r="A6" t="s">
        <v>203</v>
      </c>
      <c r="I6">
        <v>6</v>
      </c>
      <c r="J6">
        <v>6</v>
      </c>
      <c r="K6">
        <v>6</v>
      </c>
      <c r="L6">
        <v>6</v>
      </c>
      <c r="M6">
        <v>6</v>
      </c>
      <c r="N6">
        <v>6</v>
      </c>
      <c r="O6" t="s">
        <v>32</v>
      </c>
      <c r="P6" t="s">
        <v>32</v>
      </c>
      <c r="Q6" t="s">
        <v>32</v>
      </c>
      <c r="R6" t="s">
        <v>32</v>
      </c>
      <c r="S6" t="s">
        <v>32</v>
      </c>
      <c r="T6" t="s">
        <v>32</v>
      </c>
      <c r="U6" t="s">
        <v>268</v>
      </c>
      <c r="V6" t="s">
        <v>268</v>
      </c>
      <c r="W6" t="s">
        <v>268</v>
      </c>
      <c r="X6" t="s">
        <v>268</v>
      </c>
      <c r="Y6" t="s">
        <v>268</v>
      </c>
      <c r="Z6" t="s">
        <v>268</v>
      </c>
      <c r="AA6" t="s">
        <v>331</v>
      </c>
      <c r="AB6">
        <v>6</v>
      </c>
      <c r="AC6" t="s">
        <v>331</v>
      </c>
      <c r="AD6">
        <v>6</v>
      </c>
      <c r="AE6">
        <v>6</v>
      </c>
      <c r="AF6">
        <v>6</v>
      </c>
      <c r="AG6" t="s">
        <v>271</v>
      </c>
      <c r="AH6" t="s">
        <v>182</v>
      </c>
      <c r="AI6" t="s">
        <v>271</v>
      </c>
      <c r="AJ6" t="s">
        <v>182</v>
      </c>
      <c r="AK6" t="s">
        <v>182</v>
      </c>
      <c r="AL6" t="s">
        <v>182</v>
      </c>
      <c r="AM6" t="s">
        <v>225</v>
      </c>
      <c r="AN6" t="s">
        <v>225</v>
      </c>
      <c r="AO6" t="s">
        <v>225</v>
      </c>
      <c r="AP6" t="s">
        <v>225</v>
      </c>
      <c r="AQ6" t="s">
        <v>225</v>
      </c>
      <c r="AR6" t="s">
        <v>225</v>
      </c>
    </row>
    <row r="7" spans="1:50" x14ac:dyDescent="0.3">
      <c r="A7" t="s">
        <v>204</v>
      </c>
      <c r="B7" s="46"/>
      <c r="O7" t="s">
        <v>158</v>
      </c>
      <c r="P7" t="s">
        <v>158</v>
      </c>
      <c r="Q7" t="s">
        <v>158</v>
      </c>
      <c r="R7" t="s">
        <v>158</v>
      </c>
      <c r="S7" t="s">
        <v>158</v>
      </c>
      <c r="T7" t="s">
        <v>158</v>
      </c>
      <c r="U7" t="s">
        <v>225</v>
      </c>
      <c r="V7" t="s">
        <v>225</v>
      </c>
      <c r="W7" t="s">
        <v>225</v>
      </c>
      <c r="X7" t="s">
        <v>225</v>
      </c>
      <c r="Y7" t="s">
        <v>225</v>
      </c>
      <c r="Z7" t="s">
        <v>225</v>
      </c>
      <c r="AG7" t="s">
        <v>393</v>
      </c>
      <c r="AH7" t="s">
        <v>296</v>
      </c>
      <c r="AI7" t="s">
        <v>393</v>
      </c>
      <c r="AJ7" t="s">
        <v>296</v>
      </c>
      <c r="AK7" t="s">
        <v>296</v>
      </c>
      <c r="AL7" t="s">
        <v>296</v>
      </c>
      <c r="AM7" t="s">
        <v>15</v>
      </c>
      <c r="AN7" t="s">
        <v>15</v>
      </c>
      <c r="AO7" t="s">
        <v>15</v>
      </c>
      <c r="AP7" t="s">
        <v>15</v>
      </c>
      <c r="AQ7" t="s">
        <v>15</v>
      </c>
      <c r="AR7" t="s">
        <v>15</v>
      </c>
    </row>
    <row r="8" spans="1:50" x14ac:dyDescent="0.3">
      <c r="A8" t="s">
        <v>145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  <c r="AG8" t="s">
        <v>297</v>
      </c>
      <c r="AH8" t="s">
        <v>50</v>
      </c>
      <c r="AI8" t="s">
        <v>297</v>
      </c>
      <c r="AJ8" t="s">
        <v>50</v>
      </c>
      <c r="AK8" t="s">
        <v>50</v>
      </c>
      <c r="AL8" t="s">
        <v>50</v>
      </c>
      <c r="AM8" t="s">
        <v>47</v>
      </c>
      <c r="AN8" t="s">
        <v>47</v>
      </c>
      <c r="AO8" t="s">
        <v>47</v>
      </c>
      <c r="AP8" t="s">
        <v>47</v>
      </c>
      <c r="AQ8" t="s">
        <v>47</v>
      </c>
      <c r="AR8" t="s">
        <v>47</v>
      </c>
    </row>
    <row r="9" spans="1:50" x14ac:dyDescent="0.3">
      <c r="A9" t="s">
        <v>384</v>
      </c>
      <c r="U9" t="s">
        <v>47</v>
      </c>
      <c r="V9" t="s">
        <v>47</v>
      </c>
      <c r="W9" t="s">
        <v>47</v>
      </c>
      <c r="X9" t="s">
        <v>47</v>
      </c>
      <c r="Y9" t="s">
        <v>47</v>
      </c>
      <c r="Z9" t="s">
        <v>47</v>
      </c>
      <c r="AG9" t="s">
        <v>109</v>
      </c>
      <c r="AH9" t="s">
        <v>250</v>
      </c>
      <c r="AI9" t="s">
        <v>109</v>
      </c>
      <c r="AJ9" t="s">
        <v>250</v>
      </c>
      <c r="AK9" t="s">
        <v>250</v>
      </c>
      <c r="AL9" t="s">
        <v>250</v>
      </c>
      <c r="AM9" t="s">
        <v>292</v>
      </c>
      <c r="AN9" t="s">
        <v>292</v>
      </c>
      <c r="AO9" t="s">
        <v>292</v>
      </c>
      <c r="AP9" t="s">
        <v>292</v>
      </c>
      <c r="AQ9" t="s">
        <v>292</v>
      </c>
      <c r="AR9" t="s">
        <v>292</v>
      </c>
    </row>
    <row r="10" spans="1:50" x14ac:dyDescent="0.3">
      <c r="A10" t="s">
        <v>118</v>
      </c>
      <c r="U10" t="s">
        <v>292</v>
      </c>
      <c r="V10" t="s">
        <v>292</v>
      </c>
      <c r="W10" t="s">
        <v>292</v>
      </c>
      <c r="X10" t="s">
        <v>292</v>
      </c>
      <c r="Y10" t="s">
        <v>292</v>
      </c>
      <c r="Z10" t="s">
        <v>292</v>
      </c>
      <c r="AG10" t="s">
        <v>272</v>
      </c>
      <c r="AH10" t="s">
        <v>379</v>
      </c>
      <c r="AI10" t="s">
        <v>272</v>
      </c>
      <c r="AJ10" t="s">
        <v>379</v>
      </c>
      <c r="AK10" t="s">
        <v>379</v>
      </c>
      <c r="AL10" t="s">
        <v>379</v>
      </c>
      <c r="AM10" t="s">
        <v>269</v>
      </c>
      <c r="AN10" t="s">
        <v>269</v>
      </c>
      <c r="AO10" t="s">
        <v>269</v>
      </c>
      <c r="AP10" t="s">
        <v>269</v>
      </c>
      <c r="AQ10" t="s">
        <v>269</v>
      </c>
      <c r="AR10" t="s">
        <v>269</v>
      </c>
    </row>
    <row r="11" spans="1:50" x14ac:dyDescent="0.3">
      <c r="A11" t="s">
        <v>231</v>
      </c>
      <c r="B11" s="45"/>
      <c r="U11" t="s">
        <v>269</v>
      </c>
      <c r="V11" t="s">
        <v>269</v>
      </c>
      <c r="W11" t="s">
        <v>269</v>
      </c>
      <c r="X11" t="s">
        <v>269</v>
      </c>
      <c r="Y11" t="s">
        <v>269</v>
      </c>
      <c r="Z11" t="s">
        <v>269</v>
      </c>
      <c r="AG11" t="s">
        <v>136</v>
      </c>
      <c r="AH11" t="s">
        <v>356</v>
      </c>
      <c r="AI11" t="s">
        <v>136</v>
      </c>
      <c r="AJ11" t="s">
        <v>356</v>
      </c>
      <c r="AK11" t="s">
        <v>356</v>
      </c>
      <c r="AL11" t="s">
        <v>356</v>
      </c>
      <c r="AM11" t="s">
        <v>391</v>
      </c>
      <c r="AN11" t="s">
        <v>391</v>
      </c>
      <c r="AO11" t="s">
        <v>391</v>
      </c>
      <c r="AP11" t="s">
        <v>391</v>
      </c>
      <c r="AQ11" t="s">
        <v>391</v>
      </c>
      <c r="AR11" t="s">
        <v>391</v>
      </c>
    </row>
    <row r="12" spans="1:50" x14ac:dyDescent="0.3">
      <c r="A12" t="s">
        <v>340</v>
      </c>
      <c r="U12" t="s">
        <v>391</v>
      </c>
      <c r="V12" t="s">
        <v>391</v>
      </c>
      <c r="W12" t="s">
        <v>391</v>
      </c>
      <c r="X12" t="s">
        <v>391</v>
      </c>
      <c r="Y12" t="s">
        <v>391</v>
      </c>
      <c r="Z12" t="s">
        <v>391</v>
      </c>
      <c r="AG12" t="s">
        <v>110</v>
      </c>
      <c r="AH12" t="s">
        <v>273</v>
      </c>
      <c r="AI12" t="s">
        <v>110</v>
      </c>
      <c r="AJ12" t="s">
        <v>273</v>
      </c>
      <c r="AK12" t="s">
        <v>273</v>
      </c>
      <c r="AL12" t="s">
        <v>273</v>
      </c>
      <c r="AM12" t="s">
        <v>107</v>
      </c>
      <c r="AN12" t="s">
        <v>107</v>
      </c>
      <c r="AO12" t="s">
        <v>107</v>
      </c>
      <c r="AP12" t="s">
        <v>107</v>
      </c>
      <c r="AQ12" t="s">
        <v>107</v>
      </c>
      <c r="AR12" t="s">
        <v>107</v>
      </c>
    </row>
    <row r="13" spans="1:50" x14ac:dyDescent="0.3">
      <c r="A13" t="s">
        <v>277</v>
      </c>
      <c r="U13" t="s">
        <v>107</v>
      </c>
      <c r="V13" t="s">
        <v>107</v>
      </c>
      <c r="W13" t="s">
        <v>107</v>
      </c>
      <c r="X13" t="s">
        <v>107</v>
      </c>
      <c r="Y13" t="s">
        <v>107</v>
      </c>
      <c r="Z13" t="s">
        <v>107</v>
      </c>
      <c r="AG13" t="s">
        <v>332</v>
      </c>
      <c r="AH13" t="s">
        <v>183</v>
      </c>
      <c r="AI13" t="s">
        <v>332</v>
      </c>
      <c r="AJ13" t="s">
        <v>183</v>
      </c>
      <c r="AK13" t="s">
        <v>183</v>
      </c>
      <c r="AL13" t="s">
        <v>183</v>
      </c>
      <c r="AM13" t="s">
        <v>377</v>
      </c>
      <c r="AN13" t="s">
        <v>377</v>
      </c>
      <c r="AO13" t="s">
        <v>377</v>
      </c>
      <c r="AP13" t="s">
        <v>377</v>
      </c>
      <c r="AQ13" t="s">
        <v>377</v>
      </c>
      <c r="AR13" t="s">
        <v>377</v>
      </c>
    </row>
    <row r="14" spans="1:50" x14ac:dyDescent="0.3">
      <c r="A14" t="s">
        <v>341</v>
      </c>
      <c r="B14" s="47"/>
      <c r="U14" t="s">
        <v>377</v>
      </c>
      <c r="V14" t="s">
        <v>377</v>
      </c>
      <c r="W14" t="s">
        <v>377</v>
      </c>
      <c r="X14" t="s">
        <v>377</v>
      </c>
      <c r="Y14" t="s">
        <v>377</v>
      </c>
      <c r="Z14" t="s">
        <v>377</v>
      </c>
      <c r="AG14" t="s">
        <v>333</v>
      </c>
      <c r="AH14" t="s">
        <v>86</v>
      </c>
      <c r="AI14" t="s">
        <v>333</v>
      </c>
      <c r="AJ14" t="s">
        <v>86</v>
      </c>
      <c r="AK14" t="s">
        <v>86</v>
      </c>
      <c r="AL14" t="s">
        <v>86</v>
      </c>
      <c r="AM14" t="s">
        <v>32</v>
      </c>
      <c r="AN14" t="s">
        <v>32</v>
      </c>
      <c r="AO14" t="s">
        <v>32</v>
      </c>
      <c r="AP14" t="s">
        <v>32</v>
      </c>
      <c r="AQ14" t="s">
        <v>32</v>
      </c>
      <c r="AR14" t="s">
        <v>32</v>
      </c>
    </row>
    <row r="15" spans="1:50" x14ac:dyDescent="0.3">
      <c r="A15" t="s">
        <v>28</v>
      </c>
      <c r="B15" s="41"/>
      <c r="U15" t="s">
        <v>32</v>
      </c>
      <c r="V15" t="s">
        <v>32</v>
      </c>
      <c r="W15" t="s">
        <v>32</v>
      </c>
      <c r="X15" t="s">
        <v>32</v>
      </c>
      <c r="Y15" t="s">
        <v>32</v>
      </c>
      <c r="Z15" t="s">
        <v>32</v>
      </c>
      <c r="AG15" t="s">
        <v>160</v>
      </c>
      <c r="AH15" t="s">
        <v>111</v>
      </c>
      <c r="AI15" t="s">
        <v>160</v>
      </c>
      <c r="AJ15" t="s">
        <v>111</v>
      </c>
      <c r="AK15" t="s">
        <v>111</v>
      </c>
      <c r="AL15" t="s">
        <v>111</v>
      </c>
      <c r="AM15" t="s">
        <v>378</v>
      </c>
      <c r="AN15" t="s">
        <v>378</v>
      </c>
      <c r="AO15" t="s">
        <v>378</v>
      </c>
      <c r="AP15" t="s">
        <v>378</v>
      </c>
      <c r="AQ15" t="s">
        <v>378</v>
      </c>
      <c r="AR15" t="s">
        <v>378</v>
      </c>
    </row>
    <row r="16" spans="1:50" x14ac:dyDescent="0.3">
      <c r="A16" t="s">
        <v>29</v>
      </c>
      <c r="U16" t="s">
        <v>378</v>
      </c>
      <c r="V16" t="s">
        <v>378</v>
      </c>
      <c r="W16" t="s">
        <v>378</v>
      </c>
      <c r="X16" t="s">
        <v>378</v>
      </c>
      <c r="Y16" t="s">
        <v>378</v>
      </c>
      <c r="Z16" t="s">
        <v>378</v>
      </c>
      <c r="AG16" t="s">
        <v>112</v>
      </c>
      <c r="AH16" t="s">
        <v>298</v>
      </c>
      <c r="AI16" t="s">
        <v>112</v>
      </c>
      <c r="AJ16" t="s">
        <v>298</v>
      </c>
      <c r="AK16" t="s">
        <v>298</v>
      </c>
      <c r="AL16" t="s">
        <v>298</v>
      </c>
      <c r="AM16" t="s">
        <v>180</v>
      </c>
      <c r="AN16" t="s">
        <v>180</v>
      </c>
      <c r="AO16" t="s">
        <v>180</v>
      </c>
      <c r="AP16" t="s">
        <v>180</v>
      </c>
      <c r="AQ16" t="s">
        <v>180</v>
      </c>
      <c r="AR16" t="s">
        <v>180</v>
      </c>
    </row>
    <row r="17" spans="1:44" x14ac:dyDescent="0.3">
      <c r="A17" t="s">
        <v>146</v>
      </c>
      <c r="U17" t="s">
        <v>180</v>
      </c>
      <c r="V17" t="s">
        <v>180</v>
      </c>
      <c r="W17" t="s">
        <v>180</v>
      </c>
      <c r="X17" t="s">
        <v>180</v>
      </c>
      <c r="Y17" t="s">
        <v>180</v>
      </c>
      <c r="Z17" t="s">
        <v>180</v>
      </c>
      <c r="AG17" t="s">
        <v>357</v>
      </c>
      <c r="AH17" t="s">
        <v>227</v>
      </c>
      <c r="AI17" t="s">
        <v>357</v>
      </c>
      <c r="AJ17" t="s">
        <v>227</v>
      </c>
      <c r="AK17" t="s">
        <v>227</v>
      </c>
      <c r="AL17" t="s">
        <v>227</v>
      </c>
      <c r="AM17" t="s">
        <v>392</v>
      </c>
      <c r="AN17" t="s">
        <v>392</v>
      </c>
      <c r="AO17" t="s">
        <v>392</v>
      </c>
      <c r="AP17" t="s">
        <v>392</v>
      </c>
      <c r="AQ17" t="s">
        <v>392</v>
      </c>
      <c r="AR17" t="s">
        <v>392</v>
      </c>
    </row>
    <row r="18" spans="1:44" x14ac:dyDescent="0.3">
      <c r="U18" t="s">
        <v>392</v>
      </c>
      <c r="V18" t="s">
        <v>392</v>
      </c>
      <c r="W18" t="s">
        <v>392</v>
      </c>
      <c r="X18" t="s">
        <v>392</v>
      </c>
      <c r="Y18" t="s">
        <v>392</v>
      </c>
      <c r="Z18" t="s">
        <v>392</v>
      </c>
      <c r="AG18" t="s">
        <v>17</v>
      </c>
      <c r="AH18" t="s">
        <v>18</v>
      </c>
      <c r="AI18" t="s">
        <v>17</v>
      </c>
      <c r="AJ18" t="s">
        <v>18</v>
      </c>
      <c r="AK18" t="s">
        <v>18</v>
      </c>
      <c r="AL18" t="s">
        <v>18</v>
      </c>
    </row>
    <row r="19" spans="1:44" x14ac:dyDescent="0.3">
      <c r="AG19" t="s">
        <v>51</v>
      </c>
      <c r="AH19" t="s">
        <v>274</v>
      </c>
      <c r="AI19" t="s">
        <v>51</v>
      </c>
      <c r="AJ19" t="s">
        <v>274</v>
      </c>
      <c r="AK19" t="s">
        <v>274</v>
      </c>
      <c r="AL19" t="s">
        <v>274</v>
      </c>
    </row>
    <row r="20" spans="1:44" x14ac:dyDescent="0.3">
      <c r="AG20" t="s">
        <v>394</v>
      </c>
      <c r="AH20" t="s">
        <v>184</v>
      </c>
      <c r="AI20" t="s">
        <v>394</v>
      </c>
      <c r="AJ20" t="s">
        <v>184</v>
      </c>
      <c r="AK20" t="s">
        <v>184</v>
      </c>
      <c r="AL20" t="s">
        <v>184</v>
      </c>
    </row>
    <row r="21" spans="1:44" x14ac:dyDescent="0.3">
      <c r="AG21" t="s">
        <v>275</v>
      </c>
      <c r="AH21" t="s">
        <v>87</v>
      </c>
      <c r="AI21" t="s">
        <v>275</v>
      </c>
      <c r="AJ21" t="s">
        <v>87</v>
      </c>
      <c r="AK21" t="s">
        <v>87</v>
      </c>
      <c r="AL21" t="s">
        <v>87</v>
      </c>
    </row>
    <row r="22" spans="1:44" x14ac:dyDescent="0.3">
      <c r="AG22" t="s">
        <v>299</v>
      </c>
      <c r="AH22" t="s">
        <v>198</v>
      </c>
      <c r="AI22" t="s">
        <v>299</v>
      </c>
      <c r="AJ22" t="s">
        <v>198</v>
      </c>
      <c r="AK22" t="s">
        <v>198</v>
      </c>
      <c r="AL22" t="s">
        <v>198</v>
      </c>
    </row>
    <row r="23" spans="1:44" x14ac:dyDescent="0.3">
      <c r="AG23" t="s">
        <v>161</v>
      </c>
      <c r="AH23" t="s">
        <v>199</v>
      </c>
      <c r="AI23" t="s">
        <v>161</v>
      </c>
      <c r="AJ23" t="s">
        <v>199</v>
      </c>
      <c r="AK23" t="s">
        <v>199</v>
      </c>
      <c r="AL23" t="s">
        <v>199</v>
      </c>
    </row>
    <row r="24" spans="1:44" x14ac:dyDescent="0.3">
      <c r="AG24" t="s">
        <v>113</v>
      </c>
      <c r="AH24" t="s">
        <v>334</v>
      </c>
      <c r="AI24" t="s">
        <v>113</v>
      </c>
      <c r="AJ24" t="s">
        <v>334</v>
      </c>
      <c r="AK24" t="s">
        <v>334</v>
      </c>
      <c r="AL24" t="s">
        <v>334</v>
      </c>
    </row>
    <row r="25" spans="1:44" x14ac:dyDescent="0.3">
      <c r="AG25" t="s">
        <v>395</v>
      </c>
      <c r="AH25" t="s">
        <v>19</v>
      </c>
      <c r="AI25" t="s">
        <v>395</v>
      </c>
      <c r="AJ25" t="s">
        <v>19</v>
      </c>
      <c r="AK25" t="s">
        <v>19</v>
      </c>
      <c r="AL25" t="s">
        <v>19</v>
      </c>
    </row>
    <row r="26" spans="1:44" x14ac:dyDescent="0.3">
      <c r="AG26" t="s">
        <v>380</v>
      </c>
      <c r="AH26" t="s">
        <v>20</v>
      </c>
      <c r="AI26" t="s">
        <v>380</v>
      </c>
      <c r="AJ26" t="s">
        <v>20</v>
      </c>
      <c r="AK26" t="s">
        <v>20</v>
      </c>
      <c r="AL26" t="s">
        <v>20</v>
      </c>
    </row>
    <row r="27" spans="1:44" x14ac:dyDescent="0.3">
      <c r="AG27" t="s">
        <v>381</v>
      </c>
      <c r="AH27" t="s">
        <v>137</v>
      </c>
      <c r="AI27" t="s">
        <v>381</v>
      </c>
      <c r="AJ27" t="s">
        <v>137</v>
      </c>
      <c r="AK27" t="s">
        <v>137</v>
      </c>
      <c r="AL27" t="s">
        <v>137</v>
      </c>
    </row>
    <row r="28" spans="1:44" x14ac:dyDescent="0.3">
      <c r="AG28" t="s">
        <v>300</v>
      </c>
      <c r="AH28" t="s">
        <v>301</v>
      </c>
      <c r="AI28" t="s">
        <v>300</v>
      </c>
      <c r="AJ28" t="s">
        <v>301</v>
      </c>
      <c r="AK28" t="s">
        <v>301</v>
      </c>
      <c r="AL28" t="s">
        <v>301</v>
      </c>
    </row>
    <row r="29" spans="1:44" x14ac:dyDescent="0.3">
      <c r="AG29" t="s">
        <v>335</v>
      </c>
      <c r="AH29" t="s">
        <v>396</v>
      </c>
      <c r="AI29" t="s">
        <v>335</v>
      </c>
      <c r="AJ29" t="s">
        <v>396</v>
      </c>
      <c r="AK29" t="s">
        <v>396</v>
      </c>
      <c r="AL29" t="s">
        <v>396</v>
      </c>
    </row>
    <row r="30" spans="1:44" x14ac:dyDescent="0.3">
      <c r="AG30" t="s">
        <v>397</v>
      </c>
      <c r="AH30" t="s">
        <v>114</v>
      </c>
      <c r="AI30" t="s">
        <v>397</v>
      </c>
      <c r="AJ30" t="s">
        <v>114</v>
      </c>
      <c r="AK30" t="s">
        <v>114</v>
      </c>
      <c r="AL30" t="s">
        <v>114</v>
      </c>
    </row>
    <row r="31" spans="1:44" x14ac:dyDescent="0.3">
      <c r="AG31" t="s">
        <v>185</v>
      </c>
      <c r="AH31" t="s">
        <v>398</v>
      </c>
      <c r="AI31" t="s">
        <v>185</v>
      </c>
      <c r="AJ31" t="s">
        <v>398</v>
      </c>
      <c r="AK31" t="s">
        <v>398</v>
      </c>
      <c r="AL31" t="s">
        <v>398</v>
      </c>
    </row>
    <row r="32" spans="1:44" x14ac:dyDescent="0.3">
      <c r="AG32" t="s">
        <v>21</v>
      </c>
      <c r="AH32" t="s">
        <v>200</v>
      </c>
      <c r="AI32" t="s">
        <v>21</v>
      </c>
      <c r="AJ32" t="s">
        <v>200</v>
      </c>
      <c r="AK32" t="s">
        <v>200</v>
      </c>
      <c r="AL32" t="s">
        <v>200</v>
      </c>
    </row>
    <row r="33" spans="33:38" x14ac:dyDescent="0.3">
      <c r="AG33" t="s">
        <v>399</v>
      </c>
      <c r="AH33" t="s">
        <v>138</v>
      </c>
      <c r="AI33" t="s">
        <v>399</v>
      </c>
      <c r="AJ33" t="s">
        <v>138</v>
      </c>
      <c r="AK33" t="s">
        <v>138</v>
      </c>
      <c r="AL33" t="s">
        <v>138</v>
      </c>
    </row>
    <row r="34" spans="33:38" x14ac:dyDescent="0.3">
      <c r="AG34" t="s">
        <v>52</v>
      </c>
      <c r="AH34" t="s">
        <v>251</v>
      </c>
      <c r="AI34" t="s">
        <v>52</v>
      </c>
      <c r="AJ34" t="s">
        <v>251</v>
      </c>
      <c r="AK34" t="s">
        <v>251</v>
      </c>
      <c r="AL34" t="s">
        <v>251</v>
      </c>
    </row>
    <row r="35" spans="33:38" x14ac:dyDescent="0.3">
      <c r="AG35" t="s">
        <v>162</v>
      </c>
      <c r="AH35" t="s">
        <v>163</v>
      </c>
      <c r="AI35" t="s">
        <v>162</v>
      </c>
      <c r="AJ35" t="s">
        <v>163</v>
      </c>
      <c r="AK35" t="s">
        <v>163</v>
      </c>
      <c r="AL35" t="s">
        <v>163</v>
      </c>
    </row>
    <row r="36" spans="33:38" x14ac:dyDescent="0.3">
      <c r="AG36" t="s">
        <v>336</v>
      </c>
      <c r="AH36" t="s">
        <v>302</v>
      </c>
      <c r="AI36" t="s">
        <v>336</v>
      </c>
      <c r="AJ36" t="s">
        <v>302</v>
      </c>
      <c r="AK36" t="s">
        <v>302</v>
      </c>
      <c r="AL36" t="s">
        <v>302</v>
      </c>
    </row>
    <row r="37" spans="33:38" x14ac:dyDescent="0.3">
      <c r="AG37" t="s">
        <v>53</v>
      </c>
      <c r="AH37" t="s">
        <v>228</v>
      </c>
      <c r="AI37" t="s">
        <v>53</v>
      </c>
      <c r="AJ37" t="s">
        <v>228</v>
      </c>
      <c r="AK37" t="s">
        <v>228</v>
      </c>
      <c r="AL37" t="s">
        <v>228</v>
      </c>
    </row>
    <row r="38" spans="33:38" x14ac:dyDescent="0.3">
      <c r="AG38" t="s">
        <v>337</v>
      </c>
      <c r="AH38" t="s">
        <v>139</v>
      </c>
      <c r="AI38" t="s">
        <v>337</v>
      </c>
      <c r="AJ38" t="s">
        <v>139</v>
      </c>
      <c r="AK38" t="s">
        <v>139</v>
      </c>
      <c r="AL38" t="s">
        <v>139</v>
      </c>
    </row>
    <row r="39" spans="33:38" x14ac:dyDescent="0.3">
      <c r="AG39" t="s">
        <v>358</v>
      </c>
      <c r="AH39" t="s">
        <v>303</v>
      </c>
      <c r="AI39" t="s">
        <v>358</v>
      </c>
      <c r="AJ39" t="s">
        <v>303</v>
      </c>
      <c r="AK39" t="s">
        <v>303</v>
      </c>
      <c r="AL39" t="s">
        <v>303</v>
      </c>
    </row>
    <row r="40" spans="33:38" x14ac:dyDescent="0.3">
      <c r="AG40" t="s">
        <v>22</v>
      </c>
      <c r="AH40" t="s">
        <v>140</v>
      </c>
      <c r="AI40" t="s">
        <v>22</v>
      </c>
      <c r="AJ40" t="s">
        <v>140</v>
      </c>
      <c r="AK40" t="s">
        <v>140</v>
      </c>
      <c r="AL40" t="s">
        <v>140</v>
      </c>
    </row>
    <row r="41" spans="33:38" x14ac:dyDescent="0.3">
      <c r="AG41" t="s">
        <v>304</v>
      </c>
      <c r="AH41" t="s">
        <v>201</v>
      </c>
      <c r="AI41" t="s">
        <v>304</v>
      </c>
      <c r="AJ41" t="s">
        <v>201</v>
      </c>
      <c r="AK41" t="s">
        <v>201</v>
      </c>
      <c r="AL41" t="s">
        <v>201</v>
      </c>
    </row>
    <row r="42" spans="33:38" x14ac:dyDescent="0.3">
      <c r="AG42" t="s">
        <v>229</v>
      </c>
      <c r="AH42" t="s">
        <v>305</v>
      </c>
      <c r="AI42" t="s">
        <v>229</v>
      </c>
      <c r="AJ42" t="s">
        <v>305</v>
      </c>
      <c r="AK42" t="s">
        <v>305</v>
      </c>
      <c r="AL42" t="s">
        <v>305</v>
      </c>
    </row>
    <row r="43" spans="33:38" x14ac:dyDescent="0.3">
      <c r="AG43" t="s">
        <v>23</v>
      </c>
      <c r="AH43" t="s">
        <v>54</v>
      </c>
      <c r="AI43" t="s">
        <v>23</v>
      </c>
      <c r="AJ43" t="s">
        <v>54</v>
      </c>
      <c r="AK43" t="s">
        <v>54</v>
      </c>
      <c r="AL43" t="s">
        <v>54</v>
      </c>
    </row>
    <row r="44" spans="33:38" x14ac:dyDescent="0.3">
      <c r="AG44" t="s">
        <v>55</v>
      </c>
      <c r="AH44" t="s">
        <v>276</v>
      </c>
      <c r="AI44" t="s">
        <v>55</v>
      </c>
      <c r="AJ44" t="s">
        <v>276</v>
      </c>
      <c r="AK44" t="s">
        <v>276</v>
      </c>
      <c r="AL44" t="s">
        <v>276</v>
      </c>
    </row>
    <row r="45" spans="33:38" x14ac:dyDescent="0.3">
      <c r="AG45" t="s">
        <v>338</v>
      </c>
      <c r="AH45" t="s">
        <v>56</v>
      </c>
      <c r="AI45" t="s">
        <v>338</v>
      </c>
      <c r="AJ45" t="s">
        <v>56</v>
      </c>
      <c r="AK45" t="s">
        <v>56</v>
      </c>
      <c r="AL45" t="s">
        <v>56</v>
      </c>
    </row>
    <row r="46" spans="33:38" x14ac:dyDescent="0.3">
      <c r="AG46" t="s">
        <v>202</v>
      </c>
      <c r="AH46" t="s">
        <v>186</v>
      </c>
      <c r="AI46" t="s">
        <v>202</v>
      </c>
      <c r="AJ46" t="s">
        <v>186</v>
      </c>
      <c r="AK46" t="s">
        <v>186</v>
      </c>
      <c r="AL46" t="s">
        <v>186</v>
      </c>
    </row>
    <row r="47" spans="33:38" x14ac:dyDescent="0.3">
      <c r="AG47" t="s">
        <v>187</v>
      </c>
      <c r="AH47" t="s">
        <v>141</v>
      </c>
      <c r="AI47" t="s">
        <v>187</v>
      </c>
      <c r="AJ47" t="s">
        <v>141</v>
      </c>
      <c r="AK47" t="s">
        <v>141</v>
      </c>
      <c r="AL47" t="s">
        <v>141</v>
      </c>
    </row>
    <row r="48" spans="33:38" x14ac:dyDescent="0.3">
      <c r="AG48" t="s">
        <v>339</v>
      </c>
      <c r="AH48" t="s">
        <v>164</v>
      </c>
      <c r="AI48" t="s">
        <v>339</v>
      </c>
      <c r="AJ48" t="s">
        <v>164</v>
      </c>
      <c r="AK48" t="s">
        <v>164</v>
      </c>
      <c r="AL48" t="s">
        <v>164</v>
      </c>
    </row>
    <row r="49" spans="33:38" x14ac:dyDescent="0.3">
      <c r="AG49" t="s">
        <v>115</v>
      </c>
      <c r="AH49" t="s">
        <v>88</v>
      </c>
      <c r="AI49" t="s">
        <v>115</v>
      </c>
      <c r="AJ49" t="s">
        <v>88</v>
      </c>
      <c r="AK49" t="s">
        <v>88</v>
      </c>
      <c r="AL49" t="s">
        <v>88</v>
      </c>
    </row>
    <row r="50" spans="33:38" x14ac:dyDescent="0.3">
      <c r="AG50" t="s">
        <v>230</v>
      </c>
      <c r="AH50" t="s">
        <v>24</v>
      </c>
      <c r="AI50" t="s">
        <v>230</v>
      </c>
      <c r="AJ50" t="s">
        <v>24</v>
      </c>
      <c r="AK50" t="s">
        <v>24</v>
      </c>
      <c r="AL50" t="s">
        <v>24</v>
      </c>
    </row>
    <row r="51" spans="33:38" x14ac:dyDescent="0.3">
      <c r="AG51" t="s">
        <v>142</v>
      </c>
      <c r="AH51" t="s">
        <v>57</v>
      </c>
      <c r="AI51" t="s">
        <v>142</v>
      </c>
      <c r="AJ51" t="s">
        <v>57</v>
      </c>
      <c r="AK51" t="s">
        <v>57</v>
      </c>
      <c r="AL51" t="s">
        <v>57</v>
      </c>
    </row>
    <row r="52" spans="33:38" x14ac:dyDescent="0.3">
      <c r="AG52" t="s">
        <v>306</v>
      </c>
      <c r="AH52" t="s">
        <v>188</v>
      </c>
      <c r="AI52" t="s">
        <v>306</v>
      </c>
      <c r="AJ52" t="s">
        <v>188</v>
      </c>
      <c r="AK52" t="s">
        <v>188</v>
      </c>
      <c r="AL52" t="s">
        <v>188</v>
      </c>
    </row>
    <row r="53" spans="33:38" x14ac:dyDescent="0.3">
      <c r="AG53" t="s">
        <v>116</v>
      </c>
      <c r="AH53" t="s">
        <v>89</v>
      </c>
      <c r="AI53" t="s">
        <v>116</v>
      </c>
      <c r="AJ53" t="s">
        <v>89</v>
      </c>
      <c r="AK53" t="s">
        <v>89</v>
      </c>
      <c r="AL53" t="s">
        <v>89</v>
      </c>
    </row>
    <row r="54" spans="33:38" x14ac:dyDescent="0.3">
      <c r="AG54" t="s">
        <v>25</v>
      </c>
      <c r="AH54" t="s">
        <v>382</v>
      </c>
      <c r="AI54" t="s">
        <v>25</v>
      </c>
      <c r="AJ54" t="s">
        <v>382</v>
      </c>
      <c r="AK54" t="s">
        <v>382</v>
      </c>
      <c r="AL54" t="s">
        <v>382</v>
      </c>
    </row>
    <row r="55" spans="33:38" x14ac:dyDescent="0.3">
      <c r="AG55" t="s">
        <v>143</v>
      </c>
      <c r="AH55" t="s">
        <v>400</v>
      </c>
      <c r="AI55" t="s">
        <v>143</v>
      </c>
      <c r="AJ55" t="s">
        <v>400</v>
      </c>
      <c r="AK55" t="s">
        <v>400</v>
      </c>
      <c r="AL55" t="s">
        <v>400</v>
      </c>
    </row>
    <row r="56" spans="33:38" x14ac:dyDescent="0.3">
      <c r="AG56" t="s">
        <v>117</v>
      </c>
      <c r="AH56" t="s">
        <v>58</v>
      </c>
      <c r="AI56" t="s">
        <v>117</v>
      </c>
      <c r="AJ56" t="s">
        <v>58</v>
      </c>
      <c r="AK56" t="s">
        <v>58</v>
      </c>
      <c r="AL56" t="s">
        <v>58</v>
      </c>
    </row>
    <row r="57" spans="33:38" x14ac:dyDescent="0.3">
      <c r="AG57" t="s">
        <v>26</v>
      </c>
      <c r="AH57" t="s">
        <v>56</v>
      </c>
      <c r="AI57" t="s">
        <v>26</v>
      </c>
      <c r="AJ57" t="s">
        <v>56</v>
      </c>
      <c r="AK57" t="s">
        <v>56</v>
      </c>
      <c r="AL57" t="s">
        <v>56</v>
      </c>
    </row>
    <row r="58" spans="33:38" x14ac:dyDescent="0.3">
      <c r="AG58" t="s">
        <v>165</v>
      </c>
      <c r="AH58" t="s">
        <v>144</v>
      </c>
      <c r="AI58" t="s">
        <v>165</v>
      </c>
      <c r="AJ58" t="s">
        <v>144</v>
      </c>
      <c r="AK58" t="s">
        <v>144</v>
      </c>
      <c r="AL58" t="s">
        <v>144</v>
      </c>
    </row>
  </sheetData>
  <dataValidations count="13">
    <dataValidation type="decimal" allowBlank="1" showErrorMessage="1" error="Invalid dollar amount" prompt="Enter a dollars and cents amount" sqref="B2:B3" xr:uid="{00000000-0002-0000-0400-000000000000}">
      <formula1>-999999999999.99</formula1>
      <formula2>999999999999.99</formula2>
    </dataValidation>
    <dataValidation type="list" allowBlank="1" showInputMessage="1" showErrorMessage="1" sqref="B6" xr:uid="{00000000-0002-0000-0400-000002000000}">
      <formula1>ScDForeign16_ValidationDesc</formula1>
    </dataValidation>
    <dataValidation type="date" allowBlank="1" showErrorMessage="1" error="Invalid Date" prompt="Date MM/DD/YYYY" sqref="B7" xr:uid="{00000000-0002-0000-0400-000003000000}">
      <formula1>1</formula1>
      <formula2>73050</formula2>
    </dataValidation>
    <dataValidation type="list" allowBlank="1" showInputMessage="1" showErrorMessage="1" sqref="B8" xr:uid="{00000000-0002-0000-0400-000004000000}">
      <formula1>NAICDes2020_ValidationDesc</formula1>
    </dataValidation>
    <dataValidation type="list" allowBlank="1" showInputMessage="1" showErrorMessage="1" sqref="B9" xr:uid="{00000000-0002-0000-0400-000005000000}">
      <formula1>NAICDesModifier2020_ValidationDesc</formula1>
    </dataValidation>
    <dataValidation type="list" allowBlank="1" showInputMessage="1" showErrorMessage="1" sqref="B10" xr:uid="{00000000-0002-0000-0400-000006000000}">
      <formula1>SVOAdminSymbolSCDBond2020_ValidationDesc</formula1>
    </dataValidation>
    <dataValidation type="custom" allowBlank="1" showErrorMessage="1" error="Invalid 12 character AlphaNumeric string" prompt="12 character AlphaNumeric string" sqref="B11" xr:uid="{00000000-0002-0000-0400-000007000000}">
      <formula1>IF(AND(LEN(B11)=12,ISNUMBER(SUMPRODUCT(FIND(MID(B11,ROW(INDIRECT("1:"&amp;12)),1),"0123456789abcdefghijklmnopqrstuvwxyzABCDEFGHIJKLMNOPQRSTUVWXYZ")))),TRUE,FALSE)</formula1>
    </dataValidation>
    <dataValidation type="list" allowBlank="1" showInputMessage="1" showErrorMessage="1" sqref="B12" xr:uid="{00000000-0002-0000-0400-000008000000}">
      <formula1>RelatedParties_ValidationDesc</formula1>
    </dataValidation>
    <dataValidation type="list" allowBlank="1" showInputMessage="1" showErrorMessage="1" sqref="B13" xr:uid="{00000000-0002-0000-0400-000009000000}">
      <formula1>States12_ValidationDesc</formula1>
    </dataValidation>
    <dataValidation type="decimal" allowBlank="1" showErrorMessage="1" error="Invalid 3 decimal number" prompt="Enter a 3 decimal number" sqref="B14" xr:uid="{00000000-0002-0000-0400-00000A000000}">
      <formula1>-99999999999.999</formula1>
      <formula2>99999999999.999</formula2>
    </dataValidation>
    <dataValidation type="decimal" allowBlank="1" showErrorMessage="1" error="Invalid 2 decimal number" prompt="Enter a 2 decimal number" sqref="B15" xr:uid="{00000000-0002-0000-0400-00000B000000}">
      <formula1>-999999999999.99</formula1>
      <formula2>999999999999.99</formula2>
    </dataValidation>
    <dataValidation type="list" allowBlank="1" showInputMessage="1" showErrorMessage="1" sqref="B16" xr:uid="{00000000-0002-0000-0400-00000C000000}">
      <formula1>SVOAdminSymbolSCDPS2020_ValidationDesc</formula1>
    </dataValidation>
    <dataValidation type="list" allowBlank="1" showInputMessage="1" showErrorMessage="1" sqref="B17" xr:uid="{00000000-0002-0000-0400-00000D000000}">
      <formula1>SVOAdminSymbolSCDCS2020_ValidationDesc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hODMxYjcyNC01NjBkLTQxYmItYTdmMC01OTNmMWUxY2YyYzkiIG9yaWdpbj0idXNlclNlbGVjdGVkIj48ZWxlbWVudCB1aWQ9ImlkX2NsYXNzaWZpY2F0aW9uX25vbmJ1c2luZXNzIiB2YWx1ZT0iIiB4bWxucz0iaHR0cDovL3d3dy5ib2xkb25qYW1lcy5jb20vMjAwOC8wMS9zaWUvaW50ZXJuYWwvbGFiZWwiIC8+PGVsZW1lbnQgdWlkPSI3OGNhNzdhMi01YjBmLTRjOGItOWZkMi1lMGQ3NmU3NjEwNGEiIHZhbHVlPSIiIHhtbG5zPSJodHRwOi8vd3d3LmJvbGRvbmphbWVzLmNvbS8yMDA4LzAxL3NpZS9pbnRlcm5hbC9sYWJlbCIgLz48L3Npc2w+PFVzZXJOYW1lPkdFTldPUlRIXDUwMjAwNzM4NzwvVXNlck5hbWU+PERhdGVUaW1lPjgvMTcvMjAyMyAyOjIwOjU4IFBNPC9EYXRlVGltZT48TGFiZWxTdHJpbmc+VU5SRVNUUklDVEVE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a831b724-560d-41bb-a7f0-593f1e1cf2c9" origin="userSelected">
  <element uid="id_classification_nonbusiness" value=""/>
  <element uid="78ca77a2-5b0f-4c8b-9fd2-e0d76e76104a" value=""/>
</sisl>
</file>

<file path=customXml/itemProps1.xml><?xml version="1.0" encoding="utf-8"?>
<ds:datastoreItem xmlns:ds="http://schemas.openxmlformats.org/officeDocument/2006/customXml" ds:itemID="{1DBD58BC-50DD-4DC7-8D4F-FF23CEABE5A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4BA6C208-0D3A-43F0-AFE6-B5FFF009D2F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1977</vt:i4>
      </vt:variant>
    </vt:vector>
  </HeadingPairs>
  <TitlesOfParts>
    <vt:vector size="1981" baseType="lpstr">
      <vt:lpstr>EMICNC_23Q2_SCDPT1B</vt:lpstr>
      <vt:lpstr>EMICNC_23Q2_SCDPT1BF</vt:lpstr>
      <vt:lpstr>EMICNC_23Q2_SCDPT3</vt:lpstr>
      <vt:lpstr>EMICNC_23Q2_SCDPT4</vt:lpstr>
      <vt:lpstr>DataTypeValidations</vt:lpstr>
      <vt:lpstr>NAICDes2020_LookupCode</vt:lpstr>
      <vt:lpstr>NAICDes2020_LookupDesc</vt:lpstr>
      <vt:lpstr>NAICDes2020_ValidationCode</vt:lpstr>
      <vt:lpstr>NAICDes2020_ValidationDesc</vt:lpstr>
      <vt:lpstr>NAICDesModifier2020_LookupCode</vt:lpstr>
      <vt:lpstr>NAICDesModifier2020_LookupDesc</vt:lpstr>
      <vt:lpstr>NAICDesModifier2020_ValidationCode</vt:lpstr>
      <vt:lpstr>NAICDesModifier2020_ValidationDesc</vt:lpstr>
      <vt:lpstr>EMICNC_23Q2_SCDPT1B!Print_Area</vt:lpstr>
      <vt:lpstr>EMICNC_23Q2_SCDPT1BF!Print_Area</vt:lpstr>
      <vt:lpstr>EMICNC_23Q2_SCDPT3!Print_Area</vt:lpstr>
      <vt:lpstr>EMICNC_23Q2_SCDPT4!Print_Area</vt:lpstr>
      <vt:lpstr>RelatedParties_LookupCode</vt:lpstr>
      <vt:lpstr>RelatedParties_LookupDesc</vt:lpstr>
      <vt:lpstr>RelatedParties_ValidationCode</vt:lpstr>
      <vt:lpstr>RelatedParties_ValidationDesc</vt:lpstr>
      <vt:lpstr>ScDForeign16_LookupCode</vt:lpstr>
      <vt:lpstr>ScDForeign16_LookupDesc</vt:lpstr>
      <vt:lpstr>ScDForeign16_ValidationCode</vt:lpstr>
      <vt:lpstr>ScDForeign16_ValidationDesc</vt:lpstr>
      <vt:lpstr>EMICNC_23Q2_SCDPT1B!SCDPT1B_01_1</vt:lpstr>
      <vt:lpstr>EMICNC_23Q2_SCDPT1B!SCDPT1B_01_2</vt:lpstr>
      <vt:lpstr>EMICNC_23Q2_SCDPT1B!SCDPT1B_01_3</vt:lpstr>
      <vt:lpstr>EMICNC_23Q2_SCDPT1B!SCDPT1B_01_4</vt:lpstr>
      <vt:lpstr>EMICNC_23Q2_SCDPT1B!SCDPT1B_01_5</vt:lpstr>
      <vt:lpstr>EMICNC_23Q2_SCDPT1B!SCDPT1B_01_6</vt:lpstr>
      <vt:lpstr>EMICNC_23Q2_SCDPT1B!SCDPT1B_01_7</vt:lpstr>
      <vt:lpstr>EMICNC_23Q2_SCDPT1B!SCDPT1B_01_8</vt:lpstr>
      <vt:lpstr>EMICNC_23Q2_SCDPT1B!SCDPT1B_02_1</vt:lpstr>
      <vt:lpstr>EMICNC_23Q2_SCDPT1B!SCDPT1B_02_2</vt:lpstr>
      <vt:lpstr>EMICNC_23Q2_SCDPT1B!SCDPT1B_02_3</vt:lpstr>
      <vt:lpstr>EMICNC_23Q2_SCDPT1B!SCDPT1B_02_4</vt:lpstr>
      <vt:lpstr>EMICNC_23Q2_SCDPT1B!SCDPT1B_02_5</vt:lpstr>
      <vt:lpstr>EMICNC_23Q2_SCDPT1B!SCDPT1B_02_6</vt:lpstr>
      <vt:lpstr>EMICNC_23Q2_SCDPT1B!SCDPT1B_02_7</vt:lpstr>
      <vt:lpstr>EMICNC_23Q2_SCDPT1B!SCDPT1B_02_8</vt:lpstr>
      <vt:lpstr>EMICNC_23Q2_SCDPT1B!SCDPT1B_03_1</vt:lpstr>
      <vt:lpstr>EMICNC_23Q2_SCDPT1B!SCDPT1B_03_2</vt:lpstr>
      <vt:lpstr>EMICNC_23Q2_SCDPT1B!SCDPT1B_03_3</vt:lpstr>
      <vt:lpstr>EMICNC_23Q2_SCDPT1B!SCDPT1B_03_4</vt:lpstr>
      <vt:lpstr>EMICNC_23Q2_SCDPT1B!SCDPT1B_03_5</vt:lpstr>
      <vt:lpstr>EMICNC_23Q2_SCDPT1B!SCDPT1B_03_6</vt:lpstr>
      <vt:lpstr>EMICNC_23Q2_SCDPT1B!SCDPT1B_03_7</vt:lpstr>
      <vt:lpstr>EMICNC_23Q2_SCDPT1B!SCDPT1B_03_8</vt:lpstr>
      <vt:lpstr>EMICNC_23Q2_SCDPT1B!SCDPT1B_04_1</vt:lpstr>
      <vt:lpstr>EMICNC_23Q2_SCDPT1B!SCDPT1B_04_2</vt:lpstr>
      <vt:lpstr>EMICNC_23Q2_SCDPT1B!SCDPT1B_04_3</vt:lpstr>
      <vt:lpstr>EMICNC_23Q2_SCDPT1B!SCDPT1B_04_4</vt:lpstr>
      <vt:lpstr>EMICNC_23Q2_SCDPT1B!SCDPT1B_04_5</vt:lpstr>
      <vt:lpstr>EMICNC_23Q2_SCDPT1B!SCDPT1B_04_6</vt:lpstr>
      <vt:lpstr>EMICNC_23Q2_SCDPT1B!SCDPT1B_04_7</vt:lpstr>
      <vt:lpstr>EMICNC_23Q2_SCDPT1B!SCDPT1B_04_8</vt:lpstr>
      <vt:lpstr>EMICNC_23Q2_SCDPT1B!SCDPT1B_05_1</vt:lpstr>
      <vt:lpstr>EMICNC_23Q2_SCDPT1B!SCDPT1B_05_2</vt:lpstr>
      <vt:lpstr>EMICNC_23Q2_SCDPT1B!SCDPT1B_05_3</vt:lpstr>
      <vt:lpstr>EMICNC_23Q2_SCDPT1B!SCDPT1B_05_4</vt:lpstr>
      <vt:lpstr>EMICNC_23Q2_SCDPT1B!SCDPT1B_05_5</vt:lpstr>
      <vt:lpstr>EMICNC_23Q2_SCDPT1B!SCDPT1B_05_6</vt:lpstr>
      <vt:lpstr>EMICNC_23Q2_SCDPT1B!SCDPT1B_05_7</vt:lpstr>
      <vt:lpstr>EMICNC_23Q2_SCDPT1B!SCDPT1B_05_8</vt:lpstr>
      <vt:lpstr>EMICNC_23Q2_SCDPT1B!SCDPT1B_06_1</vt:lpstr>
      <vt:lpstr>EMICNC_23Q2_SCDPT1B!SCDPT1B_06_2</vt:lpstr>
      <vt:lpstr>EMICNC_23Q2_SCDPT1B!SCDPT1B_06_3</vt:lpstr>
      <vt:lpstr>EMICNC_23Q2_SCDPT1B!SCDPT1B_06_4</vt:lpstr>
      <vt:lpstr>EMICNC_23Q2_SCDPT1B!SCDPT1B_06_5</vt:lpstr>
      <vt:lpstr>EMICNC_23Q2_SCDPT1B!SCDPT1B_06_6</vt:lpstr>
      <vt:lpstr>EMICNC_23Q2_SCDPT1B!SCDPT1B_06_7</vt:lpstr>
      <vt:lpstr>EMICNC_23Q2_SCDPT1B!SCDPT1B_06_8</vt:lpstr>
      <vt:lpstr>EMICNC_23Q2_SCDPT1B!SCDPT1B_07_1</vt:lpstr>
      <vt:lpstr>EMICNC_23Q2_SCDPT1B!SCDPT1B_07_2</vt:lpstr>
      <vt:lpstr>EMICNC_23Q2_SCDPT1B!SCDPT1B_07_3</vt:lpstr>
      <vt:lpstr>EMICNC_23Q2_SCDPT1B!SCDPT1B_07_4</vt:lpstr>
      <vt:lpstr>EMICNC_23Q2_SCDPT1B!SCDPT1B_07_5</vt:lpstr>
      <vt:lpstr>EMICNC_23Q2_SCDPT1B!SCDPT1B_07_6</vt:lpstr>
      <vt:lpstr>EMICNC_23Q2_SCDPT1B!SCDPT1B_07_7</vt:lpstr>
      <vt:lpstr>EMICNC_23Q2_SCDPT1B!SCDPT1B_07_8</vt:lpstr>
      <vt:lpstr>EMICNC_23Q2_SCDPT1B!SCDPT1B_08_1</vt:lpstr>
      <vt:lpstr>EMICNC_23Q2_SCDPT1B!SCDPT1B_08_2</vt:lpstr>
      <vt:lpstr>EMICNC_23Q2_SCDPT1B!SCDPT1B_08_3</vt:lpstr>
      <vt:lpstr>EMICNC_23Q2_SCDPT1B!SCDPT1B_08_4</vt:lpstr>
      <vt:lpstr>EMICNC_23Q2_SCDPT1B!SCDPT1B_08_5</vt:lpstr>
      <vt:lpstr>EMICNC_23Q2_SCDPT1B!SCDPT1B_08_6</vt:lpstr>
      <vt:lpstr>EMICNC_23Q2_SCDPT1B!SCDPT1B_08_7</vt:lpstr>
      <vt:lpstr>EMICNC_23Q2_SCDPT1B!SCDPT1B_08_8</vt:lpstr>
      <vt:lpstr>EMICNC_23Q2_SCDPT1B!SCDPT1B_09_1</vt:lpstr>
      <vt:lpstr>EMICNC_23Q2_SCDPT1B!SCDPT1B_09_2</vt:lpstr>
      <vt:lpstr>EMICNC_23Q2_SCDPT1B!SCDPT1B_09_3</vt:lpstr>
      <vt:lpstr>EMICNC_23Q2_SCDPT1B!SCDPT1B_09_4</vt:lpstr>
      <vt:lpstr>EMICNC_23Q2_SCDPT1B!SCDPT1B_09_5</vt:lpstr>
      <vt:lpstr>EMICNC_23Q2_SCDPT1B!SCDPT1B_09_6</vt:lpstr>
      <vt:lpstr>EMICNC_23Q2_SCDPT1B!SCDPT1B_09_7</vt:lpstr>
      <vt:lpstr>EMICNC_23Q2_SCDPT1B!SCDPT1B_09_8</vt:lpstr>
      <vt:lpstr>EMICNC_23Q2_SCDPT1B!SCDPT1B_10_1</vt:lpstr>
      <vt:lpstr>EMICNC_23Q2_SCDPT1B!SCDPT1B_10_2</vt:lpstr>
      <vt:lpstr>EMICNC_23Q2_SCDPT1B!SCDPT1B_10_3</vt:lpstr>
      <vt:lpstr>EMICNC_23Q2_SCDPT1B!SCDPT1B_10_4</vt:lpstr>
      <vt:lpstr>EMICNC_23Q2_SCDPT1B!SCDPT1B_10_5</vt:lpstr>
      <vt:lpstr>EMICNC_23Q2_SCDPT1B!SCDPT1B_10_6</vt:lpstr>
      <vt:lpstr>EMICNC_23Q2_SCDPT1B!SCDPT1B_10_7</vt:lpstr>
      <vt:lpstr>EMICNC_23Q2_SCDPT1B!SCDPT1B_10_8</vt:lpstr>
      <vt:lpstr>EMICNC_23Q2_SCDPT1B!SCDPT1B_11_1</vt:lpstr>
      <vt:lpstr>EMICNC_23Q2_SCDPT1B!SCDPT1B_11_2</vt:lpstr>
      <vt:lpstr>EMICNC_23Q2_SCDPT1B!SCDPT1B_11_3</vt:lpstr>
      <vt:lpstr>EMICNC_23Q2_SCDPT1B!SCDPT1B_11_4</vt:lpstr>
      <vt:lpstr>EMICNC_23Q2_SCDPT1B!SCDPT1B_11_5</vt:lpstr>
      <vt:lpstr>EMICNC_23Q2_SCDPT1B!SCDPT1B_11_6</vt:lpstr>
      <vt:lpstr>EMICNC_23Q2_SCDPT1B!SCDPT1B_11_7</vt:lpstr>
      <vt:lpstr>EMICNC_23Q2_SCDPT1B!SCDPT1B_11_8</vt:lpstr>
      <vt:lpstr>EMICNC_23Q2_SCDPT1B!SCDPT1B_12_1</vt:lpstr>
      <vt:lpstr>EMICNC_23Q2_SCDPT1B!SCDPT1B_12_2</vt:lpstr>
      <vt:lpstr>EMICNC_23Q2_SCDPT1B!SCDPT1B_12_3</vt:lpstr>
      <vt:lpstr>EMICNC_23Q2_SCDPT1B!SCDPT1B_12_4</vt:lpstr>
      <vt:lpstr>EMICNC_23Q2_SCDPT1B!SCDPT1B_12_5</vt:lpstr>
      <vt:lpstr>EMICNC_23Q2_SCDPT1B!SCDPT1B_12_6</vt:lpstr>
      <vt:lpstr>EMICNC_23Q2_SCDPT1B!SCDPT1B_12_7</vt:lpstr>
      <vt:lpstr>EMICNC_23Q2_SCDPT1B!SCDPT1B_12_8</vt:lpstr>
      <vt:lpstr>EMICNC_23Q2_SCDPT1B!SCDPT1B_13_1</vt:lpstr>
      <vt:lpstr>EMICNC_23Q2_SCDPT1B!SCDPT1B_13_2</vt:lpstr>
      <vt:lpstr>EMICNC_23Q2_SCDPT1B!SCDPT1B_13_3</vt:lpstr>
      <vt:lpstr>EMICNC_23Q2_SCDPT1B!SCDPT1B_13_4</vt:lpstr>
      <vt:lpstr>EMICNC_23Q2_SCDPT1B!SCDPT1B_13_5</vt:lpstr>
      <vt:lpstr>EMICNC_23Q2_SCDPT1B!SCDPT1B_13_6</vt:lpstr>
      <vt:lpstr>EMICNC_23Q2_SCDPT1B!SCDPT1B_13_7</vt:lpstr>
      <vt:lpstr>EMICNC_23Q2_SCDPT1B!SCDPT1B_13_8</vt:lpstr>
      <vt:lpstr>EMICNC_23Q2_SCDPT1B!SCDPT1B_14_1</vt:lpstr>
      <vt:lpstr>EMICNC_23Q2_SCDPT1B!SCDPT1B_14_2</vt:lpstr>
      <vt:lpstr>EMICNC_23Q2_SCDPT1B!SCDPT1B_14_3</vt:lpstr>
      <vt:lpstr>EMICNC_23Q2_SCDPT1B!SCDPT1B_14_4</vt:lpstr>
      <vt:lpstr>EMICNC_23Q2_SCDPT1B!SCDPT1B_14_5</vt:lpstr>
      <vt:lpstr>EMICNC_23Q2_SCDPT1B!SCDPT1B_14_6</vt:lpstr>
      <vt:lpstr>EMICNC_23Q2_SCDPT1B!SCDPT1B_14_7</vt:lpstr>
      <vt:lpstr>EMICNC_23Q2_SCDPT1B!SCDPT1B_14_8</vt:lpstr>
      <vt:lpstr>EMICNC_23Q2_SCDPT1B!SCDPT1B_15_1</vt:lpstr>
      <vt:lpstr>EMICNC_23Q2_SCDPT1B!SCDPT1B_15_2</vt:lpstr>
      <vt:lpstr>EMICNC_23Q2_SCDPT1B!SCDPT1B_15_3</vt:lpstr>
      <vt:lpstr>EMICNC_23Q2_SCDPT1B!SCDPT1B_15_4</vt:lpstr>
      <vt:lpstr>EMICNC_23Q2_SCDPT1B!SCDPT1B_15_5</vt:lpstr>
      <vt:lpstr>EMICNC_23Q2_SCDPT1B!SCDPT1B_15_6</vt:lpstr>
      <vt:lpstr>EMICNC_23Q2_SCDPT1B!SCDPT1B_15_7</vt:lpstr>
      <vt:lpstr>EMICNC_23Q2_SCDPT1B!SCDPT1B_15_8</vt:lpstr>
      <vt:lpstr>EMICNC_23Q2_SCDPT1BF!SCDPT1BF_0000001_1</vt:lpstr>
      <vt:lpstr>EMICNC_23Q2_SCDPT1BF!SCDPT1BF_0000001_2</vt:lpstr>
      <vt:lpstr>EMICNC_23Q2_SCDPT1BF!SCDPT1BF_0000001_3</vt:lpstr>
      <vt:lpstr>EMICNC_23Q2_SCDPT1BF!SCDPT1BF_0000001_4</vt:lpstr>
      <vt:lpstr>EMICNC_23Q2_SCDPT1BF!SCDPT1BF_0000001_5</vt:lpstr>
      <vt:lpstr>EMICNC_23Q2_SCDPT1BF!SCDPT1BF_0000001_6</vt:lpstr>
      <vt:lpstr>EMICNC_23Q2_SCDPT3!SCDPT3_0100000000_Range</vt:lpstr>
      <vt:lpstr>EMICNC_23Q2_SCDPT3!SCDPT3_0100000001_1</vt:lpstr>
      <vt:lpstr>EMICNC_23Q2_SCDPT3!SCDPT3_0100000001_10.01</vt:lpstr>
      <vt:lpstr>EMICNC_23Q2_SCDPT3!SCDPT3_0100000001_10.02</vt:lpstr>
      <vt:lpstr>EMICNC_23Q2_SCDPT3!SCDPT3_0100000001_10.03</vt:lpstr>
      <vt:lpstr>EMICNC_23Q2_SCDPT3!SCDPT3_0100000001_12</vt:lpstr>
      <vt:lpstr>EMICNC_23Q2_SCDPT3!SCDPT3_0100000001_13</vt:lpstr>
      <vt:lpstr>EMICNC_23Q2_SCDPT3!SCDPT3_0100000001_14</vt:lpstr>
      <vt:lpstr>EMICNC_23Q2_SCDPT3!SCDPT3_0100000001_15</vt:lpstr>
      <vt:lpstr>EMICNC_23Q2_SCDPT3!SCDPT3_0100000001_16</vt:lpstr>
      <vt:lpstr>EMICNC_23Q2_SCDPT3!SCDPT3_0100000001_17</vt:lpstr>
      <vt:lpstr>EMICNC_23Q2_SCDPT3!SCDPT3_0100000001_2</vt:lpstr>
      <vt:lpstr>EMICNC_23Q2_SCDPT3!SCDPT3_0100000001_3</vt:lpstr>
      <vt:lpstr>EMICNC_23Q2_SCDPT3!SCDPT3_0100000001_4</vt:lpstr>
      <vt:lpstr>EMICNC_23Q2_SCDPT3!SCDPT3_0100000001_5</vt:lpstr>
      <vt:lpstr>EMICNC_23Q2_SCDPT3!SCDPT3_0100000001_7</vt:lpstr>
      <vt:lpstr>EMICNC_23Q2_SCDPT3!SCDPT3_0100000001_8</vt:lpstr>
      <vt:lpstr>EMICNC_23Q2_SCDPT3!SCDPT3_0100000001_9</vt:lpstr>
      <vt:lpstr>EMICNC_23Q2_SCDPT3!SCDPT3_0109999999_7</vt:lpstr>
      <vt:lpstr>EMICNC_23Q2_SCDPT3!SCDPT3_0109999999_8</vt:lpstr>
      <vt:lpstr>EMICNC_23Q2_SCDPT3!SCDPT3_0109999999_9</vt:lpstr>
      <vt:lpstr>EMICNC_23Q2_SCDPT3!SCDPT3_0300000000_1</vt:lpstr>
      <vt:lpstr>EMICNC_23Q2_SCDPT3!SCDPT3_0300000000_10.01</vt:lpstr>
      <vt:lpstr>EMICNC_23Q2_SCDPT3!SCDPT3_0300000000_10.02</vt:lpstr>
      <vt:lpstr>EMICNC_23Q2_SCDPT3!SCDPT3_0300000000_10.03</vt:lpstr>
      <vt:lpstr>EMICNC_23Q2_SCDPT3!SCDPT3_0300000000_12</vt:lpstr>
      <vt:lpstr>EMICNC_23Q2_SCDPT3!SCDPT3_0300000000_13</vt:lpstr>
      <vt:lpstr>EMICNC_23Q2_SCDPT3!SCDPT3_0300000000_14</vt:lpstr>
      <vt:lpstr>EMICNC_23Q2_SCDPT3!SCDPT3_0300000000_15</vt:lpstr>
      <vt:lpstr>EMICNC_23Q2_SCDPT3!SCDPT3_0300000000_16</vt:lpstr>
      <vt:lpstr>EMICNC_23Q2_SCDPT3!SCDPT3_0300000000_17</vt:lpstr>
      <vt:lpstr>EMICNC_23Q2_SCDPT3!SCDPT3_0300000000_2</vt:lpstr>
      <vt:lpstr>EMICNC_23Q2_SCDPT3!SCDPT3_0300000000_3</vt:lpstr>
      <vt:lpstr>EMICNC_23Q2_SCDPT3!SCDPT3_0300000000_4</vt:lpstr>
      <vt:lpstr>EMICNC_23Q2_SCDPT3!SCDPT3_0300000000_5</vt:lpstr>
      <vt:lpstr>EMICNC_23Q2_SCDPT3!SCDPT3_0300000000_7</vt:lpstr>
      <vt:lpstr>EMICNC_23Q2_SCDPT3!SCDPT3_0300000000_8</vt:lpstr>
      <vt:lpstr>EMICNC_23Q2_SCDPT3!SCDPT3_0300000000_9</vt:lpstr>
      <vt:lpstr>EMICNC_23Q2_SCDPT3!SCDPT3_0300000000_Range</vt:lpstr>
      <vt:lpstr>EMICNC_23Q2_SCDPT3!SCDPT3_0309999999_7</vt:lpstr>
      <vt:lpstr>EMICNC_23Q2_SCDPT3!SCDPT3_0309999999_8</vt:lpstr>
      <vt:lpstr>EMICNC_23Q2_SCDPT3!SCDPT3_0309999999_9</vt:lpstr>
      <vt:lpstr>EMICNC_23Q2_SCDPT3!SCDPT3_0500000000_1</vt:lpstr>
      <vt:lpstr>EMICNC_23Q2_SCDPT3!SCDPT3_0500000000_10.01</vt:lpstr>
      <vt:lpstr>EMICNC_23Q2_SCDPT3!SCDPT3_0500000000_10.02</vt:lpstr>
      <vt:lpstr>EMICNC_23Q2_SCDPT3!SCDPT3_0500000000_10.03</vt:lpstr>
      <vt:lpstr>EMICNC_23Q2_SCDPT3!SCDPT3_0500000000_11</vt:lpstr>
      <vt:lpstr>EMICNC_23Q2_SCDPT3!SCDPT3_0500000000_12</vt:lpstr>
      <vt:lpstr>EMICNC_23Q2_SCDPT3!SCDPT3_0500000000_13</vt:lpstr>
      <vt:lpstr>EMICNC_23Q2_SCDPT3!SCDPT3_0500000000_14</vt:lpstr>
      <vt:lpstr>EMICNC_23Q2_SCDPT3!SCDPT3_0500000000_15</vt:lpstr>
      <vt:lpstr>EMICNC_23Q2_SCDPT3!SCDPT3_0500000000_16</vt:lpstr>
      <vt:lpstr>EMICNC_23Q2_SCDPT3!SCDPT3_0500000000_17</vt:lpstr>
      <vt:lpstr>EMICNC_23Q2_SCDPT3!SCDPT3_0500000000_2</vt:lpstr>
      <vt:lpstr>EMICNC_23Q2_SCDPT3!SCDPT3_0500000000_3</vt:lpstr>
      <vt:lpstr>EMICNC_23Q2_SCDPT3!SCDPT3_0500000000_4</vt:lpstr>
      <vt:lpstr>EMICNC_23Q2_SCDPT3!SCDPT3_0500000000_5</vt:lpstr>
      <vt:lpstr>EMICNC_23Q2_SCDPT3!SCDPT3_0500000000_7</vt:lpstr>
      <vt:lpstr>EMICNC_23Q2_SCDPT3!SCDPT3_0500000000_8</vt:lpstr>
      <vt:lpstr>EMICNC_23Q2_SCDPT3!SCDPT3_0500000000_9</vt:lpstr>
      <vt:lpstr>EMICNC_23Q2_SCDPT3!SCDPT3_0500000000_Range</vt:lpstr>
      <vt:lpstr>EMICNC_23Q2_SCDPT3!SCDPT3_0509999999_7</vt:lpstr>
      <vt:lpstr>EMICNC_23Q2_SCDPT3!SCDPT3_0509999999_8</vt:lpstr>
      <vt:lpstr>EMICNC_23Q2_SCDPT3!SCDPT3_0509999999_9</vt:lpstr>
      <vt:lpstr>EMICNC_23Q2_SCDPT3!SCDPT3_0700000000_1</vt:lpstr>
      <vt:lpstr>EMICNC_23Q2_SCDPT3!SCDPT3_0700000000_10.01</vt:lpstr>
      <vt:lpstr>EMICNC_23Q2_SCDPT3!SCDPT3_0700000000_10.02</vt:lpstr>
      <vt:lpstr>EMICNC_23Q2_SCDPT3!SCDPT3_0700000000_10.03</vt:lpstr>
      <vt:lpstr>EMICNC_23Q2_SCDPT3!SCDPT3_0700000000_11</vt:lpstr>
      <vt:lpstr>EMICNC_23Q2_SCDPT3!SCDPT3_0700000000_12</vt:lpstr>
      <vt:lpstr>EMICNC_23Q2_SCDPT3!SCDPT3_0700000000_13</vt:lpstr>
      <vt:lpstr>EMICNC_23Q2_SCDPT3!SCDPT3_0700000000_14</vt:lpstr>
      <vt:lpstr>EMICNC_23Q2_SCDPT3!SCDPT3_0700000000_15</vt:lpstr>
      <vt:lpstr>EMICNC_23Q2_SCDPT3!SCDPT3_0700000000_16</vt:lpstr>
      <vt:lpstr>EMICNC_23Q2_SCDPT3!SCDPT3_0700000000_17</vt:lpstr>
      <vt:lpstr>EMICNC_23Q2_SCDPT3!SCDPT3_0700000000_2</vt:lpstr>
      <vt:lpstr>EMICNC_23Q2_SCDPT3!SCDPT3_0700000000_3</vt:lpstr>
      <vt:lpstr>EMICNC_23Q2_SCDPT3!SCDPT3_0700000000_4</vt:lpstr>
      <vt:lpstr>EMICNC_23Q2_SCDPT3!SCDPT3_0700000000_5</vt:lpstr>
      <vt:lpstr>EMICNC_23Q2_SCDPT3!SCDPT3_0700000000_7</vt:lpstr>
      <vt:lpstr>EMICNC_23Q2_SCDPT3!SCDPT3_0700000000_8</vt:lpstr>
      <vt:lpstr>EMICNC_23Q2_SCDPT3!SCDPT3_0700000000_9</vt:lpstr>
      <vt:lpstr>EMICNC_23Q2_SCDPT3!SCDPT3_0700000000_Range</vt:lpstr>
      <vt:lpstr>EMICNC_23Q2_SCDPT3!SCDPT3_0709999999_7</vt:lpstr>
      <vt:lpstr>EMICNC_23Q2_SCDPT3!SCDPT3_0709999999_8</vt:lpstr>
      <vt:lpstr>EMICNC_23Q2_SCDPT3!SCDPT3_0709999999_9</vt:lpstr>
      <vt:lpstr>EMICNC_23Q2_SCDPT3!SCDPT3_0900000000_1</vt:lpstr>
      <vt:lpstr>EMICNC_23Q2_SCDPT3!SCDPT3_0900000000_10.01</vt:lpstr>
      <vt:lpstr>EMICNC_23Q2_SCDPT3!SCDPT3_0900000000_10.02</vt:lpstr>
      <vt:lpstr>EMICNC_23Q2_SCDPT3!SCDPT3_0900000000_10.03</vt:lpstr>
      <vt:lpstr>EMICNC_23Q2_SCDPT3!SCDPT3_0900000000_11</vt:lpstr>
      <vt:lpstr>EMICNC_23Q2_SCDPT3!SCDPT3_0900000000_12</vt:lpstr>
      <vt:lpstr>EMICNC_23Q2_SCDPT3!SCDPT3_0900000000_13</vt:lpstr>
      <vt:lpstr>EMICNC_23Q2_SCDPT3!SCDPT3_0900000000_14</vt:lpstr>
      <vt:lpstr>EMICNC_23Q2_SCDPT3!SCDPT3_0900000000_15</vt:lpstr>
      <vt:lpstr>EMICNC_23Q2_SCDPT3!SCDPT3_0900000000_16</vt:lpstr>
      <vt:lpstr>EMICNC_23Q2_SCDPT3!SCDPT3_0900000000_17</vt:lpstr>
      <vt:lpstr>EMICNC_23Q2_SCDPT3!SCDPT3_0900000000_2</vt:lpstr>
      <vt:lpstr>EMICNC_23Q2_SCDPT3!SCDPT3_0900000000_3</vt:lpstr>
      <vt:lpstr>EMICNC_23Q2_SCDPT3!SCDPT3_0900000000_4</vt:lpstr>
      <vt:lpstr>EMICNC_23Q2_SCDPT3!SCDPT3_0900000000_5</vt:lpstr>
      <vt:lpstr>EMICNC_23Q2_SCDPT3!SCDPT3_0900000000_7</vt:lpstr>
      <vt:lpstr>EMICNC_23Q2_SCDPT3!SCDPT3_0900000000_8</vt:lpstr>
      <vt:lpstr>EMICNC_23Q2_SCDPT3!SCDPT3_0900000000_9</vt:lpstr>
      <vt:lpstr>EMICNC_23Q2_SCDPT3!SCDPT3_0900000000_Range</vt:lpstr>
      <vt:lpstr>EMICNC_23Q2_SCDPT3!SCDPT3_0909999999_7</vt:lpstr>
      <vt:lpstr>EMICNC_23Q2_SCDPT3!SCDPT3_0909999999_8</vt:lpstr>
      <vt:lpstr>EMICNC_23Q2_SCDPT3!SCDPT3_0909999999_9</vt:lpstr>
      <vt:lpstr>EMICNC_23Q2_SCDPT3!SCDPT3_1100000000_Range</vt:lpstr>
      <vt:lpstr>EMICNC_23Q2_SCDPT3!SCDPT3_1100000001_1</vt:lpstr>
      <vt:lpstr>EMICNC_23Q2_SCDPT3!SCDPT3_1100000001_10.01</vt:lpstr>
      <vt:lpstr>EMICNC_23Q2_SCDPT3!SCDPT3_1100000001_10.02</vt:lpstr>
      <vt:lpstr>EMICNC_23Q2_SCDPT3!SCDPT3_1100000001_10.03</vt:lpstr>
      <vt:lpstr>EMICNC_23Q2_SCDPT3!SCDPT3_1100000001_12</vt:lpstr>
      <vt:lpstr>EMICNC_23Q2_SCDPT3!SCDPT3_1100000001_13</vt:lpstr>
      <vt:lpstr>EMICNC_23Q2_SCDPT3!SCDPT3_1100000001_14</vt:lpstr>
      <vt:lpstr>EMICNC_23Q2_SCDPT3!SCDPT3_1100000001_15</vt:lpstr>
      <vt:lpstr>EMICNC_23Q2_SCDPT3!SCDPT3_1100000001_16</vt:lpstr>
      <vt:lpstr>EMICNC_23Q2_SCDPT3!SCDPT3_1100000001_17</vt:lpstr>
      <vt:lpstr>EMICNC_23Q2_SCDPT3!SCDPT3_1100000001_2</vt:lpstr>
      <vt:lpstr>EMICNC_23Q2_SCDPT3!SCDPT3_1100000001_3</vt:lpstr>
      <vt:lpstr>EMICNC_23Q2_SCDPT3!SCDPT3_1100000001_4</vt:lpstr>
      <vt:lpstr>EMICNC_23Q2_SCDPT3!SCDPT3_1100000001_5</vt:lpstr>
      <vt:lpstr>EMICNC_23Q2_SCDPT3!SCDPT3_1100000001_7</vt:lpstr>
      <vt:lpstr>EMICNC_23Q2_SCDPT3!SCDPT3_1100000001_8</vt:lpstr>
      <vt:lpstr>EMICNC_23Q2_SCDPT3!SCDPT3_1100000001_9</vt:lpstr>
      <vt:lpstr>EMICNC_23Q2_SCDPT3!SCDPT3_1100000002_1</vt:lpstr>
      <vt:lpstr>EMICNC_23Q2_SCDPT3!SCDPT3_1100000002_10.01</vt:lpstr>
      <vt:lpstr>EMICNC_23Q2_SCDPT3!SCDPT3_1100000002_10.02</vt:lpstr>
      <vt:lpstr>EMICNC_23Q2_SCDPT3!SCDPT3_1100000002_10.03</vt:lpstr>
      <vt:lpstr>EMICNC_23Q2_SCDPT3!SCDPT3_1100000002_12</vt:lpstr>
      <vt:lpstr>EMICNC_23Q2_SCDPT3!SCDPT3_1100000002_13</vt:lpstr>
      <vt:lpstr>EMICNC_23Q2_SCDPT3!SCDPT3_1100000002_14</vt:lpstr>
      <vt:lpstr>EMICNC_23Q2_SCDPT3!SCDPT3_1100000002_15</vt:lpstr>
      <vt:lpstr>EMICNC_23Q2_SCDPT3!SCDPT3_1100000002_16</vt:lpstr>
      <vt:lpstr>EMICNC_23Q2_SCDPT3!SCDPT3_1100000002_17</vt:lpstr>
      <vt:lpstr>EMICNC_23Q2_SCDPT3!SCDPT3_1100000002_2</vt:lpstr>
      <vt:lpstr>EMICNC_23Q2_SCDPT3!SCDPT3_1100000002_3</vt:lpstr>
      <vt:lpstr>EMICNC_23Q2_SCDPT3!SCDPT3_1100000002_4</vt:lpstr>
      <vt:lpstr>EMICNC_23Q2_SCDPT3!SCDPT3_1100000002_5</vt:lpstr>
      <vt:lpstr>EMICNC_23Q2_SCDPT3!SCDPT3_1100000002_7</vt:lpstr>
      <vt:lpstr>EMICNC_23Q2_SCDPT3!SCDPT3_1100000002_8</vt:lpstr>
      <vt:lpstr>EMICNC_23Q2_SCDPT3!SCDPT3_1100000002_9</vt:lpstr>
      <vt:lpstr>EMICNC_23Q2_SCDPT3!SCDPT3_1109999999_7</vt:lpstr>
      <vt:lpstr>EMICNC_23Q2_SCDPT3!SCDPT3_1109999999_8</vt:lpstr>
      <vt:lpstr>EMICNC_23Q2_SCDPT3!SCDPT3_1109999999_9</vt:lpstr>
      <vt:lpstr>EMICNC_23Q2_SCDPT3!SCDPT3_1300000000_1</vt:lpstr>
      <vt:lpstr>EMICNC_23Q2_SCDPT3!SCDPT3_1300000000_10.01</vt:lpstr>
      <vt:lpstr>EMICNC_23Q2_SCDPT3!SCDPT3_1300000000_10.02</vt:lpstr>
      <vt:lpstr>EMICNC_23Q2_SCDPT3!SCDPT3_1300000000_10.03</vt:lpstr>
      <vt:lpstr>EMICNC_23Q2_SCDPT3!SCDPT3_1300000000_12</vt:lpstr>
      <vt:lpstr>EMICNC_23Q2_SCDPT3!SCDPT3_1300000000_13</vt:lpstr>
      <vt:lpstr>EMICNC_23Q2_SCDPT3!SCDPT3_1300000000_14</vt:lpstr>
      <vt:lpstr>EMICNC_23Q2_SCDPT3!SCDPT3_1300000000_15</vt:lpstr>
      <vt:lpstr>EMICNC_23Q2_SCDPT3!SCDPT3_1300000000_16</vt:lpstr>
      <vt:lpstr>EMICNC_23Q2_SCDPT3!SCDPT3_1300000000_17</vt:lpstr>
      <vt:lpstr>EMICNC_23Q2_SCDPT3!SCDPT3_1300000000_2</vt:lpstr>
      <vt:lpstr>EMICNC_23Q2_SCDPT3!SCDPT3_1300000000_3</vt:lpstr>
      <vt:lpstr>EMICNC_23Q2_SCDPT3!SCDPT3_1300000000_4</vt:lpstr>
      <vt:lpstr>EMICNC_23Q2_SCDPT3!SCDPT3_1300000000_5</vt:lpstr>
      <vt:lpstr>EMICNC_23Q2_SCDPT3!SCDPT3_1300000000_7</vt:lpstr>
      <vt:lpstr>EMICNC_23Q2_SCDPT3!SCDPT3_1300000000_8</vt:lpstr>
      <vt:lpstr>EMICNC_23Q2_SCDPT3!SCDPT3_1300000000_9</vt:lpstr>
      <vt:lpstr>EMICNC_23Q2_SCDPT3!SCDPT3_1300000000_Range</vt:lpstr>
      <vt:lpstr>EMICNC_23Q2_SCDPT3!SCDPT3_1309999999_7</vt:lpstr>
      <vt:lpstr>EMICNC_23Q2_SCDPT3!SCDPT3_1309999999_8</vt:lpstr>
      <vt:lpstr>EMICNC_23Q2_SCDPT3!SCDPT3_1309999999_9</vt:lpstr>
      <vt:lpstr>EMICNC_23Q2_SCDPT3!SCDPT3_1500000000_1</vt:lpstr>
      <vt:lpstr>EMICNC_23Q2_SCDPT3!SCDPT3_1500000000_10.01</vt:lpstr>
      <vt:lpstr>EMICNC_23Q2_SCDPT3!SCDPT3_1500000000_10.02</vt:lpstr>
      <vt:lpstr>EMICNC_23Q2_SCDPT3!SCDPT3_1500000000_10.03</vt:lpstr>
      <vt:lpstr>EMICNC_23Q2_SCDPT3!SCDPT3_1500000000_12</vt:lpstr>
      <vt:lpstr>EMICNC_23Q2_SCDPT3!SCDPT3_1500000000_13</vt:lpstr>
      <vt:lpstr>EMICNC_23Q2_SCDPT3!SCDPT3_1500000000_14</vt:lpstr>
      <vt:lpstr>EMICNC_23Q2_SCDPT3!SCDPT3_1500000000_15</vt:lpstr>
      <vt:lpstr>EMICNC_23Q2_SCDPT3!SCDPT3_1500000000_16</vt:lpstr>
      <vt:lpstr>EMICNC_23Q2_SCDPT3!SCDPT3_1500000000_17</vt:lpstr>
      <vt:lpstr>EMICNC_23Q2_SCDPT3!SCDPT3_1500000000_2</vt:lpstr>
      <vt:lpstr>EMICNC_23Q2_SCDPT3!SCDPT3_1500000000_3</vt:lpstr>
      <vt:lpstr>EMICNC_23Q2_SCDPT3!SCDPT3_1500000000_4</vt:lpstr>
      <vt:lpstr>EMICNC_23Q2_SCDPT3!SCDPT3_1500000000_5</vt:lpstr>
      <vt:lpstr>EMICNC_23Q2_SCDPT3!SCDPT3_1500000000_7</vt:lpstr>
      <vt:lpstr>EMICNC_23Q2_SCDPT3!SCDPT3_1500000000_8</vt:lpstr>
      <vt:lpstr>EMICNC_23Q2_SCDPT3!SCDPT3_1500000000_9</vt:lpstr>
      <vt:lpstr>EMICNC_23Q2_SCDPT3!SCDPT3_1500000000_Range</vt:lpstr>
      <vt:lpstr>EMICNC_23Q2_SCDPT3!SCDPT3_1509999999_7</vt:lpstr>
      <vt:lpstr>EMICNC_23Q2_SCDPT3!SCDPT3_1509999999_8</vt:lpstr>
      <vt:lpstr>EMICNC_23Q2_SCDPT3!SCDPT3_1509999999_9</vt:lpstr>
      <vt:lpstr>EMICNC_23Q2_SCDPT3!SCDPT3_1610000000_1</vt:lpstr>
      <vt:lpstr>EMICNC_23Q2_SCDPT3!SCDPT3_1610000000_10.01</vt:lpstr>
      <vt:lpstr>EMICNC_23Q2_SCDPT3!SCDPT3_1610000000_10.02</vt:lpstr>
      <vt:lpstr>EMICNC_23Q2_SCDPT3!SCDPT3_1610000000_10.03</vt:lpstr>
      <vt:lpstr>EMICNC_23Q2_SCDPT3!SCDPT3_1610000000_12</vt:lpstr>
      <vt:lpstr>EMICNC_23Q2_SCDPT3!SCDPT3_1610000000_13</vt:lpstr>
      <vt:lpstr>EMICNC_23Q2_SCDPT3!SCDPT3_1610000000_14</vt:lpstr>
      <vt:lpstr>EMICNC_23Q2_SCDPT3!SCDPT3_1610000000_15</vt:lpstr>
      <vt:lpstr>EMICNC_23Q2_SCDPT3!SCDPT3_1610000000_16</vt:lpstr>
      <vt:lpstr>EMICNC_23Q2_SCDPT3!SCDPT3_1610000000_17</vt:lpstr>
      <vt:lpstr>EMICNC_23Q2_SCDPT3!SCDPT3_1610000000_2</vt:lpstr>
      <vt:lpstr>EMICNC_23Q2_SCDPT3!SCDPT3_1610000000_3</vt:lpstr>
      <vt:lpstr>EMICNC_23Q2_SCDPT3!SCDPT3_1610000000_4</vt:lpstr>
      <vt:lpstr>EMICNC_23Q2_SCDPT3!SCDPT3_1610000000_5</vt:lpstr>
      <vt:lpstr>EMICNC_23Q2_SCDPT3!SCDPT3_1610000000_6</vt:lpstr>
      <vt:lpstr>EMICNC_23Q2_SCDPT3!SCDPT3_1610000000_7</vt:lpstr>
      <vt:lpstr>EMICNC_23Q2_SCDPT3!SCDPT3_1610000000_8</vt:lpstr>
      <vt:lpstr>EMICNC_23Q2_SCDPT3!SCDPT3_1610000000_9</vt:lpstr>
      <vt:lpstr>EMICNC_23Q2_SCDPT3!SCDPT3_1610000000_Range</vt:lpstr>
      <vt:lpstr>EMICNC_23Q2_SCDPT3!SCDPT3_1619999999_7</vt:lpstr>
      <vt:lpstr>EMICNC_23Q2_SCDPT3!SCDPT3_1619999999_8</vt:lpstr>
      <vt:lpstr>EMICNC_23Q2_SCDPT3!SCDPT3_1619999999_9</vt:lpstr>
      <vt:lpstr>EMICNC_23Q2_SCDPT3!SCDPT3_1900000000_1</vt:lpstr>
      <vt:lpstr>EMICNC_23Q2_SCDPT3!SCDPT3_1900000000_10.01</vt:lpstr>
      <vt:lpstr>EMICNC_23Q2_SCDPT3!SCDPT3_1900000000_10.02</vt:lpstr>
      <vt:lpstr>EMICNC_23Q2_SCDPT3!SCDPT3_1900000000_10.03</vt:lpstr>
      <vt:lpstr>EMICNC_23Q2_SCDPT3!SCDPT3_1900000000_12</vt:lpstr>
      <vt:lpstr>EMICNC_23Q2_SCDPT3!SCDPT3_1900000000_13</vt:lpstr>
      <vt:lpstr>EMICNC_23Q2_SCDPT3!SCDPT3_1900000000_14</vt:lpstr>
      <vt:lpstr>EMICNC_23Q2_SCDPT3!SCDPT3_1900000000_15</vt:lpstr>
      <vt:lpstr>EMICNC_23Q2_SCDPT3!SCDPT3_1900000000_16</vt:lpstr>
      <vt:lpstr>EMICNC_23Q2_SCDPT3!SCDPT3_1900000000_17</vt:lpstr>
      <vt:lpstr>EMICNC_23Q2_SCDPT3!SCDPT3_1900000000_2</vt:lpstr>
      <vt:lpstr>EMICNC_23Q2_SCDPT3!SCDPT3_1900000000_3</vt:lpstr>
      <vt:lpstr>EMICNC_23Q2_SCDPT3!SCDPT3_1900000000_4</vt:lpstr>
      <vt:lpstr>EMICNC_23Q2_SCDPT3!SCDPT3_1900000000_5</vt:lpstr>
      <vt:lpstr>EMICNC_23Q2_SCDPT3!SCDPT3_1900000000_7</vt:lpstr>
      <vt:lpstr>EMICNC_23Q2_SCDPT3!SCDPT3_1900000000_8</vt:lpstr>
      <vt:lpstr>EMICNC_23Q2_SCDPT3!SCDPT3_1900000000_9</vt:lpstr>
      <vt:lpstr>EMICNC_23Q2_SCDPT3!SCDPT3_1900000000_Range</vt:lpstr>
      <vt:lpstr>EMICNC_23Q2_SCDPT3!SCDPT3_1909999999_7</vt:lpstr>
      <vt:lpstr>EMICNC_23Q2_SCDPT3!SCDPT3_1909999999_8</vt:lpstr>
      <vt:lpstr>EMICNC_23Q2_SCDPT3!SCDPT3_1909999999_9</vt:lpstr>
      <vt:lpstr>EMICNC_23Q2_SCDPT3!SCDPT3_2010000000_1</vt:lpstr>
      <vt:lpstr>EMICNC_23Q2_SCDPT3!SCDPT3_2010000000_10.01</vt:lpstr>
      <vt:lpstr>EMICNC_23Q2_SCDPT3!SCDPT3_2010000000_10.02</vt:lpstr>
      <vt:lpstr>EMICNC_23Q2_SCDPT3!SCDPT3_2010000000_10.03</vt:lpstr>
      <vt:lpstr>EMICNC_23Q2_SCDPT3!SCDPT3_2010000000_12</vt:lpstr>
      <vt:lpstr>EMICNC_23Q2_SCDPT3!SCDPT3_2010000000_13</vt:lpstr>
      <vt:lpstr>EMICNC_23Q2_SCDPT3!SCDPT3_2010000000_14</vt:lpstr>
      <vt:lpstr>EMICNC_23Q2_SCDPT3!SCDPT3_2010000000_15</vt:lpstr>
      <vt:lpstr>EMICNC_23Q2_SCDPT3!SCDPT3_2010000000_16</vt:lpstr>
      <vt:lpstr>EMICNC_23Q2_SCDPT3!SCDPT3_2010000000_17</vt:lpstr>
      <vt:lpstr>EMICNC_23Q2_SCDPT3!SCDPT3_2010000000_2</vt:lpstr>
      <vt:lpstr>EMICNC_23Q2_SCDPT3!SCDPT3_2010000000_3</vt:lpstr>
      <vt:lpstr>EMICNC_23Q2_SCDPT3!SCDPT3_2010000000_4</vt:lpstr>
      <vt:lpstr>EMICNC_23Q2_SCDPT3!SCDPT3_2010000000_5</vt:lpstr>
      <vt:lpstr>EMICNC_23Q2_SCDPT3!SCDPT3_2010000000_7</vt:lpstr>
      <vt:lpstr>EMICNC_23Q2_SCDPT3!SCDPT3_2010000000_8</vt:lpstr>
      <vt:lpstr>EMICNC_23Q2_SCDPT3!SCDPT3_2010000000_9</vt:lpstr>
      <vt:lpstr>EMICNC_23Q2_SCDPT3!SCDPT3_2010000000_Range</vt:lpstr>
      <vt:lpstr>EMICNC_23Q2_SCDPT3!SCDPT3_2019999999_7</vt:lpstr>
      <vt:lpstr>EMICNC_23Q2_SCDPT3!SCDPT3_2019999999_8</vt:lpstr>
      <vt:lpstr>EMICNC_23Q2_SCDPT3!SCDPT3_2019999999_9</vt:lpstr>
      <vt:lpstr>EMICNC_23Q2_SCDPT3!SCDPT3_2509999997_7</vt:lpstr>
      <vt:lpstr>EMICNC_23Q2_SCDPT3!SCDPT3_2509999997_8</vt:lpstr>
      <vt:lpstr>EMICNC_23Q2_SCDPT3!SCDPT3_2509999997_9</vt:lpstr>
      <vt:lpstr>EMICNC_23Q2_SCDPT3!SCDPT3_2509999999_7</vt:lpstr>
      <vt:lpstr>EMICNC_23Q2_SCDPT3!SCDPT3_2509999999_8</vt:lpstr>
      <vt:lpstr>EMICNC_23Q2_SCDPT3!SCDPT3_2509999999_9</vt:lpstr>
      <vt:lpstr>EMICNC_23Q2_SCDPT3!SCDPT3_4010000000_1</vt:lpstr>
      <vt:lpstr>EMICNC_23Q2_SCDPT3!SCDPT3_4010000000_10.01</vt:lpstr>
      <vt:lpstr>EMICNC_23Q2_SCDPT3!SCDPT3_4010000000_10.02</vt:lpstr>
      <vt:lpstr>EMICNC_23Q2_SCDPT3!SCDPT3_4010000000_10.03</vt:lpstr>
      <vt:lpstr>EMICNC_23Q2_SCDPT3!SCDPT3_4010000000_12</vt:lpstr>
      <vt:lpstr>EMICNC_23Q2_SCDPT3!SCDPT3_4010000000_13</vt:lpstr>
      <vt:lpstr>EMICNC_23Q2_SCDPT3!SCDPT3_4010000000_14</vt:lpstr>
      <vt:lpstr>EMICNC_23Q2_SCDPT3!SCDPT3_4010000000_15</vt:lpstr>
      <vt:lpstr>EMICNC_23Q2_SCDPT3!SCDPT3_4010000000_16</vt:lpstr>
      <vt:lpstr>EMICNC_23Q2_SCDPT3!SCDPT3_4010000000_17</vt:lpstr>
      <vt:lpstr>EMICNC_23Q2_SCDPT3!SCDPT3_4010000000_2</vt:lpstr>
      <vt:lpstr>EMICNC_23Q2_SCDPT3!SCDPT3_4010000000_3</vt:lpstr>
      <vt:lpstr>EMICNC_23Q2_SCDPT3!SCDPT3_4010000000_4</vt:lpstr>
      <vt:lpstr>EMICNC_23Q2_SCDPT3!SCDPT3_4010000000_5</vt:lpstr>
      <vt:lpstr>EMICNC_23Q2_SCDPT3!SCDPT3_4010000000_6</vt:lpstr>
      <vt:lpstr>EMICNC_23Q2_SCDPT3!SCDPT3_4010000000_7</vt:lpstr>
      <vt:lpstr>EMICNC_23Q2_SCDPT3!SCDPT3_4010000000_8</vt:lpstr>
      <vt:lpstr>EMICNC_23Q2_SCDPT3!SCDPT3_4010000000_9</vt:lpstr>
      <vt:lpstr>EMICNC_23Q2_SCDPT3!SCDPT3_4010000000_Range</vt:lpstr>
      <vt:lpstr>EMICNC_23Q2_SCDPT3!SCDPT3_4019999999_7</vt:lpstr>
      <vt:lpstr>EMICNC_23Q2_SCDPT3!SCDPT3_4019999999_9</vt:lpstr>
      <vt:lpstr>EMICNC_23Q2_SCDPT3!SCDPT3_4020000000_1</vt:lpstr>
      <vt:lpstr>EMICNC_23Q2_SCDPT3!SCDPT3_4020000000_10.01</vt:lpstr>
      <vt:lpstr>EMICNC_23Q2_SCDPT3!SCDPT3_4020000000_10.02</vt:lpstr>
      <vt:lpstr>EMICNC_23Q2_SCDPT3!SCDPT3_4020000000_10.03</vt:lpstr>
      <vt:lpstr>EMICNC_23Q2_SCDPT3!SCDPT3_4020000000_12</vt:lpstr>
      <vt:lpstr>EMICNC_23Q2_SCDPT3!SCDPT3_4020000000_13</vt:lpstr>
      <vt:lpstr>EMICNC_23Q2_SCDPT3!SCDPT3_4020000000_14</vt:lpstr>
      <vt:lpstr>EMICNC_23Q2_SCDPT3!SCDPT3_4020000000_15</vt:lpstr>
      <vt:lpstr>EMICNC_23Q2_SCDPT3!SCDPT3_4020000000_16</vt:lpstr>
      <vt:lpstr>EMICNC_23Q2_SCDPT3!SCDPT3_4020000000_17</vt:lpstr>
      <vt:lpstr>EMICNC_23Q2_SCDPT3!SCDPT3_4020000000_2</vt:lpstr>
      <vt:lpstr>EMICNC_23Q2_SCDPT3!SCDPT3_4020000000_3</vt:lpstr>
      <vt:lpstr>EMICNC_23Q2_SCDPT3!SCDPT3_4020000000_4</vt:lpstr>
      <vt:lpstr>EMICNC_23Q2_SCDPT3!SCDPT3_4020000000_5</vt:lpstr>
      <vt:lpstr>EMICNC_23Q2_SCDPT3!SCDPT3_4020000000_6</vt:lpstr>
      <vt:lpstr>EMICNC_23Q2_SCDPT3!SCDPT3_4020000000_7</vt:lpstr>
      <vt:lpstr>EMICNC_23Q2_SCDPT3!SCDPT3_4020000000_8</vt:lpstr>
      <vt:lpstr>EMICNC_23Q2_SCDPT3!SCDPT3_4020000000_9</vt:lpstr>
      <vt:lpstr>EMICNC_23Q2_SCDPT3!SCDPT3_4020000000_Range</vt:lpstr>
      <vt:lpstr>EMICNC_23Q2_SCDPT3!SCDPT3_4029999999_7</vt:lpstr>
      <vt:lpstr>EMICNC_23Q2_SCDPT3!SCDPT3_4029999999_9</vt:lpstr>
      <vt:lpstr>EMICNC_23Q2_SCDPT3!SCDPT3_4310000000_1</vt:lpstr>
      <vt:lpstr>EMICNC_23Q2_SCDPT3!SCDPT3_4310000000_10.01</vt:lpstr>
      <vt:lpstr>EMICNC_23Q2_SCDPT3!SCDPT3_4310000000_10.02</vt:lpstr>
      <vt:lpstr>EMICNC_23Q2_SCDPT3!SCDPT3_4310000000_10.03</vt:lpstr>
      <vt:lpstr>EMICNC_23Q2_SCDPT3!SCDPT3_4310000000_12</vt:lpstr>
      <vt:lpstr>EMICNC_23Q2_SCDPT3!SCDPT3_4310000000_13</vt:lpstr>
      <vt:lpstr>EMICNC_23Q2_SCDPT3!SCDPT3_4310000000_14</vt:lpstr>
      <vt:lpstr>EMICNC_23Q2_SCDPT3!SCDPT3_4310000000_15</vt:lpstr>
      <vt:lpstr>EMICNC_23Q2_SCDPT3!SCDPT3_4310000000_16</vt:lpstr>
      <vt:lpstr>EMICNC_23Q2_SCDPT3!SCDPT3_4310000000_17</vt:lpstr>
      <vt:lpstr>EMICNC_23Q2_SCDPT3!SCDPT3_4310000000_2</vt:lpstr>
      <vt:lpstr>EMICNC_23Q2_SCDPT3!SCDPT3_4310000000_3</vt:lpstr>
      <vt:lpstr>EMICNC_23Q2_SCDPT3!SCDPT3_4310000000_4</vt:lpstr>
      <vt:lpstr>EMICNC_23Q2_SCDPT3!SCDPT3_4310000000_5</vt:lpstr>
      <vt:lpstr>EMICNC_23Q2_SCDPT3!SCDPT3_4310000000_6</vt:lpstr>
      <vt:lpstr>EMICNC_23Q2_SCDPT3!SCDPT3_4310000000_7</vt:lpstr>
      <vt:lpstr>EMICNC_23Q2_SCDPT3!SCDPT3_4310000000_8</vt:lpstr>
      <vt:lpstr>EMICNC_23Q2_SCDPT3!SCDPT3_4310000000_9</vt:lpstr>
      <vt:lpstr>EMICNC_23Q2_SCDPT3!SCDPT3_4310000000_Range</vt:lpstr>
      <vt:lpstr>EMICNC_23Q2_SCDPT3!SCDPT3_4319999999_7</vt:lpstr>
      <vt:lpstr>EMICNC_23Q2_SCDPT3!SCDPT3_4319999999_9</vt:lpstr>
      <vt:lpstr>EMICNC_23Q2_SCDPT3!SCDPT3_4320000000_1</vt:lpstr>
      <vt:lpstr>EMICNC_23Q2_SCDPT3!SCDPT3_4320000000_10.01</vt:lpstr>
      <vt:lpstr>EMICNC_23Q2_SCDPT3!SCDPT3_4320000000_10.02</vt:lpstr>
      <vt:lpstr>EMICNC_23Q2_SCDPT3!SCDPT3_4320000000_10.03</vt:lpstr>
      <vt:lpstr>EMICNC_23Q2_SCDPT3!SCDPT3_4320000000_12</vt:lpstr>
      <vt:lpstr>EMICNC_23Q2_SCDPT3!SCDPT3_4320000000_13</vt:lpstr>
      <vt:lpstr>EMICNC_23Q2_SCDPT3!SCDPT3_4320000000_14</vt:lpstr>
      <vt:lpstr>EMICNC_23Q2_SCDPT3!SCDPT3_4320000000_15</vt:lpstr>
      <vt:lpstr>EMICNC_23Q2_SCDPT3!SCDPT3_4320000000_16</vt:lpstr>
      <vt:lpstr>EMICNC_23Q2_SCDPT3!SCDPT3_4320000000_17</vt:lpstr>
      <vt:lpstr>EMICNC_23Q2_SCDPT3!SCDPT3_4320000000_2</vt:lpstr>
      <vt:lpstr>EMICNC_23Q2_SCDPT3!SCDPT3_4320000000_3</vt:lpstr>
      <vt:lpstr>EMICNC_23Q2_SCDPT3!SCDPT3_4320000000_4</vt:lpstr>
      <vt:lpstr>EMICNC_23Q2_SCDPT3!SCDPT3_4320000000_5</vt:lpstr>
      <vt:lpstr>EMICNC_23Q2_SCDPT3!SCDPT3_4320000000_6</vt:lpstr>
      <vt:lpstr>EMICNC_23Q2_SCDPT3!SCDPT3_4320000000_7</vt:lpstr>
      <vt:lpstr>EMICNC_23Q2_SCDPT3!SCDPT3_4320000000_8</vt:lpstr>
      <vt:lpstr>EMICNC_23Q2_SCDPT3!SCDPT3_4320000000_9</vt:lpstr>
      <vt:lpstr>EMICNC_23Q2_SCDPT3!SCDPT3_4320000000_Range</vt:lpstr>
      <vt:lpstr>EMICNC_23Q2_SCDPT3!SCDPT3_4329999999_7</vt:lpstr>
      <vt:lpstr>EMICNC_23Q2_SCDPT3!SCDPT3_4329999999_9</vt:lpstr>
      <vt:lpstr>EMICNC_23Q2_SCDPT3!SCDPT3_4509999997_7</vt:lpstr>
      <vt:lpstr>EMICNC_23Q2_SCDPT3!SCDPT3_4509999997_9</vt:lpstr>
      <vt:lpstr>EMICNC_23Q2_SCDPT3!SCDPT3_4509999999_7</vt:lpstr>
      <vt:lpstr>EMICNC_23Q2_SCDPT3!SCDPT3_4509999999_9</vt:lpstr>
      <vt:lpstr>EMICNC_23Q2_SCDPT3!SCDPT3_5010000000_1</vt:lpstr>
      <vt:lpstr>EMICNC_23Q2_SCDPT3!SCDPT3_5010000000_12</vt:lpstr>
      <vt:lpstr>EMICNC_23Q2_SCDPT3!SCDPT3_5010000000_13</vt:lpstr>
      <vt:lpstr>EMICNC_23Q2_SCDPT3!SCDPT3_5010000000_14</vt:lpstr>
      <vt:lpstr>EMICNC_23Q2_SCDPT3!SCDPT3_5010000000_15</vt:lpstr>
      <vt:lpstr>EMICNC_23Q2_SCDPT3!SCDPT3_5010000000_16</vt:lpstr>
      <vt:lpstr>EMICNC_23Q2_SCDPT3!SCDPT3_5010000000_2</vt:lpstr>
      <vt:lpstr>EMICNC_23Q2_SCDPT3!SCDPT3_5010000000_3</vt:lpstr>
      <vt:lpstr>EMICNC_23Q2_SCDPT3!SCDPT3_5010000000_4</vt:lpstr>
      <vt:lpstr>EMICNC_23Q2_SCDPT3!SCDPT3_5010000000_5</vt:lpstr>
      <vt:lpstr>EMICNC_23Q2_SCDPT3!SCDPT3_5010000000_6</vt:lpstr>
      <vt:lpstr>EMICNC_23Q2_SCDPT3!SCDPT3_5010000000_7</vt:lpstr>
      <vt:lpstr>EMICNC_23Q2_SCDPT3!SCDPT3_5010000000_9</vt:lpstr>
      <vt:lpstr>EMICNC_23Q2_SCDPT3!SCDPT3_5010000000_Range</vt:lpstr>
      <vt:lpstr>EMICNC_23Q2_SCDPT3!SCDPT3_5019999999_7</vt:lpstr>
      <vt:lpstr>EMICNC_23Q2_SCDPT3!SCDPT3_5019999999_9</vt:lpstr>
      <vt:lpstr>EMICNC_23Q2_SCDPT3!SCDPT3_5020000000_1</vt:lpstr>
      <vt:lpstr>EMICNC_23Q2_SCDPT3!SCDPT3_5020000000_12</vt:lpstr>
      <vt:lpstr>EMICNC_23Q2_SCDPT3!SCDPT3_5020000000_13</vt:lpstr>
      <vt:lpstr>EMICNC_23Q2_SCDPT3!SCDPT3_5020000000_14</vt:lpstr>
      <vt:lpstr>EMICNC_23Q2_SCDPT3!SCDPT3_5020000000_15</vt:lpstr>
      <vt:lpstr>EMICNC_23Q2_SCDPT3!SCDPT3_5020000000_16</vt:lpstr>
      <vt:lpstr>EMICNC_23Q2_SCDPT3!SCDPT3_5020000000_2</vt:lpstr>
      <vt:lpstr>EMICNC_23Q2_SCDPT3!SCDPT3_5020000000_3</vt:lpstr>
      <vt:lpstr>EMICNC_23Q2_SCDPT3!SCDPT3_5020000000_4</vt:lpstr>
      <vt:lpstr>EMICNC_23Q2_SCDPT3!SCDPT3_5020000000_5</vt:lpstr>
      <vt:lpstr>EMICNC_23Q2_SCDPT3!SCDPT3_5020000000_6</vt:lpstr>
      <vt:lpstr>EMICNC_23Q2_SCDPT3!SCDPT3_5020000000_7</vt:lpstr>
      <vt:lpstr>EMICNC_23Q2_SCDPT3!SCDPT3_5020000000_9</vt:lpstr>
      <vt:lpstr>EMICNC_23Q2_SCDPT3!SCDPT3_5020000000_Range</vt:lpstr>
      <vt:lpstr>EMICNC_23Q2_SCDPT3!SCDPT3_5029999999_7</vt:lpstr>
      <vt:lpstr>EMICNC_23Q2_SCDPT3!SCDPT3_5029999999_9</vt:lpstr>
      <vt:lpstr>EMICNC_23Q2_SCDPT3!SCDPT3_5310000000_1</vt:lpstr>
      <vt:lpstr>EMICNC_23Q2_SCDPT3!SCDPT3_5310000000_10.01</vt:lpstr>
      <vt:lpstr>EMICNC_23Q2_SCDPT3!SCDPT3_5310000000_10.02</vt:lpstr>
      <vt:lpstr>EMICNC_23Q2_SCDPT3!SCDPT3_5310000000_10.03</vt:lpstr>
      <vt:lpstr>EMICNC_23Q2_SCDPT3!SCDPT3_5310000000_12</vt:lpstr>
      <vt:lpstr>EMICNC_23Q2_SCDPT3!SCDPT3_5310000000_13</vt:lpstr>
      <vt:lpstr>EMICNC_23Q2_SCDPT3!SCDPT3_5310000000_14</vt:lpstr>
      <vt:lpstr>EMICNC_23Q2_SCDPT3!SCDPT3_5310000000_15</vt:lpstr>
      <vt:lpstr>EMICNC_23Q2_SCDPT3!SCDPT3_5310000000_16</vt:lpstr>
      <vt:lpstr>EMICNC_23Q2_SCDPT3!SCDPT3_5310000000_17</vt:lpstr>
      <vt:lpstr>EMICNC_23Q2_SCDPT3!SCDPT3_5310000000_2</vt:lpstr>
      <vt:lpstr>EMICNC_23Q2_SCDPT3!SCDPT3_5310000000_3</vt:lpstr>
      <vt:lpstr>EMICNC_23Q2_SCDPT3!SCDPT3_5310000000_4</vt:lpstr>
      <vt:lpstr>EMICNC_23Q2_SCDPT3!SCDPT3_5310000000_5</vt:lpstr>
      <vt:lpstr>EMICNC_23Q2_SCDPT3!SCDPT3_5310000000_6</vt:lpstr>
      <vt:lpstr>EMICNC_23Q2_SCDPT3!SCDPT3_5310000000_7</vt:lpstr>
      <vt:lpstr>EMICNC_23Q2_SCDPT3!SCDPT3_5310000000_9</vt:lpstr>
      <vt:lpstr>EMICNC_23Q2_SCDPT3!SCDPT3_5310000000_Range</vt:lpstr>
      <vt:lpstr>EMICNC_23Q2_SCDPT3!SCDPT3_5319999999_7</vt:lpstr>
      <vt:lpstr>EMICNC_23Q2_SCDPT3!SCDPT3_5319999999_9</vt:lpstr>
      <vt:lpstr>EMICNC_23Q2_SCDPT3!SCDPT3_5320000000_1</vt:lpstr>
      <vt:lpstr>EMICNC_23Q2_SCDPT3!SCDPT3_5320000000_10.01</vt:lpstr>
      <vt:lpstr>EMICNC_23Q2_SCDPT3!SCDPT3_5320000000_10.02</vt:lpstr>
      <vt:lpstr>EMICNC_23Q2_SCDPT3!SCDPT3_5320000000_10.03</vt:lpstr>
      <vt:lpstr>EMICNC_23Q2_SCDPT3!SCDPT3_5320000000_12</vt:lpstr>
      <vt:lpstr>EMICNC_23Q2_SCDPT3!SCDPT3_5320000000_13</vt:lpstr>
      <vt:lpstr>EMICNC_23Q2_SCDPT3!SCDPT3_5320000000_14</vt:lpstr>
      <vt:lpstr>EMICNC_23Q2_SCDPT3!SCDPT3_5320000000_15</vt:lpstr>
      <vt:lpstr>EMICNC_23Q2_SCDPT3!SCDPT3_5320000000_16</vt:lpstr>
      <vt:lpstr>EMICNC_23Q2_SCDPT3!SCDPT3_5320000000_17</vt:lpstr>
      <vt:lpstr>EMICNC_23Q2_SCDPT3!SCDPT3_5320000000_2</vt:lpstr>
      <vt:lpstr>EMICNC_23Q2_SCDPT3!SCDPT3_5320000000_3</vt:lpstr>
      <vt:lpstr>EMICNC_23Q2_SCDPT3!SCDPT3_5320000000_4</vt:lpstr>
      <vt:lpstr>EMICNC_23Q2_SCDPT3!SCDPT3_5320000000_5</vt:lpstr>
      <vt:lpstr>EMICNC_23Q2_SCDPT3!SCDPT3_5320000000_6</vt:lpstr>
      <vt:lpstr>EMICNC_23Q2_SCDPT3!SCDPT3_5320000000_7</vt:lpstr>
      <vt:lpstr>EMICNC_23Q2_SCDPT3!SCDPT3_5320000000_9</vt:lpstr>
      <vt:lpstr>EMICNC_23Q2_SCDPT3!SCDPT3_5320000000_Range</vt:lpstr>
      <vt:lpstr>EMICNC_23Q2_SCDPT3!SCDPT3_5329999999_7</vt:lpstr>
      <vt:lpstr>EMICNC_23Q2_SCDPT3!SCDPT3_5329999999_9</vt:lpstr>
      <vt:lpstr>EMICNC_23Q2_SCDPT3!SCDPT3_5510000000_1</vt:lpstr>
      <vt:lpstr>EMICNC_23Q2_SCDPT3!SCDPT3_5510000000_10.01</vt:lpstr>
      <vt:lpstr>EMICNC_23Q2_SCDPT3!SCDPT3_5510000000_10.02</vt:lpstr>
      <vt:lpstr>EMICNC_23Q2_SCDPT3!SCDPT3_5510000000_10.03</vt:lpstr>
      <vt:lpstr>EMICNC_23Q2_SCDPT3!SCDPT3_5510000000_12</vt:lpstr>
      <vt:lpstr>EMICNC_23Q2_SCDPT3!SCDPT3_5510000000_13</vt:lpstr>
      <vt:lpstr>EMICNC_23Q2_SCDPT3!SCDPT3_5510000000_14</vt:lpstr>
      <vt:lpstr>EMICNC_23Q2_SCDPT3!SCDPT3_5510000000_15</vt:lpstr>
      <vt:lpstr>EMICNC_23Q2_SCDPT3!SCDPT3_5510000000_16</vt:lpstr>
      <vt:lpstr>EMICNC_23Q2_SCDPT3!SCDPT3_5510000000_17</vt:lpstr>
      <vt:lpstr>EMICNC_23Q2_SCDPT3!SCDPT3_5510000000_2</vt:lpstr>
      <vt:lpstr>EMICNC_23Q2_SCDPT3!SCDPT3_5510000000_3</vt:lpstr>
      <vt:lpstr>EMICNC_23Q2_SCDPT3!SCDPT3_5510000000_4</vt:lpstr>
      <vt:lpstr>EMICNC_23Q2_SCDPT3!SCDPT3_5510000000_5</vt:lpstr>
      <vt:lpstr>EMICNC_23Q2_SCDPT3!SCDPT3_5510000000_6</vt:lpstr>
      <vt:lpstr>EMICNC_23Q2_SCDPT3!SCDPT3_5510000000_7</vt:lpstr>
      <vt:lpstr>EMICNC_23Q2_SCDPT3!SCDPT3_5510000000_9</vt:lpstr>
      <vt:lpstr>EMICNC_23Q2_SCDPT3!SCDPT3_5510000000_Range</vt:lpstr>
      <vt:lpstr>EMICNC_23Q2_SCDPT3!SCDPT3_5519999999_7</vt:lpstr>
      <vt:lpstr>EMICNC_23Q2_SCDPT3!SCDPT3_5519999999_9</vt:lpstr>
      <vt:lpstr>EMICNC_23Q2_SCDPT3!SCDPT3_5520000000_1</vt:lpstr>
      <vt:lpstr>EMICNC_23Q2_SCDPT3!SCDPT3_5520000000_10.01</vt:lpstr>
      <vt:lpstr>EMICNC_23Q2_SCDPT3!SCDPT3_5520000000_10.02</vt:lpstr>
      <vt:lpstr>EMICNC_23Q2_SCDPT3!SCDPT3_5520000000_10.03</vt:lpstr>
      <vt:lpstr>EMICNC_23Q2_SCDPT3!SCDPT3_5520000000_12</vt:lpstr>
      <vt:lpstr>EMICNC_23Q2_SCDPT3!SCDPT3_5520000000_13</vt:lpstr>
      <vt:lpstr>EMICNC_23Q2_SCDPT3!SCDPT3_5520000000_14</vt:lpstr>
      <vt:lpstr>EMICNC_23Q2_SCDPT3!SCDPT3_5520000000_15</vt:lpstr>
      <vt:lpstr>EMICNC_23Q2_SCDPT3!SCDPT3_5520000000_16</vt:lpstr>
      <vt:lpstr>EMICNC_23Q2_SCDPT3!SCDPT3_5520000000_17</vt:lpstr>
      <vt:lpstr>EMICNC_23Q2_SCDPT3!SCDPT3_5520000000_2</vt:lpstr>
      <vt:lpstr>EMICNC_23Q2_SCDPT3!SCDPT3_5520000000_3</vt:lpstr>
      <vt:lpstr>EMICNC_23Q2_SCDPT3!SCDPT3_5520000000_4</vt:lpstr>
      <vt:lpstr>EMICNC_23Q2_SCDPT3!SCDPT3_5520000000_5</vt:lpstr>
      <vt:lpstr>EMICNC_23Q2_SCDPT3!SCDPT3_5520000000_6</vt:lpstr>
      <vt:lpstr>EMICNC_23Q2_SCDPT3!SCDPT3_5520000000_7</vt:lpstr>
      <vt:lpstr>EMICNC_23Q2_SCDPT3!SCDPT3_5520000000_9</vt:lpstr>
      <vt:lpstr>EMICNC_23Q2_SCDPT3!SCDPT3_5520000000_Range</vt:lpstr>
      <vt:lpstr>EMICNC_23Q2_SCDPT3!SCDPT3_5529999999_7</vt:lpstr>
      <vt:lpstr>EMICNC_23Q2_SCDPT3!SCDPT3_5529999999_9</vt:lpstr>
      <vt:lpstr>EMICNC_23Q2_SCDPT3!SCDPT3_5710000000_1</vt:lpstr>
      <vt:lpstr>EMICNC_23Q2_SCDPT3!SCDPT3_5710000000_10.01</vt:lpstr>
      <vt:lpstr>EMICNC_23Q2_SCDPT3!SCDPT3_5710000000_10.02</vt:lpstr>
      <vt:lpstr>EMICNC_23Q2_SCDPT3!SCDPT3_5710000000_10.03</vt:lpstr>
      <vt:lpstr>EMICNC_23Q2_SCDPT3!SCDPT3_5710000000_12</vt:lpstr>
      <vt:lpstr>EMICNC_23Q2_SCDPT3!SCDPT3_5710000000_13</vt:lpstr>
      <vt:lpstr>EMICNC_23Q2_SCDPT3!SCDPT3_5710000000_14</vt:lpstr>
      <vt:lpstr>EMICNC_23Q2_SCDPT3!SCDPT3_5710000000_15</vt:lpstr>
      <vt:lpstr>EMICNC_23Q2_SCDPT3!SCDPT3_5710000000_16</vt:lpstr>
      <vt:lpstr>EMICNC_23Q2_SCDPT3!SCDPT3_5710000000_17</vt:lpstr>
      <vt:lpstr>EMICNC_23Q2_SCDPT3!SCDPT3_5710000000_2</vt:lpstr>
      <vt:lpstr>EMICNC_23Q2_SCDPT3!SCDPT3_5710000000_3</vt:lpstr>
      <vt:lpstr>EMICNC_23Q2_SCDPT3!SCDPT3_5710000000_4</vt:lpstr>
      <vt:lpstr>EMICNC_23Q2_SCDPT3!SCDPT3_5710000000_5</vt:lpstr>
      <vt:lpstr>EMICNC_23Q2_SCDPT3!SCDPT3_5710000000_6</vt:lpstr>
      <vt:lpstr>EMICNC_23Q2_SCDPT3!SCDPT3_5710000000_7</vt:lpstr>
      <vt:lpstr>EMICNC_23Q2_SCDPT3!SCDPT3_5710000000_9</vt:lpstr>
      <vt:lpstr>EMICNC_23Q2_SCDPT3!SCDPT3_5710000000_Range</vt:lpstr>
      <vt:lpstr>EMICNC_23Q2_SCDPT3!SCDPT3_5719999999_7</vt:lpstr>
      <vt:lpstr>EMICNC_23Q2_SCDPT3!SCDPT3_5719999999_9</vt:lpstr>
      <vt:lpstr>EMICNC_23Q2_SCDPT3!SCDPT3_5720000000_1</vt:lpstr>
      <vt:lpstr>EMICNC_23Q2_SCDPT3!SCDPT3_5720000000_10.01</vt:lpstr>
      <vt:lpstr>EMICNC_23Q2_SCDPT3!SCDPT3_5720000000_10.02</vt:lpstr>
      <vt:lpstr>EMICNC_23Q2_SCDPT3!SCDPT3_5720000000_10.03</vt:lpstr>
      <vt:lpstr>EMICNC_23Q2_SCDPT3!SCDPT3_5720000000_12</vt:lpstr>
      <vt:lpstr>EMICNC_23Q2_SCDPT3!SCDPT3_5720000000_13</vt:lpstr>
      <vt:lpstr>EMICNC_23Q2_SCDPT3!SCDPT3_5720000000_14</vt:lpstr>
      <vt:lpstr>EMICNC_23Q2_SCDPT3!SCDPT3_5720000000_15</vt:lpstr>
      <vt:lpstr>EMICNC_23Q2_SCDPT3!SCDPT3_5720000000_16</vt:lpstr>
      <vt:lpstr>EMICNC_23Q2_SCDPT3!SCDPT3_5720000000_17</vt:lpstr>
      <vt:lpstr>EMICNC_23Q2_SCDPT3!SCDPT3_5720000000_2</vt:lpstr>
      <vt:lpstr>EMICNC_23Q2_SCDPT3!SCDPT3_5720000000_3</vt:lpstr>
      <vt:lpstr>EMICNC_23Q2_SCDPT3!SCDPT3_5720000000_4</vt:lpstr>
      <vt:lpstr>EMICNC_23Q2_SCDPT3!SCDPT3_5720000000_5</vt:lpstr>
      <vt:lpstr>EMICNC_23Q2_SCDPT3!SCDPT3_5720000000_6</vt:lpstr>
      <vt:lpstr>EMICNC_23Q2_SCDPT3!SCDPT3_5720000000_7</vt:lpstr>
      <vt:lpstr>EMICNC_23Q2_SCDPT3!SCDPT3_5720000000_9</vt:lpstr>
      <vt:lpstr>EMICNC_23Q2_SCDPT3!SCDPT3_5720000000_Range</vt:lpstr>
      <vt:lpstr>EMICNC_23Q2_SCDPT3!SCDPT3_5729999999_7</vt:lpstr>
      <vt:lpstr>EMICNC_23Q2_SCDPT3!SCDPT3_5729999999_9</vt:lpstr>
      <vt:lpstr>EMICNC_23Q2_SCDPT3!SCDPT3_5810000000_1</vt:lpstr>
      <vt:lpstr>EMICNC_23Q2_SCDPT3!SCDPT3_5810000000_10.01</vt:lpstr>
      <vt:lpstr>EMICNC_23Q2_SCDPT3!SCDPT3_5810000000_10.02</vt:lpstr>
      <vt:lpstr>EMICNC_23Q2_SCDPT3!SCDPT3_5810000000_10.03</vt:lpstr>
      <vt:lpstr>EMICNC_23Q2_SCDPT3!SCDPT3_5810000000_12</vt:lpstr>
      <vt:lpstr>EMICNC_23Q2_SCDPT3!SCDPT3_5810000000_13</vt:lpstr>
      <vt:lpstr>EMICNC_23Q2_SCDPT3!SCDPT3_5810000000_14</vt:lpstr>
      <vt:lpstr>EMICNC_23Q2_SCDPT3!SCDPT3_5810000000_15</vt:lpstr>
      <vt:lpstr>EMICNC_23Q2_SCDPT3!SCDPT3_5810000000_16</vt:lpstr>
      <vt:lpstr>EMICNC_23Q2_SCDPT3!SCDPT3_5810000000_17</vt:lpstr>
      <vt:lpstr>EMICNC_23Q2_SCDPT3!SCDPT3_5810000000_2</vt:lpstr>
      <vt:lpstr>EMICNC_23Q2_SCDPT3!SCDPT3_5810000000_3</vt:lpstr>
      <vt:lpstr>EMICNC_23Q2_SCDPT3!SCDPT3_5810000000_4</vt:lpstr>
      <vt:lpstr>EMICNC_23Q2_SCDPT3!SCDPT3_5810000000_5</vt:lpstr>
      <vt:lpstr>EMICNC_23Q2_SCDPT3!SCDPT3_5810000000_6</vt:lpstr>
      <vt:lpstr>EMICNC_23Q2_SCDPT3!SCDPT3_5810000000_7</vt:lpstr>
      <vt:lpstr>EMICNC_23Q2_SCDPT3!SCDPT3_5810000000_9</vt:lpstr>
      <vt:lpstr>EMICNC_23Q2_SCDPT3!SCDPT3_5810000000_Range</vt:lpstr>
      <vt:lpstr>EMICNC_23Q2_SCDPT3!SCDPT3_5819999999_7</vt:lpstr>
      <vt:lpstr>EMICNC_23Q2_SCDPT3!SCDPT3_5819999999_9</vt:lpstr>
      <vt:lpstr>EMICNC_23Q2_SCDPT3!SCDPT3_5910000000_1</vt:lpstr>
      <vt:lpstr>EMICNC_23Q2_SCDPT3!SCDPT3_5910000000_12</vt:lpstr>
      <vt:lpstr>EMICNC_23Q2_SCDPT3!SCDPT3_5910000000_13</vt:lpstr>
      <vt:lpstr>EMICNC_23Q2_SCDPT3!SCDPT3_5910000000_14</vt:lpstr>
      <vt:lpstr>EMICNC_23Q2_SCDPT3!SCDPT3_5910000000_15</vt:lpstr>
      <vt:lpstr>EMICNC_23Q2_SCDPT3!SCDPT3_5910000000_16</vt:lpstr>
      <vt:lpstr>EMICNC_23Q2_SCDPT3!SCDPT3_5910000000_2</vt:lpstr>
      <vt:lpstr>EMICNC_23Q2_SCDPT3!SCDPT3_5910000000_3</vt:lpstr>
      <vt:lpstr>EMICNC_23Q2_SCDPT3!SCDPT3_5910000000_4</vt:lpstr>
      <vt:lpstr>EMICNC_23Q2_SCDPT3!SCDPT3_5910000000_5</vt:lpstr>
      <vt:lpstr>EMICNC_23Q2_SCDPT3!SCDPT3_5910000000_6</vt:lpstr>
      <vt:lpstr>EMICNC_23Q2_SCDPT3!SCDPT3_5910000000_7</vt:lpstr>
      <vt:lpstr>EMICNC_23Q2_SCDPT3!SCDPT3_5910000000_9</vt:lpstr>
      <vt:lpstr>EMICNC_23Q2_SCDPT3!SCDPT3_5910000000_Range</vt:lpstr>
      <vt:lpstr>EMICNC_23Q2_SCDPT3!SCDPT3_5919999999_7</vt:lpstr>
      <vt:lpstr>EMICNC_23Q2_SCDPT3!SCDPT3_5919999999_9</vt:lpstr>
      <vt:lpstr>EMICNC_23Q2_SCDPT3!SCDPT3_5920000000_1</vt:lpstr>
      <vt:lpstr>EMICNC_23Q2_SCDPT3!SCDPT3_5920000000_12</vt:lpstr>
      <vt:lpstr>EMICNC_23Q2_SCDPT3!SCDPT3_5920000000_13</vt:lpstr>
      <vt:lpstr>EMICNC_23Q2_SCDPT3!SCDPT3_5920000000_14</vt:lpstr>
      <vt:lpstr>EMICNC_23Q2_SCDPT3!SCDPT3_5920000000_15</vt:lpstr>
      <vt:lpstr>EMICNC_23Q2_SCDPT3!SCDPT3_5920000000_16</vt:lpstr>
      <vt:lpstr>EMICNC_23Q2_SCDPT3!SCDPT3_5920000000_2</vt:lpstr>
      <vt:lpstr>EMICNC_23Q2_SCDPT3!SCDPT3_5920000000_3</vt:lpstr>
      <vt:lpstr>EMICNC_23Q2_SCDPT3!SCDPT3_5920000000_4</vt:lpstr>
      <vt:lpstr>EMICNC_23Q2_SCDPT3!SCDPT3_5920000000_5</vt:lpstr>
      <vt:lpstr>EMICNC_23Q2_SCDPT3!SCDPT3_5920000000_6</vt:lpstr>
      <vt:lpstr>EMICNC_23Q2_SCDPT3!SCDPT3_5920000000_7</vt:lpstr>
      <vt:lpstr>EMICNC_23Q2_SCDPT3!SCDPT3_5920000000_9</vt:lpstr>
      <vt:lpstr>EMICNC_23Q2_SCDPT3!SCDPT3_5920000000_Range</vt:lpstr>
      <vt:lpstr>EMICNC_23Q2_SCDPT3!SCDPT3_5929999999_7</vt:lpstr>
      <vt:lpstr>EMICNC_23Q2_SCDPT3!SCDPT3_5929999999_9</vt:lpstr>
      <vt:lpstr>EMICNC_23Q2_SCDPT3!SCDPT3_5989999997_7</vt:lpstr>
      <vt:lpstr>EMICNC_23Q2_SCDPT3!SCDPT3_5989999997_9</vt:lpstr>
      <vt:lpstr>EMICNC_23Q2_SCDPT3!SCDPT3_5989999999_7</vt:lpstr>
      <vt:lpstr>EMICNC_23Q2_SCDPT3!SCDPT3_5989999999_9</vt:lpstr>
      <vt:lpstr>EMICNC_23Q2_SCDPT3!SCDPT3_5999999999_7</vt:lpstr>
      <vt:lpstr>EMICNC_23Q2_SCDPT3!SCDPT3_5999999999_9</vt:lpstr>
      <vt:lpstr>EMICNC_23Q2_SCDPT3!SCDPT3_6009999999_7</vt:lpstr>
      <vt:lpstr>EMICNC_23Q2_SCDPT3!SCDPT3_6009999999_9</vt:lpstr>
      <vt:lpstr>EMICNC_23Q2_SCDPT4!SCDPT4_0100000000_Range</vt:lpstr>
      <vt:lpstr>EMICNC_23Q2_SCDPT4!SCDPT4_0100000001_1</vt:lpstr>
      <vt:lpstr>EMICNC_23Q2_SCDPT4!SCDPT4_0100000001_10</vt:lpstr>
      <vt:lpstr>EMICNC_23Q2_SCDPT4!SCDPT4_0100000001_11</vt:lpstr>
      <vt:lpstr>EMICNC_23Q2_SCDPT4!SCDPT4_0100000001_12</vt:lpstr>
      <vt:lpstr>EMICNC_23Q2_SCDPT4!SCDPT4_0100000001_13</vt:lpstr>
      <vt:lpstr>EMICNC_23Q2_SCDPT4!SCDPT4_0100000001_14</vt:lpstr>
      <vt:lpstr>EMICNC_23Q2_SCDPT4!SCDPT4_0100000001_15</vt:lpstr>
      <vt:lpstr>EMICNC_23Q2_SCDPT4!SCDPT4_0100000001_16</vt:lpstr>
      <vt:lpstr>EMICNC_23Q2_SCDPT4!SCDPT4_0100000001_17</vt:lpstr>
      <vt:lpstr>EMICNC_23Q2_SCDPT4!SCDPT4_0100000001_18</vt:lpstr>
      <vt:lpstr>EMICNC_23Q2_SCDPT4!SCDPT4_0100000001_19</vt:lpstr>
      <vt:lpstr>EMICNC_23Q2_SCDPT4!SCDPT4_0100000001_2</vt:lpstr>
      <vt:lpstr>EMICNC_23Q2_SCDPT4!SCDPT4_0100000001_20</vt:lpstr>
      <vt:lpstr>EMICNC_23Q2_SCDPT4!SCDPT4_0100000001_21</vt:lpstr>
      <vt:lpstr>EMICNC_23Q2_SCDPT4!SCDPT4_0100000001_22.01</vt:lpstr>
      <vt:lpstr>EMICNC_23Q2_SCDPT4!SCDPT4_0100000001_22.02</vt:lpstr>
      <vt:lpstr>EMICNC_23Q2_SCDPT4!SCDPT4_0100000001_22.03</vt:lpstr>
      <vt:lpstr>EMICNC_23Q2_SCDPT4!SCDPT4_0100000001_24</vt:lpstr>
      <vt:lpstr>EMICNC_23Q2_SCDPT4!SCDPT4_0100000001_25</vt:lpstr>
      <vt:lpstr>EMICNC_23Q2_SCDPT4!SCDPT4_0100000001_26</vt:lpstr>
      <vt:lpstr>EMICNC_23Q2_SCDPT4!SCDPT4_0100000001_27</vt:lpstr>
      <vt:lpstr>EMICNC_23Q2_SCDPT4!SCDPT4_0100000001_28</vt:lpstr>
      <vt:lpstr>EMICNC_23Q2_SCDPT4!SCDPT4_0100000001_29</vt:lpstr>
      <vt:lpstr>EMICNC_23Q2_SCDPT4!SCDPT4_0100000001_3</vt:lpstr>
      <vt:lpstr>EMICNC_23Q2_SCDPT4!SCDPT4_0100000001_4</vt:lpstr>
      <vt:lpstr>EMICNC_23Q2_SCDPT4!SCDPT4_0100000001_5</vt:lpstr>
      <vt:lpstr>EMICNC_23Q2_SCDPT4!SCDPT4_0100000001_7</vt:lpstr>
      <vt:lpstr>EMICNC_23Q2_SCDPT4!SCDPT4_0100000001_8</vt:lpstr>
      <vt:lpstr>EMICNC_23Q2_SCDPT4!SCDPT4_0100000001_9</vt:lpstr>
      <vt:lpstr>EMICNC_23Q2_SCDPT4!SCDPT4_0109999999_10</vt:lpstr>
      <vt:lpstr>EMICNC_23Q2_SCDPT4!SCDPT4_0109999999_11</vt:lpstr>
      <vt:lpstr>EMICNC_23Q2_SCDPT4!SCDPT4_0109999999_12</vt:lpstr>
      <vt:lpstr>EMICNC_23Q2_SCDPT4!SCDPT4_0109999999_13</vt:lpstr>
      <vt:lpstr>EMICNC_23Q2_SCDPT4!SCDPT4_0109999999_14</vt:lpstr>
      <vt:lpstr>EMICNC_23Q2_SCDPT4!SCDPT4_0109999999_15</vt:lpstr>
      <vt:lpstr>EMICNC_23Q2_SCDPT4!SCDPT4_0109999999_16</vt:lpstr>
      <vt:lpstr>EMICNC_23Q2_SCDPT4!SCDPT4_0109999999_17</vt:lpstr>
      <vt:lpstr>EMICNC_23Q2_SCDPT4!SCDPT4_0109999999_18</vt:lpstr>
      <vt:lpstr>EMICNC_23Q2_SCDPT4!SCDPT4_0109999999_19</vt:lpstr>
      <vt:lpstr>EMICNC_23Q2_SCDPT4!SCDPT4_0109999999_20</vt:lpstr>
      <vt:lpstr>EMICNC_23Q2_SCDPT4!SCDPT4_0109999999_7</vt:lpstr>
      <vt:lpstr>EMICNC_23Q2_SCDPT4!SCDPT4_0109999999_8</vt:lpstr>
      <vt:lpstr>EMICNC_23Q2_SCDPT4!SCDPT4_0109999999_9</vt:lpstr>
      <vt:lpstr>EMICNC_23Q2_SCDPT4!SCDPT4_0300000000_1</vt:lpstr>
      <vt:lpstr>EMICNC_23Q2_SCDPT4!SCDPT4_0300000000_10</vt:lpstr>
      <vt:lpstr>EMICNC_23Q2_SCDPT4!SCDPT4_0300000000_11</vt:lpstr>
      <vt:lpstr>EMICNC_23Q2_SCDPT4!SCDPT4_0300000000_12</vt:lpstr>
      <vt:lpstr>EMICNC_23Q2_SCDPT4!SCDPT4_0300000000_13</vt:lpstr>
      <vt:lpstr>EMICNC_23Q2_SCDPT4!SCDPT4_0300000000_14</vt:lpstr>
      <vt:lpstr>EMICNC_23Q2_SCDPT4!SCDPT4_0300000000_15</vt:lpstr>
      <vt:lpstr>EMICNC_23Q2_SCDPT4!SCDPT4_0300000000_16</vt:lpstr>
      <vt:lpstr>EMICNC_23Q2_SCDPT4!SCDPT4_0300000000_17</vt:lpstr>
      <vt:lpstr>EMICNC_23Q2_SCDPT4!SCDPT4_0300000000_18</vt:lpstr>
      <vt:lpstr>EMICNC_23Q2_SCDPT4!SCDPT4_0300000000_19</vt:lpstr>
      <vt:lpstr>EMICNC_23Q2_SCDPT4!SCDPT4_0300000000_2</vt:lpstr>
      <vt:lpstr>EMICNC_23Q2_SCDPT4!SCDPT4_0300000000_20</vt:lpstr>
      <vt:lpstr>EMICNC_23Q2_SCDPT4!SCDPT4_0300000000_21</vt:lpstr>
      <vt:lpstr>EMICNC_23Q2_SCDPT4!SCDPT4_0300000000_22.01</vt:lpstr>
      <vt:lpstr>EMICNC_23Q2_SCDPT4!SCDPT4_0300000000_22.02</vt:lpstr>
      <vt:lpstr>EMICNC_23Q2_SCDPT4!SCDPT4_0300000000_22.03</vt:lpstr>
      <vt:lpstr>EMICNC_23Q2_SCDPT4!SCDPT4_0300000000_24</vt:lpstr>
      <vt:lpstr>EMICNC_23Q2_SCDPT4!SCDPT4_0300000000_25</vt:lpstr>
      <vt:lpstr>EMICNC_23Q2_SCDPT4!SCDPT4_0300000000_26</vt:lpstr>
      <vt:lpstr>EMICNC_23Q2_SCDPT4!SCDPT4_0300000000_27</vt:lpstr>
      <vt:lpstr>EMICNC_23Q2_SCDPT4!SCDPT4_0300000000_28</vt:lpstr>
      <vt:lpstr>EMICNC_23Q2_SCDPT4!SCDPT4_0300000000_29</vt:lpstr>
      <vt:lpstr>EMICNC_23Q2_SCDPT4!SCDPT4_0300000000_3</vt:lpstr>
      <vt:lpstr>EMICNC_23Q2_SCDPT4!SCDPT4_0300000000_4</vt:lpstr>
      <vt:lpstr>EMICNC_23Q2_SCDPT4!SCDPT4_0300000000_5</vt:lpstr>
      <vt:lpstr>EMICNC_23Q2_SCDPT4!SCDPT4_0300000000_7</vt:lpstr>
      <vt:lpstr>EMICNC_23Q2_SCDPT4!SCDPT4_0300000000_8</vt:lpstr>
      <vt:lpstr>EMICNC_23Q2_SCDPT4!SCDPT4_0300000000_9</vt:lpstr>
      <vt:lpstr>EMICNC_23Q2_SCDPT4!SCDPT4_0300000000_Range</vt:lpstr>
      <vt:lpstr>EMICNC_23Q2_SCDPT4!SCDPT4_0309999999_10</vt:lpstr>
      <vt:lpstr>EMICNC_23Q2_SCDPT4!SCDPT4_0309999999_11</vt:lpstr>
      <vt:lpstr>EMICNC_23Q2_SCDPT4!SCDPT4_0309999999_12</vt:lpstr>
      <vt:lpstr>EMICNC_23Q2_SCDPT4!SCDPT4_0309999999_13</vt:lpstr>
      <vt:lpstr>EMICNC_23Q2_SCDPT4!SCDPT4_0309999999_14</vt:lpstr>
      <vt:lpstr>EMICNC_23Q2_SCDPT4!SCDPT4_0309999999_15</vt:lpstr>
      <vt:lpstr>EMICNC_23Q2_SCDPT4!SCDPT4_0309999999_16</vt:lpstr>
      <vt:lpstr>EMICNC_23Q2_SCDPT4!SCDPT4_0309999999_17</vt:lpstr>
      <vt:lpstr>EMICNC_23Q2_SCDPT4!SCDPT4_0309999999_18</vt:lpstr>
      <vt:lpstr>EMICNC_23Q2_SCDPT4!SCDPT4_0309999999_19</vt:lpstr>
      <vt:lpstr>EMICNC_23Q2_SCDPT4!SCDPT4_0309999999_20</vt:lpstr>
      <vt:lpstr>EMICNC_23Q2_SCDPT4!SCDPT4_0309999999_7</vt:lpstr>
      <vt:lpstr>EMICNC_23Q2_SCDPT4!SCDPT4_0309999999_8</vt:lpstr>
      <vt:lpstr>EMICNC_23Q2_SCDPT4!SCDPT4_0309999999_9</vt:lpstr>
      <vt:lpstr>EMICNC_23Q2_SCDPT4!SCDPT4_0500000000_1</vt:lpstr>
      <vt:lpstr>EMICNC_23Q2_SCDPT4!SCDPT4_0500000000_10</vt:lpstr>
      <vt:lpstr>EMICNC_23Q2_SCDPT4!SCDPT4_0500000000_11</vt:lpstr>
      <vt:lpstr>EMICNC_23Q2_SCDPT4!SCDPT4_0500000000_12</vt:lpstr>
      <vt:lpstr>EMICNC_23Q2_SCDPT4!SCDPT4_0500000000_13</vt:lpstr>
      <vt:lpstr>EMICNC_23Q2_SCDPT4!SCDPT4_0500000000_14</vt:lpstr>
      <vt:lpstr>EMICNC_23Q2_SCDPT4!SCDPT4_0500000000_15</vt:lpstr>
      <vt:lpstr>EMICNC_23Q2_SCDPT4!SCDPT4_0500000000_16</vt:lpstr>
      <vt:lpstr>EMICNC_23Q2_SCDPT4!SCDPT4_0500000000_17</vt:lpstr>
      <vt:lpstr>EMICNC_23Q2_SCDPT4!SCDPT4_0500000000_18</vt:lpstr>
      <vt:lpstr>EMICNC_23Q2_SCDPT4!SCDPT4_0500000000_19</vt:lpstr>
      <vt:lpstr>EMICNC_23Q2_SCDPT4!SCDPT4_0500000000_2</vt:lpstr>
      <vt:lpstr>EMICNC_23Q2_SCDPT4!SCDPT4_0500000000_20</vt:lpstr>
      <vt:lpstr>EMICNC_23Q2_SCDPT4!SCDPT4_0500000000_21</vt:lpstr>
      <vt:lpstr>EMICNC_23Q2_SCDPT4!SCDPT4_0500000000_22.01</vt:lpstr>
      <vt:lpstr>EMICNC_23Q2_SCDPT4!SCDPT4_0500000000_22.02</vt:lpstr>
      <vt:lpstr>EMICNC_23Q2_SCDPT4!SCDPT4_0500000000_22.03</vt:lpstr>
      <vt:lpstr>EMICNC_23Q2_SCDPT4!SCDPT4_0500000000_23</vt:lpstr>
      <vt:lpstr>EMICNC_23Q2_SCDPT4!SCDPT4_0500000000_24</vt:lpstr>
      <vt:lpstr>EMICNC_23Q2_SCDPT4!SCDPT4_0500000000_25</vt:lpstr>
      <vt:lpstr>EMICNC_23Q2_SCDPT4!SCDPT4_0500000000_26</vt:lpstr>
      <vt:lpstr>EMICNC_23Q2_SCDPT4!SCDPT4_0500000000_27</vt:lpstr>
      <vt:lpstr>EMICNC_23Q2_SCDPT4!SCDPT4_0500000000_28</vt:lpstr>
      <vt:lpstr>EMICNC_23Q2_SCDPT4!SCDPT4_0500000000_29</vt:lpstr>
      <vt:lpstr>EMICNC_23Q2_SCDPT4!SCDPT4_0500000000_3</vt:lpstr>
      <vt:lpstr>EMICNC_23Q2_SCDPT4!SCDPT4_0500000000_4</vt:lpstr>
      <vt:lpstr>EMICNC_23Q2_SCDPT4!SCDPT4_0500000000_5</vt:lpstr>
      <vt:lpstr>EMICNC_23Q2_SCDPT4!SCDPT4_0500000000_7</vt:lpstr>
      <vt:lpstr>EMICNC_23Q2_SCDPT4!SCDPT4_0500000000_8</vt:lpstr>
      <vt:lpstr>EMICNC_23Q2_SCDPT4!SCDPT4_0500000000_9</vt:lpstr>
      <vt:lpstr>EMICNC_23Q2_SCDPT4!SCDPT4_0500000000_Range</vt:lpstr>
      <vt:lpstr>EMICNC_23Q2_SCDPT4!SCDPT4_0509999999_10</vt:lpstr>
      <vt:lpstr>EMICNC_23Q2_SCDPT4!SCDPT4_0509999999_11</vt:lpstr>
      <vt:lpstr>EMICNC_23Q2_SCDPT4!SCDPT4_0509999999_12</vt:lpstr>
      <vt:lpstr>EMICNC_23Q2_SCDPT4!SCDPT4_0509999999_13</vt:lpstr>
      <vt:lpstr>EMICNC_23Q2_SCDPT4!SCDPT4_0509999999_14</vt:lpstr>
      <vt:lpstr>EMICNC_23Q2_SCDPT4!SCDPT4_0509999999_15</vt:lpstr>
      <vt:lpstr>EMICNC_23Q2_SCDPT4!SCDPT4_0509999999_16</vt:lpstr>
      <vt:lpstr>EMICNC_23Q2_SCDPT4!SCDPT4_0509999999_17</vt:lpstr>
      <vt:lpstr>EMICNC_23Q2_SCDPT4!SCDPT4_0509999999_18</vt:lpstr>
      <vt:lpstr>EMICNC_23Q2_SCDPT4!SCDPT4_0509999999_19</vt:lpstr>
      <vt:lpstr>EMICNC_23Q2_SCDPT4!SCDPT4_0509999999_20</vt:lpstr>
      <vt:lpstr>EMICNC_23Q2_SCDPT4!SCDPT4_0509999999_7</vt:lpstr>
      <vt:lpstr>EMICNC_23Q2_SCDPT4!SCDPT4_0509999999_8</vt:lpstr>
      <vt:lpstr>EMICNC_23Q2_SCDPT4!SCDPT4_0509999999_9</vt:lpstr>
      <vt:lpstr>EMICNC_23Q2_SCDPT4!SCDPT4_0700000000_1</vt:lpstr>
      <vt:lpstr>EMICNC_23Q2_SCDPT4!SCDPT4_0700000000_10</vt:lpstr>
      <vt:lpstr>EMICNC_23Q2_SCDPT4!SCDPT4_0700000000_11</vt:lpstr>
      <vt:lpstr>EMICNC_23Q2_SCDPT4!SCDPT4_0700000000_12</vt:lpstr>
      <vt:lpstr>EMICNC_23Q2_SCDPT4!SCDPT4_0700000000_13</vt:lpstr>
      <vt:lpstr>EMICNC_23Q2_SCDPT4!SCDPT4_0700000000_14</vt:lpstr>
      <vt:lpstr>EMICNC_23Q2_SCDPT4!SCDPT4_0700000000_15</vt:lpstr>
      <vt:lpstr>EMICNC_23Q2_SCDPT4!SCDPT4_0700000000_16</vt:lpstr>
      <vt:lpstr>EMICNC_23Q2_SCDPT4!SCDPT4_0700000000_17</vt:lpstr>
      <vt:lpstr>EMICNC_23Q2_SCDPT4!SCDPT4_0700000000_18</vt:lpstr>
      <vt:lpstr>EMICNC_23Q2_SCDPT4!SCDPT4_0700000000_19</vt:lpstr>
      <vt:lpstr>EMICNC_23Q2_SCDPT4!SCDPT4_0700000000_2</vt:lpstr>
      <vt:lpstr>EMICNC_23Q2_SCDPT4!SCDPT4_0700000000_20</vt:lpstr>
      <vt:lpstr>EMICNC_23Q2_SCDPT4!SCDPT4_0700000000_21</vt:lpstr>
      <vt:lpstr>EMICNC_23Q2_SCDPT4!SCDPT4_0700000000_22.01</vt:lpstr>
      <vt:lpstr>EMICNC_23Q2_SCDPT4!SCDPT4_0700000000_22.02</vt:lpstr>
      <vt:lpstr>EMICNC_23Q2_SCDPT4!SCDPT4_0700000000_22.03</vt:lpstr>
      <vt:lpstr>EMICNC_23Q2_SCDPT4!SCDPT4_0700000000_23</vt:lpstr>
      <vt:lpstr>EMICNC_23Q2_SCDPT4!SCDPT4_0700000000_24</vt:lpstr>
      <vt:lpstr>EMICNC_23Q2_SCDPT4!SCDPT4_0700000000_25</vt:lpstr>
      <vt:lpstr>EMICNC_23Q2_SCDPT4!SCDPT4_0700000000_26</vt:lpstr>
      <vt:lpstr>EMICNC_23Q2_SCDPT4!SCDPT4_0700000000_27</vt:lpstr>
      <vt:lpstr>EMICNC_23Q2_SCDPT4!SCDPT4_0700000000_28</vt:lpstr>
      <vt:lpstr>EMICNC_23Q2_SCDPT4!SCDPT4_0700000000_29</vt:lpstr>
      <vt:lpstr>EMICNC_23Q2_SCDPT4!SCDPT4_0700000000_3</vt:lpstr>
      <vt:lpstr>EMICNC_23Q2_SCDPT4!SCDPT4_0700000000_4</vt:lpstr>
      <vt:lpstr>EMICNC_23Q2_SCDPT4!SCDPT4_0700000000_5</vt:lpstr>
      <vt:lpstr>EMICNC_23Q2_SCDPT4!SCDPT4_0700000000_7</vt:lpstr>
      <vt:lpstr>EMICNC_23Q2_SCDPT4!SCDPT4_0700000000_8</vt:lpstr>
      <vt:lpstr>EMICNC_23Q2_SCDPT4!SCDPT4_0700000000_9</vt:lpstr>
      <vt:lpstr>EMICNC_23Q2_SCDPT4!SCDPT4_0700000000_Range</vt:lpstr>
      <vt:lpstr>EMICNC_23Q2_SCDPT4!SCDPT4_0709999999_10</vt:lpstr>
      <vt:lpstr>EMICNC_23Q2_SCDPT4!SCDPT4_0709999999_11</vt:lpstr>
      <vt:lpstr>EMICNC_23Q2_SCDPT4!SCDPT4_0709999999_12</vt:lpstr>
      <vt:lpstr>EMICNC_23Q2_SCDPT4!SCDPT4_0709999999_13</vt:lpstr>
      <vt:lpstr>EMICNC_23Q2_SCDPT4!SCDPT4_0709999999_14</vt:lpstr>
      <vt:lpstr>EMICNC_23Q2_SCDPT4!SCDPT4_0709999999_15</vt:lpstr>
      <vt:lpstr>EMICNC_23Q2_SCDPT4!SCDPT4_0709999999_16</vt:lpstr>
      <vt:lpstr>EMICNC_23Q2_SCDPT4!SCDPT4_0709999999_17</vt:lpstr>
      <vt:lpstr>EMICNC_23Q2_SCDPT4!SCDPT4_0709999999_18</vt:lpstr>
      <vt:lpstr>EMICNC_23Q2_SCDPT4!SCDPT4_0709999999_19</vt:lpstr>
      <vt:lpstr>EMICNC_23Q2_SCDPT4!SCDPT4_0709999999_20</vt:lpstr>
      <vt:lpstr>EMICNC_23Q2_SCDPT4!SCDPT4_0709999999_7</vt:lpstr>
      <vt:lpstr>EMICNC_23Q2_SCDPT4!SCDPT4_0709999999_8</vt:lpstr>
      <vt:lpstr>EMICNC_23Q2_SCDPT4!SCDPT4_0709999999_9</vt:lpstr>
      <vt:lpstr>EMICNC_23Q2_SCDPT4!SCDPT4_0900000000_1</vt:lpstr>
      <vt:lpstr>EMICNC_23Q2_SCDPT4!SCDPT4_0900000000_10</vt:lpstr>
      <vt:lpstr>EMICNC_23Q2_SCDPT4!SCDPT4_0900000000_11</vt:lpstr>
      <vt:lpstr>EMICNC_23Q2_SCDPT4!SCDPT4_0900000000_12</vt:lpstr>
      <vt:lpstr>EMICNC_23Q2_SCDPT4!SCDPT4_0900000000_13</vt:lpstr>
      <vt:lpstr>EMICNC_23Q2_SCDPT4!SCDPT4_0900000000_14</vt:lpstr>
      <vt:lpstr>EMICNC_23Q2_SCDPT4!SCDPT4_0900000000_15</vt:lpstr>
      <vt:lpstr>EMICNC_23Q2_SCDPT4!SCDPT4_0900000000_16</vt:lpstr>
      <vt:lpstr>EMICNC_23Q2_SCDPT4!SCDPT4_0900000000_17</vt:lpstr>
      <vt:lpstr>EMICNC_23Q2_SCDPT4!SCDPT4_0900000000_18</vt:lpstr>
      <vt:lpstr>EMICNC_23Q2_SCDPT4!SCDPT4_0900000000_19</vt:lpstr>
      <vt:lpstr>EMICNC_23Q2_SCDPT4!SCDPT4_0900000000_2</vt:lpstr>
      <vt:lpstr>EMICNC_23Q2_SCDPT4!SCDPT4_0900000000_20</vt:lpstr>
      <vt:lpstr>EMICNC_23Q2_SCDPT4!SCDPT4_0900000000_21</vt:lpstr>
      <vt:lpstr>EMICNC_23Q2_SCDPT4!SCDPT4_0900000000_22.01</vt:lpstr>
      <vt:lpstr>EMICNC_23Q2_SCDPT4!SCDPT4_0900000000_22.02</vt:lpstr>
      <vt:lpstr>EMICNC_23Q2_SCDPT4!SCDPT4_0900000000_22.03</vt:lpstr>
      <vt:lpstr>EMICNC_23Q2_SCDPT4!SCDPT4_0900000000_23</vt:lpstr>
      <vt:lpstr>EMICNC_23Q2_SCDPT4!SCDPT4_0900000000_24</vt:lpstr>
      <vt:lpstr>EMICNC_23Q2_SCDPT4!SCDPT4_0900000000_25</vt:lpstr>
      <vt:lpstr>EMICNC_23Q2_SCDPT4!SCDPT4_0900000000_26</vt:lpstr>
      <vt:lpstr>EMICNC_23Q2_SCDPT4!SCDPT4_0900000000_27</vt:lpstr>
      <vt:lpstr>EMICNC_23Q2_SCDPT4!SCDPT4_0900000000_28</vt:lpstr>
      <vt:lpstr>EMICNC_23Q2_SCDPT4!SCDPT4_0900000000_29</vt:lpstr>
      <vt:lpstr>EMICNC_23Q2_SCDPT4!SCDPT4_0900000000_3</vt:lpstr>
      <vt:lpstr>EMICNC_23Q2_SCDPT4!SCDPT4_0900000000_4</vt:lpstr>
      <vt:lpstr>EMICNC_23Q2_SCDPT4!SCDPT4_0900000000_5</vt:lpstr>
      <vt:lpstr>EMICNC_23Q2_SCDPT4!SCDPT4_0900000000_7</vt:lpstr>
      <vt:lpstr>EMICNC_23Q2_SCDPT4!SCDPT4_0900000000_8</vt:lpstr>
      <vt:lpstr>EMICNC_23Q2_SCDPT4!SCDPT4_0900000000_9</vt:lpstr>
      <vt:lpstr>EMICNC_23Q2_SCDPT4!SCDPT4_0900000000_Range</vt:lpstr>
      <vt:lpstr>EMICNC_23Q2_SCDPT4!SCDPT4_0909999999_10</vt:lpstr>
      <vt:lpstr>EMICNC_23Q2_SCDPT4!SCDPT4_0909999999_11</vt:lpstr>
      <vt:lpstr>EMICNC_23Q2_SCDPT4!SCDPT4_0909999999_12</vt:lpstr>
      <vt:lpstr>EMICNC_23Q2_SCDPT4!SCDPT4_0909999999_13</vt:lpstr>
      <vt:lpstr>EMICNC_23Q2_SCDPT4!SCDPT4_0909999999_14</vt:lpstr>
      <vt:lpstr>EMICNC_23Q2_SCDPT4!SCDPT4_0909999999_15</vt:lpstr>
      <vt:lpstr>EMICNC_23Q2_SCDPT4!SCDPT4_0909999999_16</vt:lpstr>
      <vt:lpstr>EMICNC_23Q2_SCDPT4!SCDPT4_0909999999_17</vt:lpstr>
      <vt:lpstr>EMICNC_23Q2_SCDPT4!SCDPT4_0909999999_18</vt:lpstr>
      <vt:lpstr>EMICNC_23Q2_SCDPT4!SCDPT4_0909999999_19</vt:lpstr>
      <vt:lpstr>EMICNC_23Q2_SCDPT4!SCDPT4_0909999999_20</vt:lpstr>
      <vt:lpstr>EMICNC_23Q2_SCDPT4!SCDPT4_0909999999_7</vt:lpstr>
      <vt:lpstr>EMICNC_23Q2_SCDPT4!SCDPT4_0909999999_8</vt:lpstr>
      <vt:lpstr>EMICNC_23Q2_SCDPT4!SCDPT4_0909999999_9</vt:lpstr>
      <vt:lpstr>EMICNC_23Q2_SCDPT4!SCDPT4_1100000000_Range</vt:lpstr>
      <vt:lpstr>EMICNC_23Q2_SCDPT4!SCDPT4_1100000001_1</vt:lpstr>
      <vt:lpstr>EMICNC_23Q2_SCDPT4!SCDPT4_1100000001_10</vt:lpstr>
      <vt:lpstr>EMICNC_23Q2_SCDPT4!SCDPT4_1100000001_11</vt:lpstr>
      <vt:lpstr>EMICNC_23Q2_SCDPT4!SCDPT4_1100000001_12</vt:lpstr>
      <vt:lpstr>EMICNC_23Q2_SCDPT4!SCDPT4_1100000001_13</vt:lpstr>
      <vt:lpstr>EMICNC_23Q2_SCDPT4!SCDPT4_1100000001_14</vt:lpstr>
      <vt:lpstr>EMICNC_23Q2_SCDPT4!SCDPT4_1100000001_15</vt:lpstr>
      <vt:lpstr>EMICNC_23Q2_SCDPT4!SCDPT4_1100000001_16</vt:lpstr>
      <vt:lpstr>EMICNC_23Q2_SCDPT4!SCDPT4_1100000001_17</vt:lpstr>
      <vt:lpstr>EMICNC_23Q2_SCDPT4!SCDPT4_1100000001_18</vt:lpstr>
      <vt:lpstr>EMICNC_23Q2_SCDPT4!SCDPT4_1100000001_19</vt:lpstr>
      <vt:lpstr>EMICNC_23Q2_SCDPT4!SCDPT4_1100000001_2</vt:lpstr>
      <vt:lpstr>EMICNC_23Q2_SCDPT4!SCDPT4_1100000001_20</vt:lpstr>
      <vt:lpstr>EMICNC_23Q2_SCDPT4!SCDPT4_1100000001_21</vt:lpstr>
      <vt:lpstr>EMICNC_23Q2_SCDPT4!SCDPT4_1100000001_22.01</vt:lpstr>
      <vt:lpstr>EMICNC_23Q2_SCDPT4!SCDPT4_1100000001_22.02</vt:lpstr>
      <vt:lpstr>EMICNC_23Q2_SCDPT4!SCDPT4_1100000001_22.03</vt:lpstr>
      <vt:lpstr>EMICNC_23Q2_SCDPT4!SCDPT4_1100000001_24</vt:lpstr>
      <vt:lpstr>EMICNC_23Q2_SCDPT4!SCDPT4_1100000001_25</vt:lpstr>
      <vt:lpstr>EMICNC_23Q2_SCDPT4!SCDPT4_1100000001_26</vt:lpstr>
      <vt:lpstr>EMICNC_23Q2_SCDPT4!SCDPT4_1100000001_27</vt:lpstr>
      <vt:lpstr>EMICNC_23Q2_SCDPT4!SCDPT4_1100000001_28</vt:lpstr>
      <vt:lpstr>EMICNC_23Q2_SCDPT4!SCDPT4_1100000001_29</vt:lpstr>
      <vt:lpstr>EMICNC_23Q2_SCDPT4!SCDPT4_1100000001_3</vt:lpstr>
      <vt:lpstr>EMICNC_23Q2_SCDPT4!SCDPT4_1100000001_4</vt:lpstr>
      <vt:lpstr>EMICNC_23Q2_SCDPT4!SCDPT4_1100000001_5</vt:lpstr>
      <vt:lpstr>EMICNC_23Q2_SCDPT4!SCDPT4_1100000001_7</vt:lpstr>
      <vt:lpstr>EMICNC_23Q2_SCDPT4!SCDPT4_1100000001_8</vt:lpstr>
      <vt:lpstr>EMICNC_23Q2_SCDPT4!SCDPT4_1100000001_9</vt:lpstr>
      <vt:lpstr>EMICNC_23Q2_SCDPT4!SCDPT4_1100000002_1</vt:lpstr>
      <vt:lpstr>EMICNC_23Q2_SCDPT4!SCDPT4_1100000002_10</vt:lpstr>
      <vt:lpstr>EMICNC_23Q2_SCDPT4!SCDPT4_1100000002_11</vt:lpstr>
      <vt:lpstr>EMICNC_23Q2_SCDPT4!SCDPT4_1100000002_12</vt:lpstr>
      <vt:lpstr>EMICNC_23Q2_SCDPT4!SCDPT4_1100000002_13</vt:lpstr>
      <vt:lpstr>EMICNC_23Q2_SCDPT4!SCDPT4_1100000002_14</vt:lpstr>
      <vt:lpstr>EMICNC_23Q2_SCDPT4!SCDPT4_1100000002_15</vt:lpstr>
      <vt:lpstr>EMICNC_23Q2_SCDPT4!SCDPT4_1100000002_16</vt:lpstr>
      <vt:lpstr>EMICNC_23Q2_SCDPT4!SCDPT4_1100000002_17</vt:lpstr>
      <vt:lpstr>EMICNC_23Q2_SCDPT4!SCDPT4_1100000002_18</vt:lpstr>
      <vt:lpstr>EMICNC_23Q2_SCDPT4!SCDPT4_1100000002_19</vt:lpstr>
      <vt:lpstr>EMICNC_23Q2_SCDPT4!SCDPT4_1100000002_2</vt:lpstr>
      <vt:lpstr>EMICNC_23Q2_SCDPT4!SCDPT4_1100000002_20</vt:lpstr>
      <vt:lpstr>EMICNC_23Q2_SCDPT4!SCDPT4_1100000002_21</vt:lpstr>
      <vt:lpstr>EMICNC_23Q2_SCDPT4!SCDPT4_1100000002_22.01</vt:lpstr>
      <vt:lpstr>EMICNC_23Q2_SCDPT4!SCDPT4_1100000002_22.02</vt:lpstr>
      <vt:lpstr>EMICNC_23Q2_SCDPT4!SCDPT4_1100000002_22.03</vt:lpstr>
      <vt:lpstr>EMICNC_23Q2_SCDPT4!SCDPT4_1100000002_24</vt:lpstr>
      <vt:lpstr>EMICNC_23Q2_SCDPT4!SCDPT4_1100000002_25</vt:lpstr>
      <vt:lpstr>EMICNC_23Q2_SCDPT4!SCDPT4_1100000002_26</vt:lpstr>
      <vt:lpstr>EMICNC_23Q2_SCDPT4!SCDPT4_1100000002_27</vt:lpstr>
      <vt:lpstr>EMICNC_23Q2_SCDPT4!SCDPT4_1100000002_28</vt:lpstr>
      <vt:lpstr>EMICNC_23Q2_SCDPT4!SCDPT4_1100000002_29</vt:lpstr>
      <vt:lpstr>EMICNC_23Q2_SCDPT4!SCDPT4_1100000002_3</vt:lpstr>
      <vt:lpstr>EMICNC_23Q2_SCDPT4!SCDPT4_1100000002_4</vt:lpstr>
      <vt:lpstr>EMICNC_23Q2_SCDPT4!SCDPT4_1100000002_5</vt:lpstr>
      <vt:lpstr>EMICNC_23Q2_SCDPT4!SCDPT4_1100000002_7</vt:lpstr>
      <vt:lpstr>EMICNC_23Q2_SCDPT4!SCDPT4_1100000002_8</vt:lpstr>
      <vt:lpstr>EMICNC_23Q2_SCDPT4!SCDPT4_1100000002_9</vt:lpstr>
      <vt:lpstr>EMICNC_23Q2_SCDPT4!SCDPT4_1109999999_10</vt:lpstr>
      <vt:lpstr>EMICNC_23Q2_SCDPT4!SCDPT4_1109999999_11</vt:lpstr>
      <vt:lpstr>EMICNC_23Q2_SCDPT4!SCDPT4_1109999999_12</vt:lpstr>
      <vt:lpstr>EMICNC_23Q2_SCDPT4!SCDPT4_1109999999_13</vt:lpstr>
      <vt:lpstr>EMICNC_23Q2_SCDPT4!SCDPT4_1109999999_14</vt:lpstr>
      <vt:lpstr>EMICNC_23Q2_SCDPT4!SCDPT4_1109999999_15</vt:lpstr>
      <vt:lpstr>EMICNC_23Q2_SCDPT4!SCDPT4_1109999999_16</vt:lpstr>
      <vt:lpstr>EMICNC_23Q2_SCDPT4!SCDPT4_1109999999_17</vt:lpstr>
      <vt:lpstr>EMICNC_23Q2_SCDPT4!SCDPT4_1109999999_18</vt:lpstr>
      <vt:lpstr>EMICNC_23Q2_SCDPT4!SCDPT4_1109999999_19</vt:lpstr>
      <vt:lpstr>EMICNC_23Q2_SCDPT4!SCDPT4_1109999999_20</vt:lpstr>
      <vt:lpstr>EMICNC_23Q2_SCDPT4!SCDPT4_1109999999_7</vt:lpstr>
      <vt:lpstr>EMICNC_23Q2_SCDPT4!SCDPT4_1109999999_8</vt:lpstr>
      <vt:lpstr>EMICNC_23Q2_SCDPT4!SCDPT4_1109999999_9</vt:lpstr>
      <vt:lpstr>EMICNC_23Q2_SCDPT4!SCDPT4_1300000000_1</vt:lpstr>
      <vt:lpstr>EMICNC_23Q2_SCDPT4!SCDPT4_1300000000_10</vt:lpstr>
      <vt:lpstr>EMICNC_23Q2_SCDPT4!SCDPT4_1300000000_11</vt:lpstr>
      <vt:lpstr>EMICNC_23Q2_SCDPT4!SCDPT4_1300000000_12</vt:lpstr>
      <vt:lpstr>EMICNC_23Q2_SCDPT4!SCDPT4_1300000000_13</vt:lpstr>
      <vt:lpstr>EMICNC_23Q2_SCDPT4!SCDPT4_1300000000_14</vt:lpstr>
      <vt:lpstr>EMICNC_23Q2_SCDPT4!SCDPT4_1300000000_15</vt:lpstr>
      <vt:lpstr>EMICNC_23Q2_SCDPT4!SCDPT4_1300000000_16</vt:lpstr>
      <vt:lpstr>EMICNC_23Q2_SCDPT4!SCDPT4_1300000000_17</vt:lpstr>
      <vt:lpstr>EMICNC_23Q2_SCDPT4!SCDPT4_1300000000_18</vt:lpstr>
      <vt:lpstr>EMICNC_23Q2_SCDPT4!SCDPT4_1300000000_19</vt:lpstr>
      <vt:lpstr>EMICNC_23Q2_SCDPT4!SCDPT4_1300000000_2</vt:lpstr>
      <vt:lpstr>EMICNC_23Q2_SCDPT4!SCDPT4_1300000000_20</vt:lpstr>
      <vt:lpstr>EMICNC_23Q2_SCDPT4!SCDPT4_1300000000_21</vt:lpstr>
      <vt:lpstr>EMICNC_23Q2_SCDPT4!SCDPT4_1300000000_22.01</vt:lpstr>
      <vt:lpstr>EMICNC_23Q2_SCDPT4!SCDPT4_1300000000_22.02</vt:lpstr>
      <vt:lpstr>EMICNC_23Q2_SCDPT4!SCDPT4_1300000000_22.03</vt:lpstr>
      <vt:lpstr>EMICNC_23Q2_SCDPT4!SCDPT4_1300000000_24</vt:lpstr>
      <vt:lpstr>EMICNC_23Q2_SCDPT4!SCDPT4_1300000000_25</vt:lpstr>
      <vt:lpstr>EMICNC_23Q2_SCDPT4!SCDPT4_1300000000_26</vt:lpstr>
      <vt:lpstr>EMICNC_23Q2_SCDPT4!SCDPT4_1300000000_27</vt:lpstr>
      <vt:lpstr>EMICNC_23Q2_SCDPT4!SCDPT4_1300000000_28</vt:lpstr>
      <vt:lpstr>EMICNC_23Q2_SCDPT4!SCDPT4_1300000000_29</vt:lpstr>
      <vt:lpstr>EMICNC_23Q2_SCDPT4!SCDPT4_1300000000_3</vt:lpstr>
      <vt:lpstr>EMICNC_23Q2_SCDPT4!SCDPT4_1300000000_4</vt:lpstr>
      <vt:lpstr>EMICNC_23Q2_SCDPT4!SCDPT4_1300000000_5</vt:lpstr>
      <vt:lpstr>EMICNC_23Q2_SCDPT4!SCDPT4_1300000000_7</vt:lpstr>
      <vt:lpstr>EMICNC_23Q2_SCDPT4!SCDPT4_1300000000_8</vt:lpstr>
      <vt:lpstr>EMICNC_23Q2_SCDPT4!SCDPT4_1300000000_9</vt:lpstr>
      <vt:lpstr>EMICNC_23Q2_SCDPT4!SCDPT4_1300000000_Range</vt:lpstr>
      <vt:lpstr>EMICNC_23Q2_SCDPT4!SCDPT4_1309999999_10</vt:lpstr>
      <vt:lpstr>EMICNC_23Q2_SCDPT4!SCDPT4_1309999999_11</vt:lpstr>
      <vt:lpstr>EMICNC_23Q2_SCDPT4!SCDPT4_1309999999_12</vt:lpstr>
      <vt:lpstr>EMICNC_23Q2_SCDPT4!SCDPT4_1309999999_13</vt:lpstr>
      <vt:lpstr>EMICNC_23Q2_SCDPT4!SCDPT4_1309999999_14</vt:lpstr>
      <vt:lpstr>EMICNC_23Q2_SCDPT4!SCDPT4_1309999999_15</vt:lpstr>
      <vt:lpstr>EMICNC_23Q2_SCDPT4!SCDPT4_1309999999_16</vt:lpstr>
      <vt:lpstr>EMICNC_23Q2_SCDPT4!SCDPT4_1309999999_17</vt:lpstr>
      <vt:lpstr>EMICNC_23Q2_SCDPT4!SCDPT4_1309999999_18</vt:lpstr>
      <vt:lpstr>EMICNC_23Q2_SCDPT4!SCDPT4_1309999999_19</vt:lpstr>
      <vt:lpstr>EMICNC_23Q2_SCDPT4!SCDPT4_1309999999_20</vt:lpstr>
      <vt:lpstr>EMICNC_23Q2_SCDPT4!SCDPT4_1309999999_7</vt:lpstr>
      <vt:lpstr>EMICNC_23Q2_SCDPT4!SCDPT4_1309999999_8</vt:lpstr>
      <vt:lpstr>EMICNC_23Q2_SCDPT4!SCDPT4_1309999999_9</vt:lpstr>
      <vt:lpstr>EMICNC_23Q2_SCDPT4!SCDPT4_1500000000_1</vt:lpstr>
      <vt:lpstr>EMICNC_23Q2_SCDPT4!SCDPT4_1500000000_10</vt:lpstr>
      <vt:lpstr>EMICNC_23Q2_SCDPT4!SCDPT4_1500000000_11</vt:lpstr>
      <vt:lpstr>EMICNC_23Q2_SCDPT4!SCDPT4_1500000000_12</vt:lpstr>
      <vt:lpstr>EMICNC_23Q2_SCDPT4!SCDPT4_1500000000_13</vt:lpstr>
      <vt:lpstr>EMICNC_23Q2_SCDPT4!SCDPT4_1500000000_14</vt:lpstr>
      <vt:lpstr>EMICNC_23Q2_SCDPT4!SCDPT4_1500000000_15</vt:lpstr>
      <vt:lpstr>EMICNC_23Q2_SCDPT4!SCDPT4_1500000000_16</vt:lpstr>
      <vt:lpstr>EMICNC_23Q2_SCDPT4!SCDPT4_1500000000_17</vt:lpstr>
      <vt:lpstr>EMICNC_23Q2_SCDPT4!SCDPT4_1500000000_18</vt:lpstr>
      <vt:lpstr>EMICNC_23Q2_SCDPT4!SCDPT4_1500000000_19</vt:lpstr>
      <vt:lpstr>EMICNC_23Q2_SCDPT4!SCDPT4_1500000000_2</vt:lpstr>
      <vt:lpstr>EMICNC_23Q2_SCDPT4!SCDPT4_1500000000_20</vt:lpstr>
      <vt:lpstr>EMICNC_23Q2_SCDPT4!SCDPT4_1500000000_21</vt:lpstr>
      <vt:lpstr>EMICNC_23Q2_SCDPT4!SCDPT4_1500000000_22.01</vt:lpstr>
      <vt:lpstr>EMICNC_23Q2_SCDPT4!SCDPT4_1500000000_22.02</vt:lpstr>
      <vt:lpstr>EMICNC_23Q2_SCDPT4!SCDPT4_1500000000_22.03</vt:lpstr>
      <vt:lpstr>EMICNC_23Q2_SCDPT4!SCDPT4_1500000000_24</vt:lpstr>
      <vt:lpstr>EMICNC_23Q2_SCDPT4!SCDPT4_1500000000_25</vt:lpstr>
      <vt:lpstr>EMICNC_23Q2_SCDPT4!SCDPT4_1500000000_26</vt:lpstr>
      <vt:lpstr>EMICNC_23Q2_SCDPT4!SCDPT4_1500000000_27</vt:lpstr>
      <vt:lpstr>EMICNC_23Q2_SCDPT4!SCDPT4_1500000000_28</vt:lpstr>
      <vt:lpstr>EMICNC_23Q2_SCDPT4!SCDPT4_1500000000_29</vt:lpstr>
      <vt:lpstr>EMICNC_23Q2_SCDPT4!SCDPT4_1500000000_3</vt:lpstr>
      <vt:lpstr>EMICNC_23Q2_SCDPT4!SCDPT4_1500000000_4</vt:lpstr>
      <vt:lpstr>EMICNC_23Q2_SCDPT4!SCDPT4_1500000000_5</vt:lpstr>
      <vt:lpstr>EMICNC_23Q2_SCDPT4!SCDPT4_1500000000_7</vt:lpstr>
      <vt:lpstr>EMICNC_23Q2_SCDPT4!SCDPT4_1500000000_8</vt:lpstr>
      <vt:lpstr>EMICNC_23Q2_SCDPT4!SCDPT4_1500000000_9</vt:lpstr>
      <vt:lpstr>EMICNC_23Q2_SCDPT4!SCDPT4_1500000000_Range</vt:lpstr>
      <vt:lpstr>EMICNC_23Q2_SCDPT4!SCDPT4_1509999999_10</vt:lpstr>
      <vt:lpstr>EMICNC_23Q2_SCDPT4!SCDPT4_1509999999_11</vt:lpstr>
      <vt:lpstr>EMICNC_23Q2_SCDPT4!SCDPT4_1509999999_12</vt:lpstr>
      <vt:lpstr>EMICNC_23Q2_SCDPT4!SCDPT4_1509999999_13</vt:lpstr>
      <vt:lpstr>EMICNC_23Q2_SCDPT4!SCDPT4_1509999999_14</vt:lpstr>
      <vt:lpstr>EMICNC_23Q2_SCDPT4!SCDPT4_1509999999_15</vt:lpstr>
      <vt:lpstr>EMICNC_23Q2_SCDPT4!SCDPT4_1509999999_16</vt:lpstr>
      <vt:lpstr>EMICNC_23Q2_SCDPT4!SCDPT4_1509999999_17</vt:lpstr>
      <vt:lpstr>EMICNC_23Q2_SCDPT4!SCDPT4_1509999999_18</vt:lpstr>
      <vt:lpstr>EMICNC_23Q2_SCDPT4!SCDPT4_1509999999_19</vt:lpstr>
      <vt:lpstr>EMICNC_23Q2_SCDPT4!SCDPT4_1509999999_20</vt:lpstr>
      <vt:lpstr>EMICNC_23Q2_SCDPT4!SCDPT4_1509999999_7</vt:lpstr>
      <vt:lpstr>EMICNC_23Q2_SCDPT4!SCDPT4_1509999999_8</vt:lpstr>
      <vt:lpstr>EMICNC_23Q2_SCDPT4!SCDPT4_1509999999_9</vt:lpstr>
      <vt:lpstr>EMICNC_23Q2_SCDPT4!SCDPT4_1610000000_1</vt:lpstr>
      <vt:lpstr>EMICNC_23Q2_SCDPT4!SCDPT4_1610000000_10</vt:lpstr>
      <vt:lpstr>EMICNC_23Q2_SCDPT4!SCDPT4_1610000000_11</vt:lpstr>
      <vt:lpstr>EMICNC_23Q2_SCDPT4!SCDPT4_1610000000_12</vt:lpstr>
      <vt:lpstr>EMICNC_23Q2_SCDPT4!SCDPT4_1610000000_13</vt:lpstr>
      <vt:lpstr>EMICNC_23Q2_SCDPT4!SCDPT4_1610000000_14</vt:lpstr>
      <vt:lpstr>EMICNC_23Q2_SCDPT4!SCDPT4_1610000000_15</vt:lpstr>
      <vt:lpstr>EMICNC_23Q2_SCDPT4!SCDPT4_1610000000_16</vt:lpstr>
      <vt:lpstr>EMICNC_23Q2_SCDPT4!SCDPT4_1610000000_17</vt:lpstr>
      <vt:lpstr>EMICNC_23Q2_SCDPT4!SCDPT4_1610000000_18</vt:lpstr>
      <vt:lpstr>EMICNC_23Q2_SCDPT4!SCDPT4_1610000000_19</vt:lpstr>
      <vt:lpstr>EMICNC_23Q2_SCDPT4!SCDPT4_1610000000_2</vt:lpstr>
      <vt:lpstr>EMICNC_23Q2_SCDPT4!SCDPT4_1610000000_20</vt:lpstr>
      <vt:lpstr>EMICNC_23Q2_SCDPT4!SCDPT4_1610000000_22.01</vt:lpstr>
      <vt:lpstr>EMICNC_23Q2_SCDPT4!SCDPT4_1610000000_22.02</vt:lpstr>
      <vt:lpstr>EMICNC_23Q2_SCDPT4!SCDPT4_1610000000_22.03</vt:lpstr>
      <vt:lpstr>EMICNC_23Q2_SCDPT4!SCDPT4_1610000000_24</vt:lpstr>
      <vt:lpstr>EMICNC_23Q2_SCDPT4!SCDPT4_1610000000_25</vt:lpstr>
      <vt:lpstr>EMICNC_23Q2_SCDPT4!SCDPT4_1610000000_26</vt:lpstr>
      <vt:lpstr>EMICNC_23Q2_SCDPT4!SCDPT4_1610000000_27</vt:lpstr>
      <vt:lpstr>EMICNC_23Q2_SCDPT4!SCDPT4_1610000000_28</vt:lpstr>
      <vt:lpstr>EMICNC_23Q2_SCDPT4!SCDPT4_1610000000_29</vt:lpstr>
      <vt:lpstr>EMICNC_23Q2_SCDPT4!SCDPT4_1610000000_3</vt:lpstr>
      <vt:lpstr>EMICNC_23Q2_SCDPT4!SCDPT4_1610000000_4</vt:lpstr>
      <vt:lpstr>EMICNC_23Q2_SCDPT4!SCDPT4_1610000000_5</vt:lpstr>
      <vt:lpstr>EMICNC_23Q2_SCDPT4!SCDPT4_1610000000_6</vt:lpstr>
      <vt:lpstr>EMICNC_23Q2_SCDPT4!SCDPT4_1610000000_7</vt:lpstr>
      <vt:lpstr>EMICNC_23Q2_SCDPT4!SCDPT4_1610000000_8</vt:lpstr>
      <vt:lpstr>EMICNC_23Q2_SCDPT4!SCDPT4_1610000000_9</vt:lpstr>
      <vt:lpstr>EMICNC_23Q2_SCDPT4!SCDPT4_1610000000_Range</vt:lpstr>
      <vt:lpstr>EMICNC_23Q2_SCDPT4!SCDPT4_1619999999_10</vt:lpstr>
      <vt:lpstr>EMICNC_23Q2_SCDPT4!SCDPT4_1619999999_11</vt:lpstr>
      <vt:lpstr>EMICNC_23Q2_SCDPT4!SCDPT4_1619999999_12</vt:lpstr>
      <vt:lpstr>EMICNC_23Q2_SCDPT4!SCDPT4_1619999999_13</vt:lpstr>
      <vt:lpstr>EMICNC_23Q2_SCDPT4!SCDPT4_1619999999_14</vt:lpstr>
      <vt:lpstr>EMICNC_23Q2_SCDPT4!SCDPT4_1619999999_15</vt:lpstr>
      <vt:lpstr>EMICNC_23Q2_SCDPT4!SCDPT4_1619999999_16</vt:lpstr>
      <vt:lpstr>EMICNC_23Q2_SCDPT4!SCDPT4_1619999999_17</vt:lpstr>
      <vt:lpstr>EMICNC_23Q2_SCDPT4!SCDPT4_1619999999_18</vt:lpstr>
      <vt:lpstr>EMICNC_23Q2_SCDPT4!SCDPT4_1619999999_19</vt:lpstr>
      <vt:lpstr>EMICNC_23Q2_SCDPT4!SCDPT4_1619999999_20</vt:lpstr>
      <vt:lpstr>EMICNC_23Q2_SCDPT4!SCDPT4_1619999999_7</vt:lpstr>
      <vt:lpstr>EMICNC_23Q2_SCDPT4!SCDPT4_1619999999_8</vt:lpstr>
      <vt:lpstr>EMICNC_23Q2_SCDPT4!SCDPT4_1619999999_9</vt:lpstr>
      <vt:lpstr>EMICNC_23Q2_SCDPT4!SCDPT4_1900000000_1</vt:lpstr>
      <vt:lpstr>EMICNC_23Q2_SCDPT4!SCDPT4_1900000000_10</vt:lpstr>
      <vt:lpstr>EMICNC_23Q2_SCDPT4!SCDPT4_1900000000_11</vt:lpstr>
      <vt:lpstr>EMICNC_23Q2_SCDPT4!SCDPT4_1900000000_12</vt:lpstr>
      <vt:lpstr>EMICNC_23Q2_SCDPT4!SCDPT4_1900000000_13</vt:lpstr>
      <vt:lpstr>EMICNC_23Q2_SCDPT4!SCDPT4_1900000000_14</vt:lpstr>
      <vt:lpstr>EMICNC_23Q2_SCDPT4!SCDPT4_1900000000_15</vt:lpstr>
      <vt:lpstr>EMICNC_23Q2_SCDPT4!SCDPT4_1900000000_16</vt:lpstr>
      <vt:lpstr>EMICNC_23Q2_SCDPT4!SCDPT4_1900000000_17</vt:lpstr>
      <vt:lpstr>EMICNC_23Q2_SCDPT4!SCDPT4_1900000000_18</vt:lpstr>
      <vt:lpstr>EMICNC_23Q2_SCDPT4!SCDPT4_1900000000_19</vt:lpstr>
      <vt:lpstr>EMICNC_23Q2_SCDPT4!SCDPT4_1900000000_2</vt:lpstr>
      <vt:lpstr>EMICNC_23Q2_SCDPT4!SCDPT4_1900000000_20</vt:lpstr>
      <vt:lpstr>EMICNC_23Q2_SCDPT4!SCDPT4_1900000000_21</vt:lpstr>
      <vt:lpstr>EMICNC_23Q2_SCDPT4!SCDPT4_1900000000_22.01</vt:lpstr>
      <vt:lpstr>EMICNC_23Q2_SCDPT4!SCDPT4_1900000000_22.02</vt:lpstr>
      <vt:lpstr>EMICNC_23Q2_SCDPT4!SCDPT4_1900000000_22.03</vt:lpstr>
      <vt:lpstr>EMICNC_23Q2_SCDPT4!SCDPT4_1900000000_24</vt:lpstr>
      <vt:lpstr>EMICNC_23Q2_SCDPT4!SCDPT4_1900000000_25</vt:lpstr>
      <vt:lpstr>EMICNC_23Q2_SCDPT4!SCDPT4_1900000000_26</vt:lpstr>
      <vt:lpstr>EMICNC_23Q2_SCDPT4!SCDPT4_1900000000_27</vt:lpstr>
      <vt:lpstr>EMICNC_23Q2_SCDPT4!SCDPT4_1900000000_28</vt:lpstr>
      <vt:lpstr>EMICNC_23Q2_SCDPT4!SCDPT4_1900000000_29</vt:lpstr>
      <vt:lpstr>EMICNC_23Q2_SCDPT4!SCDPT4_1900000000_3</vt:lpstr>
      <vt:lpstr>EMICNC_23Q2_SCDPT4!SCDPT4_1900000000_4</vt:lpstr>
      <vt:lpstr>EMICNC_23Q2_SCDPT4!SCDPT4_1900000000_5</vt:lpstr>
      <vt:lpstr>EMICNC_23Q2_SCDPT4!SCDPT4_1900000000_7</vt:lpstr>
      <vt:lpstr>EMICNC_23Q2_SCDPT4!SCDPT4_1900000000_8</vt:lpstr>
      <vt:lpstr>EMICNC_23Q2_SCDPT4!SCDPT4_1900000000_9</vt:lpstr>
      <vt:lpstr>EMICNC_23Q2_SCDPT4!SCDPT4_1900000000_Range</vt:lpstr>
      <vt:lpstr>EMICNC_23Q2_SCDPT4!SCDPT4_1909999999_10</vt:lpstr>
      <vt:lpstr>EMICNC_23Q2_SCDPT4!SCDPT4_1909999999_11</vt:lpstr>
      <vt:lpstr>EMICNC_23Q2_SCDPT4!SCDPT4_1909999999_12</vt:lpstr>
      <vt:lpstr>EMICNC_23Q2_SCDPT4!SCDPT4_1909999999_13</vt:lpstr>
      <vt:lpstr>EMICNC_23Q2_SCDPT4!SCDPT4_1909999999_14</vt:lpstr>
      <vt:lpstr>EMICNC_23Q2_SCDPT4!SCDPT4_1909999999_15</vt:lpstr>
      <vt:lpstr>EMICNC_23Q2_SCDPT4!SCDPT4_1909999999_16</vt:lpstr>
      <vt:lpstr>EMICNC_23Q2_SCDPT4!SCDPT4_1909999999_17</vt:lpstr>
      <vt:lpstr>EMICNC_23Q2_SCDPT4!SCDPT4_1909999999_18</vt:lpstr>
      <vt:lpstr>EMICNC_23Q2_SCDPT4!SCDPT4_1909999999_19</vt:lpstr>
      <vt:lpstr>EMICNC_23Q2_SCDPT4!SCDPT4_1909999999_20</vt:lpstr>
      <vt:lpstr>EMICNC_23Q2_SCDPT4!SCDPT4_1909999999_7</vt:lpstr>
      <vt:lpstr>EMICNC_23Q2_SCDPT4!SCDPT4_1909999999_8</vt:lpstr>
      <vt:lpstr>EMICNC_23Q2_SCDPT4!SCDPT4_1909999999_9</vt:lpstr>
      <vt:lpstr>EMICNC_23Q2_SCDPT4!SCDPT4_2010000000_1</vt:lpstr>
      <vt:lpstr>EMICNC_23Q2_SCDPT4!SCDPT4_2010000000_10</vt:lpstr>
      <vt:lpstr>EMICNC_23Q2_SCDPT4!SCDPT4_2010000000_11</vt:lpstr>
      <vt:lpstr>EMICNC_23Q2_SCDPT4!SCDPT4_2010000000_12</vt:lpstr>
      <vt:lpstr>EMICNC_23Q2_SCDPT4!SCDPT4_2010000000_13</vt:lpstr>
      <vt:lpstr>EMICNC_23Q2_SCDPT4!SCDPT4_2010000000_14</vt:lpstr>
      <vt:lpstr>EMICNC_23Q2_SCDPT4!SCDPT4_2010000000_15</vt:lpstr>
      <vt:lpstr>EMICNC_23Q2_SCDPT4!SCDPT4_2010000000_16</vt:lpstr>
      <vt:lpstr>EMICNC_23Q2_SCDPT4!SCDPT4_2010000000_17</vt:lpstr>
      <vt:lpstr>EMICNC_23Q2_SCDPT4!SCDPT4_2010000000_18</vt:lpstr>
      <vt:lpstr>EMICNC_23Q2_SCDPT4!SCDPT4_2010000000_19</vt:lpstr>
      <vt:lpstr>EMICNC_23Q2_SCDPT4!SCDPT4_2010000000_2</vt:lpstr>
      <vt:lpstr>EMICNC_23Q2_SCDPT4!SCDPT4_2010000000_20</vt:lpstr>
      <vt:lpstr>EMICNC_23Q2_SCDPT4!SCDPT4_2010000000_21</vt:lpstr>
      <vt:lpstr>EMICNC_23Q2_SCDPT4!SCDPT4_2010000000_22.01</vt:lpstr>
      <vt:lpstr>EMICNC_23Q2_SCDPT4!SCDPT4_2010000000_22.02</vt:lpstr>
      <vt:lpstr>EMICNC_23Q2_SCDPT4!SCDPT4_2010000000_22.03</vt:lpstr>
      <vt:lpstr>EMICNC_23Q2_SCDPT4!SCDPT4_2010000000_24</vt:lpstr>
      <vt:lpstr>EMICNC_23Q2_SCDPT4!SCDPT4_2010000000_25</vt:lpstr>
      <vt:lpstr>EMICNC_23Q2_SCDPT4!SCDPT4_2010000000_26</vt:lpstr>
      <vt:lpstr>EMICNC_23Q2_SCDPT4!SCDPT4_2010000000_27</vt:lpstr>
      <vt:lpstr>EMICNC_23Q2_SCDPT4!SCDPT4_2010000000_28</vt:lpstr>
      <vt:lpstr>EMICNC_23Q2_SCDPT4!SCDPT4_2010000000_29</vt:lpstr>
      <vt:lpstr>EMICNC_23Q2_SCDPT4!SCDPT4_2010000000_3</vt:lpstr>
      <vt:lpstr>EMICNC_23Q2_SCDPT4!SCDPT4_2010000000_4</vt:lpstr>
      <vt:lpstr>EMICNC_23Q2_SCDPT4!SCDPT4_2010000000_5</vt:lpstr>
      <vt:lpstr>EMICNC_23Q2_SCDPT4!SCDPT4_2010000000_7</vt:lpstr>
      <vt:lpstr>EMICNC_23Q2_SCDPT4!SCDPT4_2010000000_8</vt:lpstr>
      <vt:lpstr>EMICNC_23Q2_SCDPT4!SCDPT4_2010000000_9</vt:lpstr>
      <vt:lpstr>EMICNC_23Q2_SCDPT4!SCDPT4_2010000000_Range</vt:lpstr>
      <vt:lpstr>EMICNC_23Q2_SCDPT4!SCDPT4_2019999999_10</vt:lpstr>
      <vt:lpstr>EMICNC_23Q2_SCDPT4!SCDPT4_2019999999_11</vt:lpstr>
      <vt:lpstr>EMICNC_23Q2_SCDPT4!SCDPT4_2019999999_12</vt:lpstr>
      <vt:lpstr>EMICNC_23Q2_SCDPT4!SCDPT4_2019999999_13</vt:lpstr>
      <vt:lpstr>EMICNC_23Q2_SCDPT4!SCDPT4_2019999999_14</vt:lpstr>
      <vt:lpstr>EMICNC_23Q2_SCDPT4!SCDPT4_2019999999_15</vt:lpstr>
      <vt:lpstr>EMICNC_23Q2_SCDPT4!SCDPT4_2019999999_16</vt:lpstr>
      <vt:lpstr>EMICNC_23Q2_SCDPT4!SCDPT4_2019999999_17</vt:lpstr>
      <vt:lpstr>EMICNC_23Q2_SCDPT4!SCDPT4_2019999999_18</vt:lpstr>
      <vt:lpstr>EMICNC_23Q2_SCDPT4!SCDPT4_2019999999_19</vt:lpstr>
      <vt:lpstr>EMICNC_23Q2_SCDPT4!SCDPT4_2019999999_20</vt:lpstr>
      <vt:lpstr>EMICNC_23Q2_SCDPT4!SCDPT4_2019999999_7</vt:lpstr>
      <vt:lpstr>EMICNC_23Q2_SCDPT4!SCDPT4_2019999999_8</vt:lpstr>
      <vt:lpstr>EMICNC_23Q2_SCDPT4!SCDPT4_2019999999_9</vt:lpstr>
      <vt:lpstr>EMICNC_23Q2_SCDPT4!SCDPT4_2509999997_10</vt:lpstr>
      <vt:lpstr>EMICNC_23Q2_SCDPT4!SCDPT4_2509999997_11</vt:lpstr>
      <vt:lpstr>EMICNC_23Q2_SCDPT4!SCDPT4_2509999997_12</vt:lpstr>
      <vt:lpstr>EMICNC_23Q2_SCDPT4!SCDPT4_2509999997_13</vt:lpstr>
      <vt:lpstr>EMICNC_23Q2_SCDPT4!SCDPT4_2509999997_14</vt:lpstr>
      <vt:lpstr>EMICNC_23Q2_SCDPT4!SCDPT4_2509999997_15</vt:lpstr>
      <vt:lpstr>EMICNC_23Q2_SCDPT4!SCDPT4_2509999997_16</vt:lpstr>
      <vt:lpstr>EMICNC_23Q2_SCDPT4!SCDPT4_2509999997_17</vt:lpstr>
      <vt:lpstr>EMICNC_23Q2_SCDPT4!SCDPT4_2509999997_18</vt:lpstr>
      <vt:lpstr>EMICNC_23Q2_SCDPT4!SCDPT4_2509999997_19</vt:lpstr>
      <vt:lpstr>EMICNC_23Q2_SCDPT4!SCDPT4_2509999997_20</vt:lpstr>
      <vt:lpstr>EMICNC_23Q2_SCDPT4!SCDPT4_2509999997_7</vt:lpstr>
      <vt:lpstr>EMICNC_23Q2_SCDPT4!SCDPT4_2509999997_8</vt:lpstr>
      <vt:lpstr>EMICNC_23Q2_SCDPT4!SCDPT4_2509999997_9</vt:lpstr>
      <vt:lpstr>EMICNC_23Q2_SCDPT4!SCDPT4_2509999999_10</vt:lpstr>
      <vt:lpstr>EMICNC_23Q2_SCDPT4!SCDPT4_2509999999_11</vt:lpstr>
      <vt:lpstr>EMICNC_23Q2_SCDPT4!SCDPT4_2509999999_12</vt:lpstr>
      <vt:lpstr>EMICNC_23Q2_SCDPT4!SCDPT4_2509999999_13</vt:lpstr>
      <vt:lpstr>EMICNC_23Q2_SCDPT4!SCDPT4_2509999999_14</vt:lpstr>
      <vt:lpstr>EMICNC_23Q2_SCDPT4!SCDPT4_2509999999_15</vt:lpstr>
      <vt:lpstr>EMICNC_23Q2_SCDPT4!SCDPT4_2509999999_16</vt:lpstr>
      <vt:lpstr>EMICNC_23Q2_SCDPT4!SCDPT4_2509999999_17</vt:lpstr>
      <vt:lpstr>EMICNC_23Q2_SCDPT4!SCDPT4_2509999999_18</vt:lpstr>
      <vt:lpstr>EMICNC_23Q2_SCDPT4!SCDPT4_2509999999_19</vt:lpstr>
      <vt:lpstr>EMICNC_23Q2_SCDPT4!SCDPT4_2509999999_20</vt:lpstr>
      <vt:lpstr>EMICNC_23Q2_SCDPT4!SCDPT4_2509999999_7</vt:lpstr>
      <vt:lpstr>EMICNC_23Q2_SCDPT4!SCDPT4_2509999999_8</vt:lpstr>
      <vt:lpstr>EMICNC_23Q2_SCDPT4!SCDPT4_2509999999_9</vt:lpstr>
      <vt:lpstr>EMICNC_23Q2_SCDPT4!SCDPT4_4010000000_1</vt:lpstr>
      <vt:lpstr>EMICNC_23Q2_SCDPT4!SCDPT4_4010000000_10</vt:lpstr>
      <vt:lpstr>EMICNC_23Q2_SCDPT4!SCDPT4_4010000000_11</vt:lpstr>
      <vt:lpstr>EMICNC_23Q2_SCDPT4!SCDPT4_4010000000_12</vt:lpstr>
      <vt:lpstr>EMICNC_23Q2_SCDPT4!SCDPT4_4010000000_13</vt:lpstr>
      <vt:lpstr>EMICNC_23Q2_SCDPT4!SCDPT4_4010000000_14</vt:lpstr>
      <vt:lpstr>EMICNC_23Q2_SCDPT4!SCDPT4_4010000000_15</vt:lpstr>
      <vt:lpstr>EMICNC_23Q2_SCDPT4!SCDPT4_4010000000_16</vt:lpstr>
      <vt:lpstr>EMICNC_23Q2_SCDPT4!SCDPT4_4010000000_17</vt:lpstr>
      <vt:lpstr>EMICNC_23Q2_SCDPT4!SCDPT4_4010000000_18</vt:lpstr>
      <vt:lpstr>EMICNC_23Q2_SCDPT4!SCDPT4_4010000000_19</vt:lpstr>
      <vt:lpstr>EMICNC_23Q2_SCDPT4!SCDPT4_4010000000_2</vt:lpstr>
      <vt:lpstr>EMICNC_23Q2_SCDPT4!SCDPT4_4010000000_20</vt:lpstr>
      <vt:lpstr>EMICNC_23Q2_SCDPT4!SCDPT4_4010000000_22.01</vt:lpstr>
      <vt:lpstr>EMICNC_23Q2_SCDPT4!SCDPT4_4010000000_22.02</vt:lpstr>
      <vt:lpstr>EMICNC_23Q2_SCDPT4!SCDPT4_4010000000_22.03</vt:lpstr>
      <vt:lpstr>EMICNC_23Q2_SCDPT4!SCDPT4_4010000000_24</vt:lpstr>
      <vt:lpstr>EMICNC_23Q2_SCDPT4!SCDPT4_4010000000_25</vt:lpstr>
      <vt:lpstr>EMICNC_23Q2_SCDPT4!SCDPT4_4010000000_26</vt:lpstr>
      <vt:lpstr>EMICNC_23Q2_SCDPT4!SCDPT4_4010000000_27</vt:lpstr>
      <vt:lpstr>EMICNC_23Q2_SCDPT4!SCDPT4_4010000000_28</vt:lpstr>
      <vt:lpstr>EMICNC_23Q2_SCDPT4!SCDPT4_4010000000_29</vt:lpstr>
      <vt:lpstr>EMICNC_23Q2_SCDPT4!SCDPT4_4010000000_3</vt:lpstr>
      <vt:lpstr>EMICNC_23Q2_SCDPT4!SCDPT4_4010000000_4</vt:lpstr>
      <vt:lpstr>EMICNC_23Q2_SCDPT4!SCDPT4_4010000000_5</vt:lpstr>
      <vt:lpstr>EMICNC_23Q2_SCDPT4!SCDPT4_4010000000_6</vt:lpstr>
      <vt:lpstr>EMICNC_23Q2_SCDPT4!SCDPT4_4010000000_7</vt:lpstr>
      <vt:lpstr>EMICNC_23Q2_SCDPT4!SCDPT4_4010000000_8</vt:lpstr>
      <vt:lpstr>EMICNC_23Q2_SCDPT4!SCDPT4_4010000000_9</vt:lpstr>
      <vt:lpstr>EMICNC_23Q2_SCDPT4!SCDPT4_4010000000_Range</vt:lpstr>
      <vt:lpstr>EMICNC_23Q2_SCDPT4!SCDPT4_4019999999_10</vt:lpstr>
      <vt:lpstr>EMICNC_23Q2_SCDPT4!SCDPT4_4019999999_11</vt:lpstr>
      <vt:lpstr>EMICNC_23Q2_SCDPT4!SCDPT4_4019999999_12</vt:lpstr>
      <vt:lpstr>EMICNC_23Q2_SCDPT4!SCDPT4_4019999999_13</vt:lpstr>
      <vt:lpstr>EMICNC_23Q2_SCDPT4!SCDPT4_4019999999_14</vt:lpstr>
      <vt:lpstr>EMICNC_23Q2_SCDPT4!SCDPT4_4019999999_15</vt:lpstr>
      <vt:lpstr>EMICNC_23Q2_SCDPT4!SCDPT4_4019999999_16</vt:lpstr>
      <vt:lpstr>EMICNC_23Q2_SCDPT4!SCDPT4_4019999999_17</vt:lpstr>
      <vt:lpstr>EMICNC_23Q2_SCDPT4!SCDPT4_4019999999_18</vt:lpstr>
      <vt:lpstr>EMICNC_23Q2_SCDPT4!SCDPT4_4019999999_19</vt:lpstr>
      <vt:lpstr>EMICNC_23Q2_SCDPT4!SCDPT4_4019999999_20</vt:lpstr>
      <vt:lpstr>EMICNC_23Q2_SCDPT4!SCDPT4_4019999999_7</vt:lpstr>
      <vt:lpstr>EMICNC_23Q2_SCDPT4!SCDPT4_4019999999_9</vt:lpstr>
      <vt:lpstr>EMICNC_23Q2_SCDPT4!SCDPT4_4020000000_1</vt:lpstr>
      <vt:lpstr>EMICNC_23Q2_SCDPT4!SCDPT4_4020000000_10</vt:lpstr>
      <vt:lpstr>EMICNC_23Q2_SCDPT4!SCDPT4_4020000000_11</vt:lpstr>
      <vt:lpstr>EMICNC_23Q2_SCDPT4!SCDPT4_4020000000_12</vt:lpstr>
      <vt:lpstr>EMICNC_23Q2_SCDPT4!SCDPT4_4020000000_13</vt:lpstr>
      <vt:lpstr>EMICNC_23Q2_SCDPT4!SCDPT4_4020000000_14</vt:lpstr>
      <vt:lpstr>EMICNC_23Q2_SCDPT4!SCDPT4_4020000000_15</vt:lpstr>
      <vt:lpstr>EMICNC_23Q2_SCDPT4!SCDPT4_4020000000_16</vt:lpstr>
      <vt:lpstr>EMICNC_23Q2_SCDPT4!SCDPT4_4020000000_17</vt:lpstr>
      <vt:lpstr>EMICNC_23Q2_SCDPT4!SCDPT4_4020000000_18</vt:lpstr>
      <vt:lpstr>EMICNC_23Q2_SCDPT4!SCDPT4_4020000000_19</vt:lpstr>
      <vt:lpstr>EMICNC_23Q2_SCDPT4!SCDPT4_4020000000_2</vt:lpstr>
      <vt:lpstr>EMICNC_23Q2_SCDPT4!SCDPT4_4020000000_20</vt:lpstr>
      <vt:lpstr>EMICNC_23Q2_SCDPT4!SCDPT4_4020000000_22.01</vt:lpstr>
      <vt:lpstr>EMICNC_23Q2_SCDPT4!SCDPT4_4020000000_22.02</vt:lpstr>
      <vt:lpstr>EMICNC_23Q2_SCDPT4!SCDPT4_4020000000_22.03</vt:lpstr>
      <vt:lpstr>EMICNC_23Q2_SCDPT4!SCDPT4_4020000000_24</vt:lpstr>
      <vt:lpstr>EMICNC_23Q2_SCDPT4!SCDPT4_4020000000_25</vt:lpstr>
      <vt:lpstr>EMICNC_23Q2_SCDPT4!SCDPT4_4020000000_26</vt:lpstr>
      <vt:lpstr>EMICNC_23Q2_SCDPT4!SCDPT4_4020000000_27</vt:lpstr>
      <vt:lpstr>EMICNC_23Q2_SCDPT4!SCDPT4_4020000000_28</vt:lpstr>
      <vt:lpstr>EMICNC_23Q2_SCDPT4!SCDPT4_4020000000_29</vt:lpstr>
      <vt:lpstr>EMICNC_23Q2_SCDPT4!SCDPT4_4020000000_3</vt:lpstr>
      <vt:lpstr>EMICNC_23Q2_SCDPT4!SCDPT4_4020000000_4</vt:lpstr>
      <vt:lpstr>EMICNC_23Q2_SCDPT4!SCDPT4_4020000000_5</vt:lpstr>
      <vt:lpstr>EMICNC_23Q2_SCDPT4!SCDPT4_4020000000_6</vt:lpstr>
      <vt:lpstr>EMICNC_23Q2_SCDPT4!SCDPT4_4020000000_7</vt:lpstr>
      <vt:lpstr>EMICNC_23Q2_SCDPT4!SCDPT4_4020000000_8</vt:lpstr>
      <vt:lpstr>EMICNC_23Q2_SCDPT4!SCDPT4_4020000000_9</vt:lpstr>
      <vt:lpstr>EMICNC_23Q2_SCDPT4!SCDPT4_4020000000_Range</vt:lpstr>
      <vt:lpstr>EMICNC_23Q2_SCDPT4!SCDPT4_4029999999_10</vt:lpstr>
      <vt:lpstr>EMICNC_23Q2_SCDPT4!SCDPT4_4029999999_11</vt:lpstr>
      <vt:lpstr>EMICNC_23Q2_SCDPT4!SCDPT4_4029999999_12</vt:lpstr>
      <vt:lpstr>EMICNC_23Q2_SCDPT4!SCDPT4_4029999999_13</vt:lpstr>
      <vt:lpstr>EMICNC_23Q2_SCDPT4!SCDPT4_4029999999_14</vt:lpstr>
      <vt:lpstr>EMICNC_23Q2_SCDPT4!SCDPT4_4029999999_15</vt:lpstr>
      <vt:lpstr>EMICNC_23Q2_SCDPT4!SCDPT4_4029999999_16</vt:lpstr>
      <vt:lpstr>EMICNC_23Q2_SCDPT4!SCDPT4_4029999999_17</vt:lpstr>
      <vt:lpstr>EMICNC_23Q2_SCDPT4!SCDPT4_4029999999_18</vt:lpstr>
      <vt:lpstr>EMICNC_23Q2_SCDPT4!SCDPT4_4029999999_19</vt:lpstr>
      <vt:lpstr>EMICNC_23Q2_SCDPT4!SCDPT4_4029999999_20</vt:lpstr>
      <vt:lpstr>EMICNC_23Q2_SCDPT4!SCDPT4_4029999999_7</vt:lpstr>
      <vt:lpstr>EMICNC_23Q2_SCDPT4!SCDPT4_4029999999_9</vt:lpstr>
      <vt:lpstr>EMICNC_23Q2_SCDPT4!SCDPT4_4310000000_1</vt:lpstr>
      <vt:lpstr>EMICNC_23Q2_SCDPT4!SCDPT4_4310000000_10</vt:lpstr>
      <vt:lpstr>EMICNC_23Q2_SCDPT4!SCDPT4_4310000000_11</vt:lpstr>
      <vt:lpstr>EMICNC_23Q2_SCDPT4!SCDPT4_4310000000_12</vt:lpstr>
      <vt:lpstr>EMICNC_23Q2_SCDPT4!SCDPT4_4310000000_13</vt:lpstr>
      <vt:lpstr>EMICNC_23Q2_SCDPT4!SCDPT4_4310000000_14</vt:lpstr>
      <vt:lpstr>EMICNC_23Q2_SCDPT4!SCDPT4_4310000000_15</vt:lpstr>
      <vt:lpstr>EMICNC_23Q2_SCDPT4!SCDPT4_4310000000_16</vt:lpstr>
      <vt:lpstr>EMICNC_23Q2_SCDPT4!SCDPT4_4310000000_17</vt:lpstr>
      <vt:lpstr>EMICNC_23Q2_SCDPT4!SCDPT4_4310000000_18</vt:lpstr>
      <vt:lpstr>EMICNC_23Q2_SCDPT4!SCDPT4_4310000000_19</vt:lpstr>
      <vt:lpstr>EMICNC_23Q2_SCDPT4!SCDPT4_4310000000_2</vt:lpstr>
      <vt:lpstr>EMICNC_23Q2_SCDPT4!SCDPT4_4310000000_20</vt:lpstr>
      <vt:lpstr>EMICNC_23Q2_SCDPT4!SCDPT4_4310000000_22.01</vt:lpstr>
      <vt:lpstr>EMICNC_23Q2_SCDPT4!SCDPT4_4310000000_22.02</vt:lpstr>
      <vt:lpstr>EMICNC_23Q2_SCDPT4!SCDPT4_4310000000_22.03</vt:lpstr>
      <vt:lpstr>EMICNC_23Q2_SCDPT4!SCDPT4_4310000000_24</vt:lpstr>
      <vt:lpstr>EMICNC_23Q2_SCDPT4!SCDPT4_4310000000_25</vt:lpstr>
      <vt:lpstr>EMICNC_23Q2_SCDPT4!SCDPT4_4310000000_26</vt:lpstr>
      <vt:lpstr>EMICNC_23Q2_SCDPT4!SCDPT4_4310000000_27</vt:lpstr>
      <vt:lpstr>EMICNC_23Q2_SCDPT4!SCDPT4_4310000000_28</vt:lpstr>
      <vt:lpstr>EMICNC_23Q2_SCDPT4!SCDPT4_4310000000_29</vt:lpstr>
      <vt:lpstr>EMICNC_23Q2_SCDPT4!SCDPT4_4310000000_3</vt:lpstr>
      <vt:lpstr>EMICNC_23Q2_SCDPT4!SCDPT4_4310000000_4</vt:lpstr>
      <vt:lpstr>EMICNC_23Q2_SCDPT4!SCDPT4_4310000000_5</vt:lpstr>
      <vt:lpstr>EMICNC_23Q2_SCDPT4!SCDPT4_4310000000_6</vt:lpstr>
      <vt:lpstr>EMICNC_23Q2_SCDPT4!SCDPT4_4310000000_7</vt:lpstr>
      <vt:lpstr>EMICNC_23Q2_SCDPT4!SCDPT4_4310000000_8</vt:lpstr>
      <vt:lpstr>EMICNC_23Q2_SCDPT4!SCDPT4_4310000000_9</vt:lpstr>
      <vt:lpstr>EMICNC_23Q2_SCDPT4!SCDPT4_4310000000_Range</vt:lpstr>
      <vt:lpstr>EMICNC_23Q2_SCDPT4!SCDPT4_4319999999_10</vt:lpstr>
      <vt:lpstr>EMICNC_23Q2_SCDPT4!SCDPT4_4319999999_11</vt:lpstr>
      <vt:lpstr>EMICNC_23Q2_SCDPT4!SCDPT4_4319999999_12</vt:lpstr>
      <vt:lpstr>EMICNC_23Q2_SCDPT4!SCDPT4_4319999999_13</vt:lpstr>
      <vt:lpstr>EMICNC_23Q2_SCDPT4!SCDPT4_4319999999_14</vt:lpstr>
      <vt:lpstr>EMICNC_23Q2_SCDPT4!SCDPT4_4319999999_15</vt:lpstr>
      <vt:lpstr>EMICNC_23Q2_SCDPT4!SCDPT4_4319999999_16</vt:lpstr>
      <vt:lpstr>EMICNC_23Q2_SCDPT4!SCDPT4_4319999999_17</vt:lpstr>
      <vt:lpstr>EMICNC_23Q2_SCDPT4!SCDPT4_4319999999_18</vt:lpstr>
      <vt:lpstr>EMICNC_23Q2_SCDPT4!SCDPT4_4319999999_19</vt:lpstr>
      <vt:lpstr>EMICNC_23Q2_SCDPT4!SCDPT4_4319999999_20</vt:lpstr>
      <vt:lpstr>EMICNC_23Q2_SCDPT4!SCDPT4_4319999999_7</vt:lpstr>
      <vt:lpstr>EMICNC_23Q2_SCDPT4!SCDPT4_4319999999_9</vt:lpstr>
      <vt:lpstr>EMICNC_23Q2_SCDPT4!SCDPT4_4320000000_1</vt:lpstr>
      <vt:lpstr>EMICNC_23Q2_SCDPT4!SCDPT4_4320000000_10</vt:lpstr>
      <vt:lpstr>EMICNC_23Q2_SCDPT4!SCDPT4_4320000000_11</vt:lpstr>
      <vt:lpstr>EMICNC_23Q2_SCDPT4!SCDPT4_4320000000_12</vt:lpstr>
      <vt:lpstr>EMICNC_23Q2_SCDPT4!SCDPT4_4320000000_13</vt:lpstr>
      <vt:lpstr>EMICNC_23Q2_SCDPT4!SCDPT4_4320000000_14</vt:lpstr>
      <vt:lpstr>EMICNC_23Q2_SCDPT4!SCDPT4_4320000000_15</vt:lpstr>
      <vt:lpstr>EMICNC_23Q2_SCDPT4!SCDPT4_4320000000_16</vt:lpstr>
      <vt:lpstr>EMICNC_23Q2_SCDPT4!SCDPT4_4320000000_17</vt:lpstr>
      <vt:lpstr>EMICNC_23Q2_SCDPT4!SCDPT4_4320000000_18</vt:lpstr>
      <vt:lpstr>EMICNC_23Q2_SCDPT4!SCDPT4_4320000000_19</vt:lpstr>
      <vt:lpstr>EMICNC_23Q2_SCDPT4!SCDPT4_4320000000_2</vt:lpstr>
      <vt:lpstr>EMICNC_23Q2_SCDPT4!SCDPT4_4320000000_20</vt:lpstr>
      <vt:lpstr>EMICNC_23Q2_SCDPT4!SCDPT4_4320000000_22.01</vt:lpstr>
      <vt:lpstr>EMICNC_23Q2_SCDPT4!SCDPT4_4320000000_22.02</vt:lpstr>
      <vt:lpstr>EMICNC_23Q2_SCDPT4!SCDPT4_4320000000_22.03</vt:lpstr>
      <vt:lpstr>EMICNC_23Q2_SCDPT4!SCDPT4_4320000000_24</vt:lpstr>
      <vt:lpstr>EMICNC_23Q2_SCDPT4!SCDPT4_4320000000_25</vt:lpstr>
      <vt:lpstr>EMICNC_23Q2_SCDPT4!SCDPT4_4320000000_26</vt:lpstr>
      <vt:lpstr>EMICNC_23Q2_SCDPT4!SCDPT4_4320000000_27</vt:lpstr>
      <vt:lpstr>EMICNC_23Q2_SCDPT4!SCDPT4_4320000000_28</vt:lpstr>
      <vt:lpstr>EMICNC_23Q2_SCDPT4!SCDPT4_4320000000_29</vt:lpstr>
      <vt:lpstr>EMICNC_23Q2_SCDPT4!SCDPT4_4320000000_3</vt:lpstr>
      <vt:lpstr>EMICNC_23Q2_SCDPT4!SCDPT4_4320000000_4</vt:lpstr>
      <vt:lpstr>EMICNC_23Q2_SCDPT4!SCDPT4_4320000000_5</vt:lpstr>
      <vt:lpstr>EMICNC_23Q2_SCDPT4!SCDPT4_4320000000_6</vt:lpstr>
      <vt:lpstr>EMICNC_23Q2_SCDPT4!SCDPT4_4320000000_7</vt:lpstr>
      <vt:lpstr>EMICNC_23Q2_SCDPT4!SCDPT4_4320000000_8</vt:lpstr>
      <vt:lpstr>EMICNC_23Q2_SCDPT4!SCDPT4_4320000000_9</vt:lpstr>
      <vt:lpstr>EMICNC_23Q2_SCDPT4!SCDPT4_4320000000_Range</vt:lpstr>
      <vt:lpstr>EMICNC_23Q2_SCDPT4!SCDPT4_4329999999_10</vt:lpstr>
      <vt:lpstr>EMICNC_23Q2_SCDPT4!SCDPT4_4329999999_11</vt:lpstr>
      <vt:lpstr>EMICNC_23Q2_SCDPT4!SCDPT4_4329999999_12</vt:lpstr>
      <vt:lpstr>EMICNC_23Q2_SCDPT4!SCDPT4_4329999999_13</vt:lpstr>
      <vt:lpstr>EMICNC_23Q2_SCDPT4!SCDPT4_4329999999_14</vt:lpstr>
      <vt:lpstr>EMICNC_23Q2_SCDPT4!SCDPT4_4329999999_15</vt:lpstr>
      <vt:lpstr>EMICNC_23Q2_SCDPT4!SCDPT4_4329999999_16</vt:lpstr>
      <vt:lpstr>EMICNC_23Q2_SCDPT4!SCDPT4_4329999999_17</vt:lpstr>
      <vt:lpstr>EMICNC_23Q2_SCDPT4!SCDPT4_4329999999_18</vt:lpstr>
      <vt:lpstr>EMICNC_23Q2_SCDPT4!SCDPT4_4329999999_19</vt:lpstr>
      <vt:lpstr>EMICNC_23Q2_SCDPT4!SCDPT4_4329999999_20</vt:lpstr>
      <vt:lpstr>EMICNC_23Q2_SCDPT4!SCDPT4_4329999999_7</vt:lpstr>
      <vt:lpstr>EMICNC_23Q2_SCDPT4!SCDPT4_4329999999_9</vt:lpstr>
      <vt:lpstr>EMICNC_23Q2_SCDPT4!SCDPT4_4509999997_10</vt:lpstr>
      <vt:lpstr>EMICNC_23Q2_SCDPT4!SCDPT4_4509999997_11</vt:lpstr>
      <vt:lpstr>EMICNC_23Q2_SCDPT4!SCDPT4_4509999997_12</vt:lpstr>
      <vt:lpstr>EMICNC_23Q2_SCDPT4!SCDPT4_4509999997_13</vt:lpstr>
      <vt:lpstr>EMICNC_23Q2_SCDPT4!SCDPT4_4509999997_14</vt:lpstr>
      <vt:lpstr>EMICNC_23Q2_SCDPT4!SCDPT4_4509999997_15</vt:lpstr>
      <vt:lpstr>EMICNC_23Q2_SCDPT4!SCDPT4_4509999997_16</vt:lpstr>
      <vt:lpstr>EMICNC_23Q2_SCDPT4!SCDPT4_4509999997_17</vt:lpstr>
      <vt:lpstr>EMICNC_23Q2_SCDPT4!SCDPT4_4509999997_18</vt:lpstr>
      <vt:lpstr>EMICNC_23Q2_SCDPT4!SCDPT4_4509999997_19</vt:lpstr>
      <vt:lpstr>EMICNC_23Q2_SCDPT4!SCDPT4_4509999997_20</vt:lpstr>
      <vt:lpstr>EMICNC_23Q2_SCDPT4!SCDPT4_4509999997_7</vt:lpstr>
      <vt:lpstr>EMICNC_23Q2_SCDPT4!SCDPT4_4509999997_9</vt:lpstr>
      <vt:lpstr>EMICNC_23Q2_SCDPT4!SCDPT4_4509999999_10</vt:lpstr>
      <vt:lpstr>EMICNC_23Q2_SCDPT4!SCDPT4_4509999999_11</vt:lpstr>
      <vt:lpstr>EMICNC_23Q2_SCDPT4!SCDPT4_4509999999_12</vt:lpstr>
      <vt:lpstr>EMICNC_23Q2_SCDPT4!SCDPT4_4509999999_13</vt:lpstr>
      <vt:lpstr>EMICNC_23Q2_SCDPT4!SCDPT4_4509999999_14</vt:lpstr>
      <vt:lpstr>EMICNC_23Q2_SCDPT4!SCDPT4_4509999999_15</vt:lpstr>
      <vt:lpstr>EMICNC_23Q2_SCDPT4!SCDPT4_4509999999_16</vt:lpstr>
      <vt:lpstr>EMICNC_23Q2_SCDPT4!SCDPT4_4509999999_17</vt:lpstr>
      <vt:lpstr>EMICNC_23Q2_SCDPT4!SCDPT4_4509999999_18</vt:lpstr>
      <vt:lpstr>EMICNC_23Q2_SCDPT4!SCDPT4_4509999999_19</vt:lpstr>
      <vt:lpstr>EMICNC_23Q2_SCDPT4!SCDPT4_4509999999_20</vt:lpstr>
      <vt:lpstr>EMICNC_23Q2_SCDPT4!SCDPT4_4509999999_7</vt:lpstr>
      <vt:lpstr>EMICNC_23Q2_SCDPT4!SCDPT4_4509999999_9</vt:lpstr>
      <vt:lpstr>EMICNC_23Q2_SCDPT4!SCDPT4_5010000000_1</vt:lpstr>
      <vt:lpstr>EMICNC_23Q2_SCDPT4!SCDPT4_5010000000_10</vt:lpstr>
      <vt:lpstr>EMICNC_23Q2_SCDPT4!SCDPT4_5010000000_11</vt:lpstr>
      <vt:lpstr>EMICNC_23Q2_SCDPT4!SCDPT4_5010000000_12</vt:lpstr>
      <vt:lpstr>EMICNC_23Q2_SCDPT4!SCDPT4_5010000000_13</vt:lpstr>
      <vt:lpstr>EMICNC_23Q2_SCDPT4!SCDPT4_5010000000_14</vt:lpstr>
      <vt:lpstr>EMICNC_23Q2_SCDPT4!SCDPT4_5010000000_15</vt:lpstr>
      <vt:lpstr>EMICNC_23Q2_SCDPT4!SCDPT4_5010000000_16</vt:lpstr>
      <vt:lpstr>EMICNC_23Q2_SCDPT4!SCDPT4_5010000000_17</vt:lpstr>
      <vt:lpstr>EMICNC_23Q2_SCDPT4!SCDPT4_5010000000_18</vt:lpstr>
      <vt:lpstr>EMICNC_23Q2_SCDPT4!SCDPT4_5010000000_19</vt:lpstr>
      <vt:lpstr>EMICNC_23Q2_SCDPT4!SCDPT4_5010000000_2</vt:lpstr>
      <vt:lpstr>EMICNC_23Q2_SCDPT4!SCDPT4_5010000000_20</vt:lpstr>
      <vt:lpstr>EMICNC_23Q2_SCDPT4!SCDPT4_5010000000_24</vt:lpstr>
      <vt:lpstr>EMICNC_23Q2_SCDPT4!SCDPT4_5010000000_25</vt:lpstr>
      <vt:lpstr>EMICNC_23Q2_SCDPT4!SCDPT4_5010000000_26</vt:lpstr>
      <vt:lpstr>EMICNC_23Q2_SCDPT4!SCDPT4_5010000000_27</vt:lpstr>
      <vt:lpstr>EMICNC_23Q2_SCDPT4!SCDPT4_5010000000_28</vt:lpstr>
      <vt:lpstr>EMICNC_23Q2_SCDPT4!SCDPT4_5010000000_3</vt:lpstr>
      <vt:lpstr>EMICNC_23Q2_SCDPT4!SCDPT4_5010000000_4</vt:lpstr>
      <vt:lpstr>EMICNC_23Q2_SCDPT4!SCDPT4_5010000000_5</vt:lpstr>
      <vt:lpstr>EMICNC_23Q2_SCDPT4!SCDPT4_5010000000_6</vt:lpstr>
      <vt:lpstr>EMICNC_23Q2_SCDPT4!SCDPT4_5010000000_7</vt:lpstr>
      <vt:lpstr>EMICNC_23Q2_SCDPT4!SCDPT4_5010000000_9</vt:lpstr>
      <vt:lpstr>EMICNC_23Q2_SCDPT4!SCDPT4_5010000000_Range</vt:lpstr>
      <vt:lpstr>EMICNC_23Q2_SCDPT4!SCDPT4_5019999999_10</vt:lpstr>
      <vt:lpstr>EMICNC_23Q2_SCDPT4!SCDPT4_5019999999_11</vt:lpstr>
      <vt:lpstr>EMICNC_23Q2_SCDPT4!SCDPT4_5019999999_12</vt:lpstr>
      <vt:lpstr>EMICNC_23Q2_SCDPT4!SCDPT4_5019999999_13</vt:lpstr>
      <vt:lpstr>EMICNC_23Q2_SCDPT4!SCDPT4_5019999999_14</vt:lpstr>
      <vt:lpstr>EMICNC_23Q2_SCDPT4!SCDPT4_5019999999_15</vt:lpstr>
      <vt:lpstr>EMICNC_23Q2_SCDPT4!SCDPT4_5019999999_16</vt:lpstr>
      <vt:lpstr>EMICNC_23Q2_SCDPT4!SCDPT4_5019999999_17</vt:lpstr>
      <vt:lpstr>EMICNC_23Q2_SCDPT4!SCDPT4_5019999999_18</vt:lpstr>
      <vt:lpstr>EMICNC_23Q2_SCDPT4!SCDPT4_5019999999_19</vt:lpstr>
      <vt:lpstr>EMICNC_23Q2_SCDPT4!SCDPT4_5019999999_20</vt:lpstr>
      <vt:lpstr>EMICNC_23Q2_SCDPT4!SCDPT4_5019999999_7</vt:lpstr>
      <vt:lpstr>EMICNC_23Q2_SCDPT4!SCDPT4_5019999999_9</vt:lpstr>
      <vt:lpstr>EMICNC_23Q2_SCDPT4!SCDPT4_5020000000_1</vt:lpstr>
      <vt:lpstr>EMICNC_23Q2_SCDPT4!SCDPT4_5020000000_10</vt:lpstr>
      <vt:lpstr>EMICNC_23Q2_SCDPT4!SCDPT4_5020000000_11</vt:lpstr>
      <vt:lpstr>EMICNC_23Q2_SCDPT4!SCDPT4_5020000000_12</vt:lpstr>
      <vt:lpstr>EMICNC_23Q2_SCDPT4!SCDPT4_5020000000_13</vt:lpstr>
      <vt:lpstr>EMICNC_23Q2_SCDPT4!SCDPT4_5020000000_14</vt:lpstr>
      <vt:lpstr>EMICNC_23Q2_SCDPT4!SCDPT4_5020000000_15</vt:lpstr>
      <vt:lpstr>EMICNC_23Q2_SCDPT4!SCDPT4_5020000000_16</vt:lpstr>
      <vt:lpstr>EMICNC_23Q2_SCDPT4!SCDPT4_5020000000_17</vt:lpstr>
      <vt:lpstr>EMICNC_23Q2_SCDPT4!SCDPT4_5020000000_18</vt:lpstr>
      <vt:lpstr>EMICNC_23Q2_SCDPT4!SCDPT4_5020000000_19</vt:lpstr>
      <vt:lpstr>EMICNC_23Q2_SCDPT4!SCDPT4_5020000000_2</vt:lpstr>
      <vt:lpstr>EMICNC_23Q2_SCDPT4!SCDPT4_5020000000_20</vt:lpstr>
      <vt:lpstr>EMICNC_23Q2_SCDPT4!SCDPT4_5020000000_24</vt:lpstr>
      <vt:lpstr>EMICNC_23Q2_SCDPT4!SCDPT4_5020000000_25</vt:lpstr>
      <vt:lpstr>EMICNC_23Q2_SCDPT4!SCDPT4_5020000000_26</vt:lpstr>
      <vt:lpstr>EMICNC_23Q2_SCDPT4!SCDPT4_5020000000_27</vt:lpstr>
      <vt:lpstr>EMICNC_23Q2_SCDPT4!SCDPT4_5020000000_28</vt:lpstr>
      <vt:lpstr>EMICNC_23Q2_SCDPT4!SCDPT4_5020000000_3</vt:lpstr>
      <vt:lpstr>EMICNC_23Q2_SCDPT4!SCDPT4_5020000000_4</vt:lpstr>
      <vt:lpstr>EMICNC_23Q2_SCDPT4!SCDPT4_5020000000_5</vt:lpstr>
      <vt:lpstr>EMICNC_23Q2_SCDPT4!SCDPT4_5020000000_6</vt:lpstr>
      <vt:lpstr>EMICNC_23Q2_SCDPT4!SCDPT4_5020000000_7</vt:lpstr>
      <vt:lpstr>EMICNC_23Q2_SCDPT4!SCDPT4_5020000000_9</vt:lpstr>
      <vt:lpstr>EMICNC_23Q2_SCDPT4!SCDPT4_5020000000_Range</vt:lpstr>
      <vt:lpstr>EMICNC_23Q2_SCDPT4!SCDPT4_5029999999_10</vt:lpstr>
      <vt:lpstr>EMICNC_23Q2_SCDPT4!SCDPT4_5029999999_11</vt:lpstr>
      <vt:lpstr>EMICNC_23Q2_SCDPT4!SCDPT4_5029999999_12</vt:lpstr>
      <vt:lpstr>EMICNC_23Q2_SCDPT4!SCDPT4_5029999999_13</vt:lpstr>
      <vt:lpstr>EMICNC_23Q2_SCDPT4!SCDPT4_5029999999_14</vt:lpstr>
      <vt:lpstr>EMICNC_23Q2_SCDPT4!SCDPT4_5029999999_15</vt:lpstr>
      <vt:lpstr>EMICNC_23Q2_SCDPT4!SCDPT4_5029999999_16</vt:lpstr>
      <vt:lpstr>EMICNC_23Q2_SCDPT4!SCDPT4_5029999999_17</vt:lpstr>
      <vt:lpstr>EMICNC_23Q2_SCDPT4!SCDPT4_5029999999_18</vt:lpstr>
      <vt:lpstr>EMICNC_23Q2_SCDPT4!SCDPT4_5029999999_19</vt:lpstr>
      <vt:lpstr>EMICNC_23Q2_SCDPT4!SCDPT4_5029999999_20</vt:lpstr>
      <vt:lpstr>EMICNC_23Q2_SCDPT4!SCDPT4_5029999999_7</vt:lpstr>
      <vt:lpstr>EMICNC_23Q2_SCDPT4!SCDPT4_5029999999_9</vt:lpstr>
      <vt:lpstr>EMICNC_23Q2_SCDPT4!SCDPT4_5310000000_1</vt:lpstr>
      <vt:lpstr>EMICNC_23Q2_SCDPT4!SCDPT4_5310000000_10</vt:lpstr>
      <vt:lpstr>EMICNC_23Q2_SCDPT4!SCDPT4_5310000000_11</vt:lpstr>
      <vt:lpstr>EMICNC_23Q2_SCDPT4!SCDPT4_5310000000_12</vt:lpstr>
      <vt:lpstr>EMICNC_23Q2_SCDPT4!SCDPT4_5310000000_13</vt:lpstr>
      <vt:lpstr>EMICNC_23Q2_SCDPT4!SCDPT4_5310000000_14</vt:lpstr>
      <vt:lpstr>EMICNC_23Q2_SCDPT4!SCDPT4_5310000000_15</vt:lpstr>
      <vt:lpstr>EMICNC_23Q2_SCDPT4!SCDPT4_5310000000_16</vt:lpstr>
      <vt:lpstr>EMICNC_23Q2_SCDPT4!SCDPT4_5310000000_17</vt:lpstr>
      <vt:lpstr>EMICNC_23Q2_SCDPT4!SCDPT4_5310000000_18</vt:lpstr>
      <vt:lpstr>EMICNC_23Q2_SCDPT4!SCDPT4_5310000000_19</vt:lpstr>
      <vt:lpstr>EMICNC_23Q2_SCDPT4!SCDPT4_5310000000_2</vt:lpstr>
      <vt:lpstr>EMICNC_23Q2_SCDPT4!SCDPT4_5310000000_20</vt:lpstr>
      <vt:lpstr>EMICNC_23Q2_SCDPT4!SCDPT4_5310000000_22.01</vt:lpstr>
      <vt:lpstr>EMICNC_23Q2_SCDPT4!SCDPT4_5310000000_22.02</vt:lpstr>
      <vt:lpstr>EMICNC_23Q2_SCDPT4!SCDPT4_5310000000_22.03</vt:lpstr>
      <vt:lpstr>EMICNC_23Q2_SCDPT4!SCDPT4_5310000000_24</vt:lpstr>
      <vt:lpstr>EMICNC_23Q2_SCDPT4!SCDPT4_5310000000_25</vt:lpstr>
      <vt:lpstr>EMICNC_23Q2_SCDPT4!SCDPT4_5310000000_26</vt:lpstr>
      <vt:lpstr>EMICNC_23Q2_SCDPT4!SCDPT4_5310000000_27</vt:lpstr>
      <vt:lpstr>EMICNC_23Q2_SCDPT4!SCDPT4_5310000000_28</vt:lpstr>
      <vt:lpstr>EMICNC_23Q2_SCDPT4!SCDPT4_5310000000_29</vt:lpstr>
      <vt:lpstr>EMICNC_23Q2_SCDPT4!SCDPT4_5310000000_3</vt:lpstr>
      <vt:lpstr>EMICNC_23Q2_SCDPT4!SCDPT4_5310000000_4</vt:lpstr>
      <vt:lpstr>EMICNC_23Q2_SCDPT4!SCDPT4_5310000000_5</vt:lpstr>
      <vt:lpstr>EMICNC_23Q2_SCDPT4!SCDPT4_5310000000_6</vt:lpstr>
      <vt:lpstr>EMICNC_23Q2_SCDPT4!SCDPT4_5310000000_7</vt:lpstr>
      <vt:lpstr>EMICNC_23Q2_SCDPT4!SCDPT4_5310000000_9</vt:lpstr>
      <vt:lpstr>EMICNC_23Q2_SCDPT4!SCDPT4_5310000000_Range</vt:lpstr>
      <vt:lpstr>EMICNC_23Q2_SCDPT4!SCDPT4_5319999999_10</vt:lpstr>
      <vt:lpstr>EMICNC_23Q2_SCDPT4!SCDPT4_5319999999_11</vt:lpstr>
      <vt:lpstr>EMICNC_23Q2_SCDPT4!SCDPT4_5319999999_12</vt:lpstr>
      <vt:lpstr>EMICNC_23Q2_SCDPT4!SCDPT4_5319999999_13</vt:lpstr>
      <vt:lpstr>EMICNC_23Q2_SCDPT4!SCDPT4_5319999999_14</vt:lpstr>
      <vt:lpstr>EMICNC_23Q2_SCDPT4!SCDPT4_5319999999_15</vt:lpstr>
      <vt:lpstr>EMICNC_23Q2_SCDPT4!SCDPT4_5319999999_16</vt:lpstr>
      <vt:lpstr>EMICNC_23Q2_SCDPT4!SCDPT4_5319999999_17</vt:lpstr>
      <vt:lpstr>EMICNC_23Q2_SCDPT4!SCDPT4_5319999999_18</vt:lpstr>
      <vt:lpstr>EMICNC_23Q2_SCDPT4!SCDPT4_5319999999_19</vt:lpstr>
      <vt:lpstr>EMICNC_23Q2_SCDPT4!SCDPT4_5319999999_20</vt:lpstr>
      <vt:lpstr>EMICNC_23Q2_SCDPT4!SCDPT4_5319999999_7</vt:lpstr>
      <vt:lpstr>EMICNC_23Q2_SCDPT4!SCDPT4_5319999999_9</vt:lpstr>
      <vt:lpstr>EMICNC_23Q2_SCDPT4!SCDPT4_5320000000_1</vt:lpstr>
      <vt:lpstr>EMICNC_23Q2_SCDPT4!SCDPT4_5320000000_10</vt:lpstr>
      <vt:lpstr>EMICNC_23Q2_SCDPT4!SCDPT4_5320000000_11</vt:lpstr>
      <vt:lpstr>EMICNC_23Q2_SCDPT4!SCDPT4_5320000000_12</vt:lpstr>
      <vt:lpstr>EMICNC_23Q2_SCDPT4!SCDPT4_5320000000_13</vt:lpstr>
      <vt:lpstr>EMICNC_23Q2_SCDPT4!SCDPT4_5320000000_14</vt:lpstr>
      <vt:lpstr>EMICNC_23Q2_SCDPT4!SCDPT4_5320000000_15</vt:lpstr>
      <vt:lpstr>EMICNC_23Q2_SCDPT4!SCDPT4_5320000000_16</vt:lpstr>
      <vt:lpstr>EMICNC_23Q2_SCDPT4!SCDPT4_5320000000_17</vt:lpstr>
      <vt:lpstr>EMICNC_23Q2_SCDPT4!SCDPT4_5320000000_18</vt:lpstr>
      <vt:lpstr>EMICNC_23Q2_SCDPT4!SCDPT4_5320000000_19</vt:lpstr>
      <vt:lpstr>EMICNC_23Q2_SCDPT4!SCDPT4_5320000000_2</vt:lpstr>
      <vt:lpstr>EMICNC_23Q2_SCDPT4!SCDPT4_5320000000_20</vt:lpstr>
      <vt:lpstr>EMICNC_23Q2_SCDPT4!SCDPT4_5320000000_22.01</vt:lpstr>
      <vt:lpstr>EMICNC_23Q2_SCDPT4!SCDPT4_5320000000_22.02</vt:lpstr>
      <vt:lpstr>EMICNC_23Q2_SCDPT4!SCDPT4_5320000000_22.03</vt:lpstr>
      <vt:lpstr>EMICNC_23Q2_SCDPT4!SCDPT4_5320000000_24</vt:lpstr>
      <vt:lpstr>EMICNC_23Q2_SCDPT4!SCDPT4_5320000000_25</vt:lpstr>
      <vt:lpstr>EMICNC_23Q2_SCDPT4!SCDPT4_5320000000_26</vt:lpstr>
      <vt:lpstr>EMICNC_23Q2_SCDPT4!SCDPT4_5320000000_27</vt:lpstr>
      <vt:lpstr>EMICNC_23Q2_SCDPT4!SCDPT4_5320000000_28</vt:lpstr>
      <vt:lpstr>EMICNC_23Q2_SCDPT4!SCDPT4_5320000000_29</vt:lpstr>
      <vt:lpstr>EMICNC_23Q2_SCDPT4!SCDPT4_5320000000_3</vt:lpstr>
      <vt:lpstr>EMICNC_23Q2_SCDPT4!SCDPT4_5320000000_4</vt:lpstr>
      <vt:lpstr>EMICNC_23Q2_SCDPT4!SCDPT4_5320000000_5</vt:lpstr>
      <vt:lpstr>EMICNC_23Q2_SCDPT4!SCDPT4_5320000000_6</vt:lpstr>
      <vt:lpstr>EMICNC_23Q2_SCDPT4!SCDPT4_5320000000_7</vt:lpstr>
      <vt:lpstr>EMICNC_23Q2_SCDPT4!SCDPT4_5320000000_9</vt:lpstr>
      <vt:lpstr>EMICNC_23Q2_SCDPT4!SCDPT4_5320000000_Range</vt:lpstr>
      <vt:lpstr>EMICNC_23Q2_SCDPT4!SCDPT4_5329999999_10</vt:lpstr>
      <vt:lpstr>EMICNC_23Q2_SCDPT4!SCDPT4_5329999999_11</vt:lpstr>
      <vt:lpstr>EMICNC_23Q2_SCDPT4!SCDPT4_5329999999_12</vt:lpstr>
      <vt:lpstr>EMICNC_23Q2_SCDPT4!SCDPT4_5329999999_13</vt:lpstr>
      <vt:lpstr>EMICNC_23Q2_SCDPT4!SCDPT4_5329999999_14</vt:lpstr>
      <vt:lpstr>EMICNC_23Q2_SCDPT4!SCDPT4_5329999999_15</vt:lpstr>
      <vt:lpstr>EMICNC_23Q2_SCDPT4!SCDPT4_5329999999_16</vt:lpstr>
      <vt:lpstr>EMICNC_23Q2_SCDPT4!SCDPT4_5329999999_17</vt:lpstr>
      <vt:lpstr>EMICNC_23Q2_SCDPT4!SCDPT4_5329999999_18</vt:lpstr>
      <vt:lpstr>EMICNC_23Q2_SCDPT4!SCDPT4_5329999999_19</vt:lpstr>
      <vt:lpstr>EMICNC_23Q2_SCDPT4!SCDPT4_5329999999_20</vt:lpstr>
      <vt:lpstr>EMICNC_23Q2_SCDPT4!SCDPT4_5329999999_7</vt:lpstr>
      <vt:lpstr>EMICNC_23Q2_SCDPT4!SCDPT4_5329999999_9</vt:lpstr>
      <vt:lpstr>EMICNC_23Q2_SCDPT4!SCDPT4_5510000000_1</vt:lpstr>
      <vt:lpstr>EMICNC_23Q2_SCDPT4!SCDPT4_5510000000_10</vt:lpstr>
      <vt:lpstr>EMICNC_23Q2_SCDPT4!SCDPT4_5510000000_11</vt:lpstr>
      <vt:lpstr>EMICNC_23Q2_SCDPT4!SCDPT4_5510000000_12</vt:lpstr>
      <vt:lpstr>EMICNC_23Q2_SCDPT4!SCDPT4_5510000000_13</vt:lpstr>
      <vt:lpstr>EMICNC_23Q2_SCDPT4!SCDPT4_5510000000_14</vt:lpstr>
      <vt:lpstr>EMICNC_23Q2_SCDPT4!SCDPT4_5510000000_15</vt:lpstr>
      <vt:lpstr>EMICNC_23Q2_SCDPT4!SCDPT4_5510000000_16</vt:lpstr>
      <vt:lpstr>EMICNC_23Q2_SCDPT4!SCDPT4_5510000000_17</vt:lpstr>
      <vt:lpstr>EMICNC_23Q2_SCDPT4!SCDPT4_5510000000_18</vt:lpstr>
      <vt:lpstr>EMICNC_23Q2_SCDPT4!SCDPT4_5510000000_19</vt:lpstr>
      <vt:lpstr>EMICNC_23Q2_SCDPT4!SCDPT4_5510000000_2</vt:lpstr>
      <vt:lpstr>EMICNC_23Q2_SCDPT4!SCDPT4_5510000000_20</vt:lpstr>
      <vt:lpstr>EMICNC_23Q2_SCDPT4!SCDPT4_5510000000_22.01</vt:lpstr>
      <vt:lpstr>EMICNC_23Q2_SCDPT4!SCDPT4_5510000000_22.02</vt:lpstr>
      <vt:lpstr>EMICNC_23Q2_SCDPT4!SCDPT4_5510000000_22.03</vt:lpstr>
      <vt:lpstr>EMICNC_23Q2_SCDPT4!SCDPT4_5510000000_24</vt:lpstr>
      <vt:lpstr>EMICNC_23Q2_SCDPT4!SCDPT4_5510000000_25</vt:lpstr>
      <vt:lpstr>EMICNC_23Q2_SCDPT4!SCDPT4_5510000000_26</vt:lpstr>
      <vt:lpstr>EMICNC_23Q2_SCDPT4!SCDPT4_5510000000_27</vt:lpstr>
      <vt:lpstr>EMICNC_23Q2_SCDPT4!SCDPT4_5510000000_28</vt:lpstr>
      <vt:lpstr>EMICNC_23Q2_SCDPT4!SCDPT4_5510000000_29</vt:lpstr>
      <vt:lpstr>EMICNC_23Q2_SCDPT4!SCDPT4_5510000000_3</vt:lpstr>
      <vt:lpstr>EMICNC_23Q2_SCDPT4!SCDPT4_5510000000_4</vt:lpstr>
      <vt:lpstr>EMICNC_23Q2_SCDPT4!SCDPT4_5510000000_5</vt:lpstr>
      <vt:lpstr>EMICNC_23Q2_SCDPT4!SCDPT4_5510000000_6</vt:lpstr>
      <vt:lpstr>EMICNC_23Q2_SCDPT4!SCDPT4_5510000000_7</vt:lpstr>
      <vt:lpstr>EMICNC_23Q2_SCDPT4!SCDPT4_5510000000_9</vt:lpstr>
      <vt:lpstr>EMICNC_23Q2_SCDPT4!SCDPT4_5510000000_Range</vt:lpstr>
      <vt:lpstr>EMICNC_23Q2_SCDPT4!SCDPT4_5519999999_10</vt:lpstr>
      <vt:lpstr>EMICNC_23Q2_SCDPT4!SCDPT4_5519999999_11</vt:lpstr>
      <vt:lpstr>EMICNC_23Q2_SCDPT4!SCDPT4_5519999999_12</vt:lpstr>
      <vt:lpstr>EMICNC_23Q2_SCDPT4!SCDPT4_5519999999_13</vt:lpstr>
      <vt:lpstr>EMICNC_23Q2_SCDPT4!SCDPT4_5519999999_14</vt:lpstr>
      <vt:lpstr>EMICNC_23Q2_SCDPT4!SCDPT4_5519999999_15</vt:lpstr>
      <vt:lpstr>EMICNC_23Q2_SCDPT4!SCDPT4_5519999999_16</vt:lpstr>
      <vt:lpstr>EMICNC_23Q2_SCDPT4!SCDPT4_5519999999_17</vt:lpstr>
      <vt:lpstr>EMICNC_23Q2_SCDPT4!SCDPT4_5519999999_18</vt:lpstr>
      <vt:lpstr>EMICNC_23Q2_SCDPT4!SCDPT4_5519999999_19</vt:lpstr>
      <vt:lpstr>EMICNC_23Q2_SCDPT4!SCDPT4_5519999999_20</vt:lpstr>
      <vt:lpstr>EMICNC_23Q2_SCDPT4!SCDPT4_5519999999_7</vt:lpstr>
      <vt:lpstr>EMICNC_23Q2_SCDPT4!SCDPT4_5519999999_9</vt:lpstr>
      <vt:lpstr>EMICNC_23Q2_SCDPT4!SCDPT4_5520000000_1</vt:lpstr>
      <vt:lpstr>EMICNC_23Q2_SCDPT4!SCDPT4_5520000000_10</vt:lpstr>
      <vt:lpstr>EMICNC_23Q2_SCDPT4!SCDPT4_5520000000_11</vt:lpstr>
      <vt:lpstr>EMICNC_23Q2_SCDPT4!SCDPT4_5520000000_12</vt:lpstr>
      <vt:lpstr>EMICNC_23Q2_SCDPT4!SCDPT4_5520000000_13</vt:lpstr>
      <vt:lpstr>EMICNC_23Q2_SCDPT4!SCDPT4_5520000000_14</vt:lpstr>
      <vt:lpstr>EMICNC_23Q2_SCDPT4!SCDPT4_5520000000_15</vt:lpstr>
      <vt:lpstr>EMICNC_23Q2_SCDPT4!SCDPT4_5520000000_16</vt:lpstr>
      <vt:lpstr>EMICNC_23Q2_SCDPT4!SCDPT4_5520000000_17</vt:lpstr>
      <vt:lpstr>EMICNC_23Q2_SCDPT4!SCDPT4_5520000000_18</vt:lpstr>
      <vt:lpstr>EMICNC_23Q2_SCDPT4!SCDPT4_5520000000_19</vt:lpstr>
      <vt:lpstr>EMICNC_23Q2_SCDPT4!SCDPT4_5520000000_2</vt:lpstr>
      <vt:lpstr>EMICNC_23Q2_SCDPT4!SCDPT4_5520000000_20</vt:lpstr>
      <vt:lpstr>EMICNC_23Q2_SCDPT4!SCDPT4_5520000000_22.01</vt:lpstr>
      <vt:lpstr>EMICNC_23Q2_SCDPT4!SCDPT4_5520000000_22.02</vt:lpstr>
      <vt:lpstr>EMICNC_23Q2_SCDPT4!SCDPT4_5520000000_22.03</vt:lpstr>
      <vt:lpstr>EMICNC_23Q2_SCDPT4!SCDPT4_5520000000_24</vt:lpstr>
      <vt:lpstr>EMICNC_23Q2_SCDPT4!SCDPT4_5520000000_25</vt:lpstr>
      <vt:lpstr>EMICNC_23Q2_SCDPT4!SCDPT4_5520000000_26</vt:lpstr>
      <vt:lpstr>EMICNC_23Q2_SCDPT4!SCDPT4_5520000000_27</vt:lpstr>
      <vt:lpstr>EMICNC_23Q2_SCDPT4!SCDPT4_5520000000_28</vt:lpstr>
      <vt:lpstr>EMICNC_23Q2_SCDPT4!SCDPT4_5520000000_29</vt:lpstr>
      <vt:lpstr>EMICNC_23Q2_SCDPT4!SCDPT4_5520000000_3</vt:lpstr>
      <vt:lpstr>EMICNC_23Q2_SCDPT4!SCDPT4_5520000000_4</vt:lpstr>
      <vt:lpstr>EMICNC_23Q2_SCDPT4!SCDPT4_5520000000_5</vt:lpstr>
      <vt:lpstr>EMICNC_23Q2_SCDPT4!SCDPT4_5520000000_6</vt:lpstr>
      <vt:lpstr>EMICNC_23Q2_SCDPT4!SCDPT4_5520000000_7</vt:lpstr>
      <vt:lpstr>EMICNC_23Q2_SCDPT4!SCDPT4_5520000000_9</vt:lpstr>
      <vt:lpstr>EMICNC_23Q2_SCDPT4!SCDPT4_5520000000_Range</vt:lpstr>
      <vt:lpstr>EMICNC_23Q2_SCDPT4!SCDPT4_5529999999_10</vt:lpstr>
      <vt:lpstr>EMICNC_23Q2_SCDPT4!SCDPT4_5529999999_11</vt:lpstr>
      <vt:lpstr>EMICNC_23Q2_SCDPT4!SCDPT4_5529999999_12</vt:lpstr>
      <vt:lpstr>EMICNC_23Q2_SCDPT4!SCDPT4_5529999999_13</vt:lpstr>
      <vt:lpstr>EMICNC_23Q2_SCDPT4!SCDPT4_5529999999_14</vt:lpstr>
      <vt:lpstr>EMICNC_23Q2_SCDPT4!SCDPT4_5529999999_15</vt:lpstr>
      <vt:lpstr>EMICNC_23Q2_SCDPT4!SCDPT4_5529999999_16</vt:lpstr>
      <vt:lpstr>EMICNC_23Q2_SCDPT4!SCDPT4_5529999999_17</vt:lpstr>
      <vt:lpstr>EMICNC_23Q2_SCDPT4!SCDPT4_5529999999_18</vt:lpstr>
      <vt:lpstr>EMICNC_23Q2_SCDPT4!SCDPT4_5529999999_19</vt:lpstr>
      <vt:lpstr>EMICNC_23Q2_SCDPT4!SCDPT4_5529999999_20</vt:lpstr>
      <vt:lpstr>EMICNC_23Q2_SCDPT4!SCDPT4_5529999999_7</vt:lpstr>
      <vt:lpstr>EMICNC_23Q2_SCDPT4!SCDPT4_5529999999_9</vt:lpstr>
      <vt:lpstr>EMICNC_23Q2_SCDPT4!SCDPT4_5710000000_1</vt:lpstr>
      <vt:lpstr>EMICNC_23Q2_SCDPT4!SCDPT4_5710000000_10</vt:lpstr>
      <vt:lpstr>EMICNC_23Q2_SCDPT4!SCDPT4_5710000000_11</vt:lpstr>
      <vt:lpstr>EMICNC_23Q2_SCDPT4!SCDPT4_5710000000_12</vt:lpstr>
      <vt:lpstr>EMICNC_23Q2_SCDPT4!SCDPT4_5710000000_13</vt:lpstr>
      <vt:lpstr>EMICNC_23Q2_SCDPT4!SCDPT4_5710000000_14</vt:lpstr>
      <vt:lpstr>EMICNC_23Q2_SCDPT4!SCDPT4_5710000000_15</vt:lpstr>
      <vt:lpstr>EMICNC_23Q2_SCDPT4!SCDPT4_5710000000_16</vt:lpstr>
      <vt:lpstr>EMICNC_23Q2_SCDPT4!SCDPT4_5710000000_17</vt:lpstr>
      <vt:lpstr>EMICNC_23Q2_SCDPT4!SCDPT4_5710000000_18</vt:lpstr>
      <vt:lpstr>EMICNC_23Q2_SCDPT4!SCDPT4_5710000000_19</vt:lpstr>
      <vt:lpstr>EMICNC_23Q2_SCDPT4!SCDPT4_5710000000_2</vt:lpstr>
      <vt:lpstr>EMICNC_23Q2_SCDPT4!SCDPT4_5710000000_20</vt:lpstr>
      <vt:lpstr>EMICNC_23Q2_SCDPT4!SCDPT4_5710000000_22.01</vt:lpstr>
      <vt:lpstr>EMICNC_23Q2_SCDPT4!SCDPT4_5710000000_22.02</vt:lpstr>
      <vt:lpstr>EMICNC_23Q2_SCDPT4!SCDPT4_5710000000_22.03</vt:lpstr>
      <vt:lpstr>EMICNC_23Q2_SCDPT4!SCDPT4_5710000000_24</vt:lpstr>
      <vt:lpstr>EMICNC_23Q2_SCDPT4!SCDPT4_5710000000_25</vt:lpstr>
      <vt:lpstr>EMICNC_23Q2_SCDPT4!SCDPT4_5710000000_26</vt:lpstr>
      <vt:lpstr>EMICNC_23Q2_SCDPT4!SCDPT4_5710000000_27</vt:lpstr>
      <vt:lpstr>EMICNC_23Q2_SCDPT4!SCDPT4_5710000000_28</vt:lpstr>
      <vt:lpstr>EMICNC_23Q2_SCDPT4!SCDPT4_5710000000_29</vt:lpstr>
      <vt:lpstr>EMICNC_23Q2_SCDPT4!SCDPT4_5710000000_3</vt:lpstr>
      <vt:lpstr>EMICNC_23Q2_SCDPT4!SCDPT4_5710000000_4</vt:lpstr>
      <vt:lpstr>EMICNC_23Q2_SCDPT4!SCDPT4_5710000000_5</vt:lpstr>
      <vt:lpstr>EMICNC_23Q2_SCDPT4!SCDPT4_5710000000_6</vt:lpstr>
      <vt:lpstr>EMICNC_23Q2_SCDPT4!SCDPT4_5710000000_7</vt:lpstr>
      <vt:lpstr>EMICNC_23Q2_SCDPT4!SCDPT4_5710000000_9</vt:lpstr>
      <vt:lpstr>EMICNC_23Q2_SCDPT4!SCDPT4_5710000000_Range</vt:lpstr>
      <vt:lpstr>EMICNC_23Q2_SCDPT4!SCDPT4_5719999999_10</vt:lpstr>
      <vt:lpstr>EMICNC_23Q2_SCDPT4!SCDPT4_5719999999_11</vt:lpstr>
      <vt:lpstr>EMICNC_23Q2_SCDPT4!SCDPT4_5719999999_12</vt:lpstr>
      <vt:lpstr>EMICNC_23Q2_SCDPT4!SCDPT4_5719999999_13</vt:lpstr>
      <vt:lpstr>EMICNC_23Q2_SCDPT4!SCDPT4_5719999999_14</vt:lpstr>
      <vt:lpstr>EMICNC_23Q2_SCDPT4!SCDPT4_5719999999_15</vt:lpstr>
      <vt:lpstr>EMICNC_23Q2_SCDPT4!SCDPT4_5719999999_16</vt:lpstr>
      <vt:lpstr>EMICNC_23Q2_SCDPT4!SCDPT4_5719999999_17</vt:lpstr>
      <vt:lpstr>EMICNC_23Q2_SCDPT4!SCDPT4_5719999999_18</vt:lpstr>
      <vt:lpstr>EMICNC_23Q2_SCDPT4!SCDPT4_5719999999_19</vt:lpstr>
      <vt:lpstr>EMICNC_23Q2_SCDPT4!SCDPT4_5719999999_20</vt:lpstr>
      <vt:lpstr>EMICNC_23Q2_SCDPT4!SCDPT4_5719999999_7</vt:lpstr>
      <vt:lpstr>EMICNC_23Q2_SCDPT4!SCDPT4_5719999999_9</vt:lpstr>
      <vt:lpstr>EMICNC_23Q2_SCDPT4!SCDPT4_5720000000_1</vt:lpstr>
      <vt:lpstr>EMICNC_23Q2_SCDPT4!SCDPT4_5720000000_10</vt:lpstr>
      <vt:lpstr>EMICNC_23Q2_SCDPT4!SCDPT4_5720000000_11</vt:lpstr>
      <vt:lpstr>EMICNC_23Q2_SCDPT4!SCDPT4_5720000000_12</vt:lpstr>
      <vt:lpstr>EMICNC_23Q2_SCDPT4!SCDPT4_5720000000_13</vt:lpstr>
      <vt:lpstr>EMICNC_23Q2_SCDPT4!SCDPT4_5720000000_14</vt:lpstr>
      <vt:lpstr>EMICNC_23Q2_SCDPT4!SCDPT4_5720000000_15</vt:lpstr>
      <vt:lpstr>EMICNC_23Q2_SCDPT4!SCDPT4_5720000000_16</vt:lpstr>
      <vt:lpstr>EMICNC_23Q2_SCDPT4!SCDPT4_5720000000_17</vt:lpstr>
      <vt:lpstr>EMICNC_23Q2_SCDPT4!SCDPT4_5720000000_18</vt:lpstr>
      <vt:lpstr>EMICNC_23Q2_SCDPT4!SCDPT4_5720000000_19</vt:lpstr>
      <vt:lpstr>EMICNC_23Q2_SCDPT4!SCDPT4_5720000000_2</vt:lpstr>
      <vt:lpstr>EMICNC_23Q2_SCDPT4!SCDPT4_5720000000_20</vt:lpstr>
      <vt:lpstr>EMICNC_23Q2_SCDPT4!SCDPT4_5720000000_22.01</vt:lpstr>
      <vt:lpstr>EMICNC_23Q2_SCDPT4!SCDPT4_5720000000_22.02</vt:lpstr>
      <vt:lpstr>EMICNC_23Q2_SCDPT4!SCDPT4_5720000000_22.03</vt:lpstr>
      <vt:lpstr>EMICNC_23Q2_SCDPT4!SCDPT4_5720000000_24</vt:lpstr>
      <vt:lpstr>EMICNC_23Q2_SCDPT4!SCDPT4_5720000000_25</vt:lpstr>
      <vt:lpstr>EMICNC_23Q2_SCDPT4!SCDPT4_5720000000_26</vt:lpstr>
      <vt:lpstr>EMICNC_23Q2_SCDPT4!SCDPT4_5720000000_27</vt:lpstr>
      <vt:lpstr>EMICNC_23Q2_SCDPT4!SCDPT4_5720000000_28</vt:lpstr>
      <vt:lpstr>EMICNC_23Q2_SCDPT4!SCDPT4_5720000000_29</vt:lpstr>
      <vt:lpstr>EMICNC_23Q2_SCDPT4!SCDPT4_5720000000_3</vt:lpstr>
      <vt:lpstr>EMICNC_23Q2_SCDPT4!SCDPT4_5720000000_4</vt:lpstr>
      <vt:lpstr>EMICNC_23Q2_SCDPT4!SCDPT4_5720000000_5</vt:lpstr>
      <vt:lpstr>EMICNC_23Q2_SCDPT4!SCDPT4_5720000000_6</vt:lpstr>
      <vt:lpstr>EMICNC_23Q2_SCDPT4!SCDPT4_5720000000_7</vt:lpstr>
      <vt:lpstr>EMICNC_23Q2_SCDPT4!SCDPT4_5720000000_9</vt:lpstr>
      <vt:lpstr>EMICNC_23Q2_SCDPT4!SCDPT4_5720000000_Range</vt:lpstr>
      <vt:lpstr>EMICNC_23Q2_SCDPT4!SCDPT4_5729999999_10</vt:lpstr>
      <vt:lpstr>EMICNC_23Q2_SCDPT4!SCDPT4_5729999999_11</vt:lpstr>
      <vt:lpstr>EMICNC_23Q2_SCDPT4!SCDPT4_5729999999_12</vt:lpstr>
      <vt:lpstr>EMICNC_23Q2_SCDPT4!SCDPT4_5729999999_13</vt:lpstr>
      <vt:lpstr>EMICNC_23Q2_SCDPT4!SCDPT4_5729999999_14</vt:lpstr>
      <vt:lpstr>EMICNC_23Q2_SCDPT4!SCDPT4_5729999999_15</vt:lpstr>
      <vt:lpstr>EMICNC_23Q2_SCDPT4!SCDPT4_5729999999_16</vt:lpstr>
      <vt:lpstr>EMICNC_23Q2_SCDPT4!SCDPT4_5729999999_17</vt:lpstr>
      <vt:lpstr>EMICNC_23Q2_SCDPT4!SCDPT4_5729999999_18</vt:lpstr>
      <vt:lpstr>EMICNC_23Q2_SCDPT4!SCDPT4_5729999999_19</vt:lpstr>
      <vt:lpstr>EMICNC_23Q2_SCDPT4!SCDPT4_5729999999_20</vt:lpstr>
      <vt:lpstr>EMICNC_23Q2_SCDPT4!SCDPT4_5729999999_7</vt:lpstr>
      <vt:lpstr>EMICNC_23Q2_SCDPT4!SCDPT4_5729999999_9</vt:lpstr>
      <vt:lpstr>EMICNC_23Q2_SCDPT4!SCDPT4_5810000000_1</vt:lpstr>
      <vt:lpstr>EMICNC_23Q2_SCDPT4!SCDPT4_5810000000_10</vt:lpstr>
      <vt:lpstr>EMICNC_23Q2_SCDPT4!SCDPT4_5810000000_11</vt:lpstr>
      <vt:lpstr>EMICNC_23Q2_SCDPT4!SCDPT4_5810000000_12</vt:lpstr>
      <vt:lpstr>EMICNC_23Q2_SCDPT4!SCDPT4_5810000000_13</vt:lpstr>
      <vt:lpstr>EMICNC_23Q2_SCDPT4!SCDPT4_5810000000_14</vt:lpstr>
      <vt:lpstr>EMICNC_23Q2_SCDPT4!SCDPT4_5810000000_15</vt:lpstr>
      <vt:lpstr>EMICNC_23Q2_SCDPT4!SCDPT4_5810000000_16</vt:lpstr>
      <vt:lpstr>EMICNC_23Q2_SCDPT4!SCDPT4_5810000000_17</vt:lpstr>
      <vt:lpstr>EMICNC_23Q2_SCDPT4!SCDPT4_5810000000_18</vt:lpstr>
      <vt:lpstr>EMICNC_23Q2_SCDPT4!SCDPT4_5810000000_19</vt:lpstr>
      <vt:lpstr>EMICNC_23Q2_SCDPT4!SCDPT4_5810000000_2</vt:lpstr>
      <vt:lpstr>EMICNC_23Q2_SCDPT4!SCDPT4_5810000000_20</vt:lpstr>
      <vt:lpstr>EMICNC_23Q2_SCDPT4!SCDPT4_5810000000_22.01</vt:lpstr>
      <vt:lpstr>EMICNC_23Q2_SCDPT4!SCDPT4_5810000000_22.02</vt:lpstr>
      <vt:lpstr>EMICNC_23Q2_SCDPT4!SCDPT4_5810000000_22.03</vt:lpstr>
      <vt:lpstr>EMICNC_23Q2_SCDPT4!SCDPT4_5810000000_24</vt:lpstr>
      <vt:lpstr>EMICNC_23Q2_SCDPT4!SCDPT4_5810000000_25</vt:lpstr>
      <vt:lpstr>EMICNC_23Q2_SCDPT4!SCDPT4_5810000000_26</vt:lpstr>
      <vt:lpstr>EMICNC_23Q2_SCDPT4!SCDPT4_5810000000_27</vt:lpstr>
      <vt:lpstr>EMICNC_23Q2_SCDPT4!SCDPT4_5810000000_28</vt:lpstr>
      <vt:lpstr>EMICNC_23Q2_SCDPT4!SCDPT4_5810000000_29</vt:lpstr>
      <vt:lpstr>EMICNC_23Q2_SCDPT4!SCDPT4_5810000000_3</vt:lpstr>
      <vt:lpstr>EMICNC_23Q2_SCDPT4!SCDPT4_5810000000_4</vt:lpstr>
      <vt:lpstr>EMICNC_23Q2_SCDPT4!SCDPT4_5810000000_5</vt:lpstr>
      <vt:lpstr>EMICNC_23Q2_SCDPT4!SCDPT4_5810000000_6</vt:lpstr>
      <vt:lpstr>EMICNC_23Q2_SCDPT4!SCDPT4_5810000000_7</vt:lpstr>
      <vt:lpstr>EMICNC_23Q2_SCDPT4!SCDPT4_5810000000_9</vt:lpstr>
      <vt:lpstr>EMICNC_23Q2_SCDPT4!SCDPT4_5810000000_Range</vt:lpstr>
      <vt:lpstr>EMICNC_23Q2_SCDPT4!SCDPT4_5819999999_10</vt:lpstr>
      <vt:lpstr>EMICNC_23Q2_SCDPT4!SCDPT4_5819999999_11</vt:lpstr>
      <vt:lpstr>EMICNC_23Q2_SCDPT4!SCDPT4_5819999999_12</vt:lpstr>
      <vt:lpstr>EMICNC_23Q2_SCDPT4!SCDPT4_5819999999_13</vt:lpstr>
      <vt:lpstr>EMICNC_23Q2_SCDPT4!SCDPT4_5819999999_14</vt:lpstr>
      <vt:lpstr>EMICNC_23Q2_SCDPT4!SCDPT4_5819999999_15</vt:lpstr>
      <vt:lpstr>EMICNC_23Q2_SCDPT4!SCDPT4_5819999999_16</vt:lpstr>
      <vt:lpstr>EMICNC_23Q2_SCDPT4!SCDPT4_5819999999_17</vt:lpstr>
      <vt:lpstr>EMICNC_23Q2_SCDPT4!SCDPT4_5819999999_18</vt:lpstr>
      <vt:lpstr>EMICNC_23Q2_SCDPT4!SCDPT4_5819999999_19</vt:lpstr>
      <vt:lpstr>EMICNC_23Q2_SCDPT4!SCDPT4_5819999999_20</vt:lpstr>
      <vt:lpstr>EMICNC_23Q2_SCDPT4!SCDPT4_5819999999_7</vt:lpstr>
      <vt:lpstr>EMICNC_23Q2_SCDPT4!SCDPT4_5819999999_9</vt:lpstr>
      <vt:lpstr>EMICNC_23Q2_SCDPT4!SCDPT4_5910000000_1</vt:lpstr>
      <vt:lpstr>EMICNC_23Q2_SCDPT4!SCDPT4_5910000000_10</vt:lpstr>
      <vt:lpstr>EMICNC_23Q2_SCDPT4!SCDPT4_5910000000_11</vt:lpstr>
      <vt:lpstr>EMICNC_23Q2_SCDPT4!SCDPT4_5910000000_12</vt:lpstr>
      <vt:lpstr>EMICNC_23Q2_SCDPT4!SCDPT4_5910000000_13</vt:lpstr>
      <vt:lpstr>EMICNC_23Q2_SCDPT4!SCDPT4_5910000000_14</vt:lpstr>
      <vt:lpstr>EMICNC_23Q2_SCDPT4!SCDPT4_5910000000_15</vt:lpstr>
      <vt:lpstr>EMICNC_23Q2_SCDPT4!SCDPT4_5910000000_16</vt:lpstr>
      <vt:lpstr>EMICNC_23Q2_SCDPT4!SCDPT4_5910000000_17</vt:lpstr>
      <vt:lpstr>EMICNC_23Q2_SCDPT4!SCDPT4_5910000000_18</vt:lpstr>
      <vt:lpstr>EMICNC_23Q2_SCDPT4!SCDPT4_5910000000_19</vt:lpstr>
      <vt:lpstr>EMICNC_23Q2_SCDPT4!SCDPT4_5910000000_2</vt:lpstr>
      <vt:lpstr>EMICNC_23Q2_SCDPT4!SCDPT4_5910000000_20</vt:lpstr>
      <vt:lpstr>EMICNC_23Q2_SCDPT4!SCDPT4_5910000000_24</vt:lpstr>
      <vt:lpstr>EMICNC_23Q2_SCDPT4!SCDPT4_5910000000_25</vt:lpstr>
      <vt:lpstr>EMICNC_23Q2_SCDPT4!SCDPT4_5910000000_26</vt:lpstr>
      <vt:lpstr>EMICNC_23Q2_SCDPT4!SCDPT4_5910000000_27</vt:lpstr>
      <vt:lpstr>EMICNC_23Q2_SCDPT4!SCDPT4_5910000000_28</vt:lpstr>
      <vt:lpstr>EMICNC_23Q2_SCDPT4!SCDPT4_5910000000_3</vt:lpstr>
      <vt:lpstr>EMICNC_23Q2_SCDPT4!SCDPT4_5910000000_4</vt:lpstr>
      <vt:lpstr>EMICNC_23Q2_SCDPT4!SCDPT4_5910000000_5</vt:lpstr>
      <vt:lpstr>EMICNC_23Q2_SCDPT4!SCDPT4_5910000000_6</vt:lpstr>
      <vt:lpstr>EMICNC_23Q2_SCDPT4!SCDPT4_5910000000_7</vt:lpstr>
      <vt:lpstr>EMICNC_23Q2_SCDPT4!SCDPT4_5910000000_9</vt:lpstr>
      <vt:lpstr>EMICNC_23Q2_SCDPT4!SCDPT4_5910000000_Range</vt:lpstr>
      <vt:lpstr>EMICNC_23Q2_SCDPT4!SCDPT4_5919999999_10</vt:lpstr>
      <vt:lpstr>EMICNC_23Q2_SCDPT4!SCDPT4_5919999999_11</vt:lpstr>
      <vt:lpstr>EMICNC_23Q2_SCDPT4!SCDPT4_5919999999_12</vt:lpstr>
      <vt:lpstr>EMICNC_23Q2_SCDPT4!SCDPT4_5919999999_13</vt:lpstr>
      <vt:lpstr>EMICNC_23Q2_SCDPT4!SCDPT4_5919999999_14</vt:lpstr>
      <vt:lpstr>EMICNC_23Q2_SCDPT4!SCDPT4_5919999999_15</vt:lpstr>
      <vt:lpstr>EMICNC_23Q2_SCDPT4!SCDPT4_5919999999_16</vt:lpstr>
      <vt:lpstr>EMICNC_23Q2_SCDPT4!SCDPT4_5919999999_17</vt:lpstr>
      <vt:lpstr>EMICNC_23Q2_SCDPT4!SCDPT4_5919999999_18</vt:lpstr>
      <vt:lpstr>EMICNC_23Q2_SCDPT4!SCDPT4_5919999999_19</vt:lpstr>
      <vt:lpstr>EMICNC_23Q2_SCDPT4!SCDPT4_5919999999_20</vt:lpstr>
      <vt:lpstr>EMICNC_23Q2_SCDPT4!SCDPT4_5919999999_7</vt:lpstr>
      <vt:lpstr>EMICNC_23Q2_SCDPT4!SCDPT4_5919999999_9</vt:lpstr>
      <vt:lpstr>EMICNC_23Q2_SCDPT4!SCDPT4_5920000000_1</vt:lpstr>
      <vt:lpstr>EMICNC_23Q2_SCDPT4!SCDPT4_5920000000_10</vt:lpstr>
      <vt:lpstr>EMICNC_23Q2_SCDPT4!SCDPT4_5920000000_11</vt:lpstr>
      <vt:lpstr>EMICNC_23Q2_SCDPT4!SCDPT4_5920000000_12</vt:lpstr>
      <vt:lpstr>EMICNC_23Q2_SCDPT4!SCDPT4_5920000000_13</vt:lpstr>
      <vt:lpstr>EMICNC_23Q2_SCDPT4!SCDPT4_5920000000_14</vt:lpstr>
      <vt:lpstr>EMICNC_23Q2_SCDPT4!SCDPT4_5920000000_15</vt:lpstr>
      <vt:lpstr>EMICNC_23Q2_SCDPT4!SCDPT4_5920000000_16</vt:lpstr>
      <vt:lpstr>EMICNC_23Q2_SCDPT4!SCDPT4_5920000000_17</vt:lpstr>
      <vt:lpstr>EMICNC_23Q2_SCDPT4!SCDPT4_5920000000_18</vt:lpstr>
      <vt:lpstr>EMICNC_23Q2_SCDPT4!SCDPT4_5920000000_19</vt:lpstr>
      <vt:lpstr>EMICNC_23Q2_SCDPT4!SCDPT4_5920000000_2</vt:lpstr>
      <vt:lpstr>EMICNC_23Q2_SCDPT4!SCDPT4_5920000000_20</vt:lpstr>
      <vt:lpstr>EMICNC_23Q2_SCDPT4!SCDPT4_5920000000_24</vt:lpstr>
      <vt:lpstr>EMICNC_23Q2_SCDPT4!SCDPT4_5920000000_25</vt:lpstr>
      <vt:lpstr>EMICNC_23Q2_SCDPT4!SCDPT4_5920000000_26</vt:lpstr>
      <vt:lpstr>EMICNC_23Q2_SCDPT4!SCDPT4_5920000000_27</vt:lpstr>
      <vt:lpstr>EMICNC_23Q2_SCDPT4!SCDPT4_5920000000_28</vt:lpstr>
      <vt:lpstr>EMICNC_23Q2_SCDPT4!SCDPT4_5920000000_3</vt:lpstr>
      <vt:lpstr>EMICNC_23Q2_SCDPT4!SCDPT4_5920000000_4</vt:lpstr>
      <vt:lpstr>EMICNC_23Q2_SCDPT4!SCDPT4_5920000000_5</vt:lpstr>
      <vt:lpstr>EMICNC_23Q2_SCDPT4!SCDPT4_5920000000_6</vt:lpstr>
      <vt:lpstr>EMICNC_23Q2_SCDPT4!SCDPT4_5920000000_7</vt:lpstr>
      <vt:lpstr>EMICNC_23Q2_SCDPT4!SCDPT4_5920000000_9</vt:lpstr>
      <vt:lpstr>EMICNC_23Q2_SCDPT4!SCDPT4_5920000000_Range</vt:lpstr>
      <vt:lpstr>EMICNC_23Q2_SCDPT4!SCDPT4_5929999999_10</vt:lpstr>
      <vt:lpstr>EMICNC_23Q2_SCDPT4!SCDPT4_5929999999_11</vt:lpstr>
      <vt:lpstr>EMICNC_23Q2_SCDPT4!SCDPT4_5929999999_12</vt:lpstr>
      <vt:lpstr>EMICNC_23Q2_SCDPT4!SCDPT4_5929999999_13</vt:lpstr>
      <vt:lpstr>EMICNC_23Q2_SCDPT4!SCDPT4_5929999999_14</vt:lpstr>
      <vt:lpstr>EMICNC_23Q2_SCDPT4!SCDPT4_5929999999_15</vt:lpstr>
      <vt:lpstr>EMICNC_23Q2_SCDPT4!SCDPT4_5929999999_16</vt:lpstr>
      <vt:lpstr>EMICNC_23Q2_SCDPT4!SCDPT4_5929999999_17</vt:lpstr>
      <vt:lpstr>EMICNC_23Q2_SCDPT4!SCDPT4_5929999999_18</vt:lpstr>
      <vt:lpstr>EMICNC_23Q2_SCDPT4!SCDPT4_5929999999_19</vt:lpstr>
      <vt:lpstr>EMICNC_23Q2_SCDPT4!SCDPT4_5929999999_20</vt:lpstr>
      <vt:lpstr>EMICNC_23Q2_SCDPT4!SCDPT4_5929999999_7</vt:lpstr>
      <vt:lpstr>EMICNC_23Q2_SCDPT4!SCDPT4_5929999999_9</vt:lpstr>
      <vt:lpstr>EMICNC_23Q2_SCDPT4!SCDPT4_5989999997_10</vt:lpstr>
      <vt:lpstr>EMICNC_23Q2_SCDPT4!SCDPT4_5989999997_11</vt:lpstr>
      <vt:lpstr>EMICNC_23Q2_SCDPT4!SCDPT4_5989999997_12</vt:lpstr>
      <vt:lpstr>EMICNC_23Q2_SCDPT4!SCDPT4_5989999997_13</vt:lpstr>
      <vt:lpstr>EMICNC_23Q2_SCDPT4!SCDPT4_5989999997_14</vt:lpstr>
      <vt:lpstr>EMICNC_23Q2_SCDPT4!SCDPT4_5989999997_15</vt:lpstr>
      <vt:lpstr>EMICNC_23Q2_SCDPT4!SCDPT4_5989999997_16</vt:lpstr>
      <vt:lpstr>EMICNC_23Q2_SCDPT4!SCDPT4_5989999997_17</vt:lpstr>
      <vt:lpstr>EMICNC_23Q2_SCDPT4!SCDPT4_5989999997_18</vt:lpstr>
      <vt:lpstr>EMICNC_23Q2_SCDPT4!SCDPT4_5989999997_19</vt:lpstr>
      <vt:lpstr>EMICNC_23Q2_SCDPT4!SCDPT4_5989999997_20</vt:lpstr>
      <vt:lpstr>EMICNC_23Q2_SCDPT4!SCDPT4_5989999997_7</vt:lpstr>
      <vt:lpstr>EMICNC_23Q2_SCDPT4!SCDPT4_5989999997_9</vt:lpstr>
      <vt:lpstr>EMICNC_23Q2_SCDPT4!SCDPT4_5989999999_10</vt:lpstr>
      <vt:lpstr>EMICNC_23Q2_SCDPT4!SCDPT4_5989999999_11</vt:lpstr>
      <vt:lpstr>EMICNC_23Q2_SCDPT4!SCDPT4_5989999999_12</vt:lpstr>
      <vt:lpstr>EMICNC_23Q2_SCDPT4!SCDPT4_5989999999_13</vt:lpstr>
      <vt:lpstr>EMICNC_23Q2_SCDPT4!SCDPT4_5989999999_14</vt:lpstr>
      <vt:lpstr>EMICNC_23Q2_SCDPT4!SCDPT4_5989999999_15</vt:lpstr>
      <vt:lpstr>EMICNC_23Q2_SCDPT4!SCDPT4_5989999999_16</vt:lpstr>
      <vt:lpstr>EMICNC_23Q2_SCDPT4!SCDPT4_5989999999_17</vt:lpstr>
      <vt:lpstr>EMICNC_23Q2_SCDPT4!SCDPT4_5989999999_18</vt:lpstr>
      <vt:lpstr>EMICNC_23Q2_SCDPT4!SCDPT4_5989999999_19</vt:lpstr>
      <vt:lpstr>EMICNC_23Q2_SCDPT4!SCDPT4_5989999999_20</vt:lpstr>
      <vt:lpstr>EMICNC_23Q2_SCDPT4!SCDPT4_5989999999_7</vt:lpstr>
      <vt:lpstr>EMICNC_23Q2_SCDPT4!SCDPT4_5989999999_9</vt:lpstr>
      <vt:lpstr>EMICNC_23Q2_SCDPT4!SCDPT4_5999999999_10</vt:lpstr>
      <vt:lpstr>EMICNC_23Q2_SCDPT4!SCDPT4_5999999999_11</vt:lpstr>
      <vt:lpstr>EMICNC_23Q2_SCDPT4!SCDPT4_5999999999_12</vt:lpstr>
      <vt:lpstr>EMICNC_23Q2_SCDPT4!SCDPT4_5999999999_13</vt:lpstr>
      <vt:lpstr>EMICNC_23Q2_SCDPT4!SCDPT4_5999999999_14</vt:lpstr>
      <vt:lpstr>EMICNC_23Q2_SCDPT4!SCDPT4_5999999999_15</vt:lpstr>
      <vt:lpstr>EMICNC_23Q2_SCDPT4!SCDPT4_5999999999_16</vt:lpstr>
      <vt:lpstr>EMICNC_23Q2_SCDPT4!SCDPT4_5999999999_17</vt:lpstr>
      <vt:lpstr>EMICNC_23Q2_SCDPT4!SCDPT4_5999999999_18</vt:lpstr>
      <vt:lpstr>EMICNC_23Q2_SCDPT4!SCDPT4_5999999999_19</vt:lpstr>
      <vt:lpstr>EMICNC_23Q2_SCDPT4!SCDPT4_5999999999_20</vt:lpstr>
      <vt:lpstr>EMICNC_23Q2_SCDPT4!SCDPT4_5999999999_7</vt:lpstr>
      <vt:lpstr>EMICNC_23Q2_SCDPT4!SCDPT4_5999999999_9</vt:lpstr>
      <vt:lpstr>EMICNC_23Q2_SCDPT4!SCDPT4_6009999999_10</vt:lpstr>
      <vt:lpstr>EMICNC_23Q2_SCDPT4!SCDPT4_6009999999_11</vt:lpstr>
      <vt:lpstr>EMICNC_23Q2_SCDPT4!SCDPT4_6009999999_12</vt:lpstr>
      <vt:lpstr>EMICNC_23Q2_SCDPT4!SCDPT4_6009999999_13</vt:lpstr>
      <vt:lpstr>EMICNC_23Q2_SCDPT4!SCDPT4_6009999999_14</vt:lpstr>
      <vt:lpstr>EMICNC_23Q2_SCDPT4!SCDPT4_6009999999_15</vt:lpstr>
      <vt:lpstr>EMICNC_23Q2_SCDPT4!SCDPT4_6009999999_16</vt:lpstr>
      <vt:lpstr>EMICNC_23Q2_SCDPT4!SCDPT4_6009999999_17</vt:lpstr>
      <vt:lpstr>EMICNC_23Q2_SCDPT4!SCDPT4_6009999999_18</vt:lpstr>
      <vt:lpstr>EMICNC_23Q2_SCDPT4!SCDPT4_6009999999_19</vt:lpstr>
      <vt:lpstr>EMICNC_23Q2_SCDPT4!SCDPT4_6009999999_20</vt:lpstr>
      <vt:lpstr>EMICNC_23Q2_SCDPT4!SCDPT4_6009999999_7</vt:lpstr>
      <vt:lpstr>EMICNC_23Q2_SCDPT4!SCDPT4_6009999999_9</vt:lpstr>
      <vt:lpstr>States12_LookupCode</vt:lpstr>
      <vt:lpstr>States12_LookupDesc</vt:lpstr>
      <vt:lpstr>States12_ValidationCode</vt:lpstr>
      <vt:lpstr>States12_ValidationDesc</vt:lpstr>
      <vt:lpstr>SVOAdminSymbolSCDBond2020_LookupCode</vt:lpstr>
      <vt:lpstr>SVOAdminSymbolSCDBond2020_LookupDesc</vt:lpstr>
      <vt:lpstr>SVOAdminSymbolSCDBond2020_ValidationCode</vt:lpstr>
      <vt:lpstr>SVOAdminSymbolSCDBond2020_ValidationDesc</vt:lpstr>
      <vt:lpstr>SVOAdminSymbolSCDCS2020_LookupCode</vt:lpstr>
      <vt:lpstr>SVOAdminSymbolSCDCS2020_LookupDesc</vt:lpstr>
      <vt:lpstr>SVOAdminSymbolSCDCS2020_ValidationCode</vt:lpstr>
      <vt:lpstr>SVOAdminSymbolSCDCS2020_ValidationDesc</vt:lpstr>
      <vt:lpstr>SVOAdminSymbolSCDPS2020_LookupCode</vt:lpstr>
      <vt:lpstr>SVOAdminSymbolSCDPS2020_LookupDesc</vt:lpstr>
      <vt:lpstr>SVOAdminSymbolSCDPS2020_ValidationCode</vt:lpstr>
      <vt:lpstr>SVOAdminSymbolSCDPS2020_ValidationDesc</vt:lpstr>
      <vt:lpstr>EMICNC_23Q2_SCDPT1B!Wings_Company_ID</vt:lpstr>
      <vt:lpstr>EMICNC_23Q2_SCDPT1BF!Wings_Company_ID</vt:lpstr>
      <vt:lpstr>EMICNC_23Q2_SCDPT3!Wings_Company_ID</vt:lpstr>
      <vt:lpstr>EMICNC_23Q2_SCDPT4!Wings_Company_ID</vt:lpstr>
      <vt:lpstr>EMICNC_23Q2_SCDPT1B!Wings_Identifier_ID</vt:lpstr>
      <vt:lpstr>EMICNC_23Q2_SCDPT1BF!Wings_Identifier_ID</vt:lpstr>
      <vt:lpstr>EMICNC_23Q2_SCDPT3!Wings_Identifier_ID</vt:lpstr>
      <vt:lpstr>EMICNC_23Q2_SCDPT4!Wings_Identifier_ID</vt:lpstr>
      <vt:lpstr>EMICNC_23Q2_SCDPT1B!Wings_IdentTable_ID</vt:lpstr>
      <vt:lpstr>EMICNC_23Q2_SCDPT1BF!Wings_IdentTable_ID</vt:lpstr>
      <vt:lpstr>EMICNC_23Q2_SCDPT3!Wings_IdentTable_ID</vt:lpstr>
      <vt:lpstr>EMICNC_23Q2_SCDPT4!Wings_IdentTable_ID</vt:lpstr>
      <vt:lpstr>EMICNC_23Q2_SCDPT1B!Wings_Statement_ID</vt:lpstr>
      <vt:lpstr>EMICNC_23Q2_SCDPT1BF!Wings_Statement_ID</vt:lpstr>
      <vt:lpstr>EMICNC_23Q2_SCDPT3!Wings_Statement_ID</vt:lpstr>
      <vt:lpstr>EMICNC_23Q2_SCDPT4!Wings_Statement_ID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Howarth, Nick (Enact MI - Contractor)</dc:creator>
  <cp:lastModifiedBy>Howarth, Nick (Genworth MI, Now Enact - Contractor)</cp:lastModifiedBy>
  <dcterms:created xsi:type="dcterms:W3CDTF">2023-08-17T14:21:37Z</dcterms:created>
  <dcterms:modified xsi:type="dcterms:W3CDTF">2023-08-17T14:21:38Z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761b42ce-deeb-48de-b81a-097b67d25a1f</vt:lpwstr>
  </property>
  <property fmtid="{D5CDD505-2E9C-101B-9397-08002B2CF9AE}" pid="3" name="bjSaver">
    <vt:lpwstr>cedVKr0/mF62WDYNEx7WXOGQZM2+ZIcZ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policy="a831b724-560d-41bb-a7f0-593f1e1cf2c9"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/&gt;&lt;element uid="78ca77a2-5b0f-4c8b-9fd2-e0d76e76104a"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LabelHistoryID">
    <vt:lpwstr>{1DBD58BC-50DD-4DC7-8D4F-FF23CEABE5AB}</vt:lpwstr>
  </property>
</Properties>
</file>