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EMICNC_23A_SCDPT1" sheetId="1" r:id="rId1"/>
    <sheet name="EMICNC_23A_SCDPT1F" sheetId="2" r:id="rId2"/>
    <sheet name="EMICNC_23A_SCDPT2SN1" sheetId="3" r:id="rId3"/>
    <sheet name="EMICNC_23A_SCDPT2SN1F" sheetId="4" r:id="rId4"/>
    <sheet name="EMICNC_23A_SCDPT2SN2" sheetId="5" r:id="rId5"/>
    <sheet name="EMICNC_23A_SCDPT2SN2F" sheetId="6" r:id="rId6"/>
    <sheet name="EMICNC_23A_SCDPT3" sheetId="7" r:id="rId7"/>
    <sheet name="EMICNC_23A_SCDPT4" sheetId="8" r:id="rId8"/>
    <sheet name="EMICNC_23A_SCDPT5" sheetId="9" r:id="rId9"/>
    <sheet name="EMICNC_23A_SCDPT6SN1" sheetId="10" r:id="rId10"/>
    <sheet name="EMICNC_23A_SCDPT6SN1F" sheetId="11" r:id="rId11"/>
    <sheet name="EMICNC_23A_SCDPT6SN2" sheetId="12" r:id="rId12"/>
    <sheet name="EMICNC_23A_SCDAPT1" sheetId="13" r:id="rId13"/>
    <sheet name="EMICNC_23A_SCDAPT1F" sheetId="14" r:id="rId14"/>
    <sheet name="EMICNC_23A_SCDBPTASN1" sheetId="15" r:id="rId15"/>
    <sheet name="EMICNC_23A_SCDBPTASN1DHR" sheetId="16" r:id="rId16"/>
    <sheet name="EMICNC_23A_SCDBPTASN1FE" sheetId="17" r:id="rId17"/>
    <sheet name="EMICNC_23A_SCDBPTASN2" sheetId="18" r:id="rId18"/>
    <sheet name="EMICNC_23A_SCDBPTASN2DHR" sheetId="19" r:id="rId19"/>
    <sheet name="EMICNC_23A_SCDBPTASN2FE" sheetId="20" r:id="rId20"/>
    <sheet name="EMICNC_23A_SCDBPTBSN1" sheetId="21" r:id="rId21"/>
    <sheet name="EMICNC_23A_SCDBPTBSN1DHR" sheetId="22" r:id="rId22"/>
    <sheet name="EMICNC_23A_SCDBPTBSN1FE" sheetId="23" r:id="rId23"/>
    <sheet name="EMICNC_23A_SCDBPTBSN1B" sheetId="24" r:id="rId24"/>
    <sheet name="EMICNC_23A_SCDBPTBSN2" sheetId="25" r:id="rId25"/>
    <sheet name="EMICNC_23A_SCDBPTBSN2DHR" sheetId="26" r:id="rId26"/>
    <sheet name="EMICNC_23A_SCDBPTBSN2FE" sheetId="27" r:id="rId27"/>
    <sheet name="EMICNC_23A_SCDBPTDSN1" sheetId="28" r:id="rId28"/>
    <sheet name="EMICNC_23A_SCDBPTDSN1F" sheetId="29" r:id="rId29"/>
    <sheet name="EMICNC_23A_SCDBPTDSN2BY" sheetId="30" r:id="rId30"/>
    <sheet name="EMICNC_23A_SCDBPTDSN2TO" sheetId="31" r:id="rId31"/>
    <sheet name="EMICNC_23A_SCDBPTE" sheetId="32" r:id="rId32"/>
    <sheet name="EMICNC_23A_SCDLPT1" sheetId="33" r:id="rId33"/>
    <sheet name="EMICNC_23A_SCDLPT1F" sheetId="34" r:id="rId34"/>
    <sheet name="EMICNC_23A_SCDLPT2" sheetId="35" r:id="rId35"/>
    <sheet name="EMICNC_23A_SCDLPT2F" sheetId="36" r:id="rId36"/>
    <sheet name="WingsListLookups" sheetId="37" state="veryHidden" r:id="rId37"/>
  </sheets>
  <definedNames>
    <definedName name="_xlfn.IFERROR" hidden="1">#NAME?</definedName>
    <definedName name="_xlfn.SUMIFS" hidden="1">#NAME?</definedName>
    <definedName name="CollateralType2020_LookupCode">WingsListLookups!$BC$1:$BD$11</definedName>
    <definedName name="CollateralType2020_LookupDesc">WingsListLookups!$BA$1:$BB$11</definedName>
    <definedName name="CollateralType2020_ValidationCode">WingsListLookups!$AZ$1:$AZ$11</definedName>
    <definedName name="CollateralType2020_ValidationDesc">WingsListLookups!$AY$1:$AY$11</definedName>
    <definedName name="DataTypeValidations">WingsListLookups!$A$1:$A$45</definedName>
    <definedName name="FairValueMethod12_LookupCode">WingsListLookups!$AK$1:$AL$15</definedName>
    <definedName name="FairValueMethod12_LookupDesc">WingsListLookups!$AI$1:$AJ$15</definedName>
    <definedName name="FairValueMethod12_ValidationCode">WingsListLookups!$AH$1:$AH$15</definedName>
    <definedName name="FairValueMethod12_ValidationDesc">WingsListLookups!$AG$1:$AG$15</definedName>
    <definedName name="MethodOfClearing_LookupCode">WingsListLookups!$DK$1:$DL$2</definedName>
    <definedName name="MethodOfClearing_LookupDesc">WingsListLookups!$DI$1:$DJ$2</definedName>
    <definedName name="MethodOfClearing_ValidationCode">WingsListLookups!$DH$1:$DH$2</definedName>
    <definedName name="MethodOfClearing_ValidationDesc">WingsListLookups!$DG$1:$DG$2</definedName>
    <definedName name="NAICDes2020_LookupCode">WingsListLookups!$S$1:$T$6</definedName>
    <definedName name="NAICDes2020_LookupDesc">WingsListLookups!$Q$1:$R$6</definedName>
    <definedName name="NAICDes2020_ValidationCode">WingsListLookups!$P$1:$P$6</definedName>
    <definedName name="NAICDes2020_ValidationDesc">WingsListLookups!$O$1:$O$6</definedName>
    <definedName name="NAICDesModifier2020_LookupCode">WingsListLookups!$Y$1:$Z$7</definedName>
    <definedName name="NAICDesModifier2020_LookupDesc">WingsListLookups!$W$1:$X$7</definedName>
    <definedName name="NAICDesModifier2020_ValidationCode">WingsListLookups!$V$1:$V$7</definedName>
    <definedName name="NAICDesModifier2020_ValidationDesc">WingsListLookups!$U$1:$U$7</definedName>
    <definedName name="_xlnm.Print_Area" localSheetId="12">EMICNC_23A_SCDAPT1!$B$3:$AA$190</definedName>
    <definedName name="_xlnm.Print_Area" localSheetId="13">EMICNC_23A_SCDAPT1F!$B$3:$J$13</definedName>
    <definedName name="_xlnm.Print_Area" localSheetId="14">EMICNC_23A_SCDBPTASN1!$B$3:$AM$495</definedName>
    <definedName name="_xlnm.Print_Area" localSheetId="15">EMICNC_23A_SCDBPTASN1DHR!$B$3:$F$10</definedName>
    <definedName name="_xlnm.Print_Area" localSheetId="16">EMICNC_23A_SCDBPTASN1FE!$B$3:$F$10</definedName>
    <definedName name="_xlnm.Print_Area" localSheetId="17">EMICNC_23A_SCDBPTASN2!$B$3:$AL$495</definedName>
    <definedName name="_xlnm.Print_Area" localSheetId="18">EMICNC_23A_SCDBPTASN2DHR!$B$3:$F$10</definedName>
    <definedName name="_xlnm.Print_Area" localSheetId="19">EMICNC_23A_SCDBPTASN2FE!$B$3:$F$10</definedName>
    <definedName name="_xlnm.Print_Area" localSheetId="20">EMICNC_23A_SCDBPTBSN1!$B$3:$AK$74</definedName>
    <definedName name="_xlnm.Print_Area" localSheetId="23">EMICNC_23A_SCDBPTBSN1B!$B$3:$F$11</definedName>
    <definedName name="_xlnm.Print_Area" localSheetId="21">EMICNC_23A_SCDBPTBSN1DHR!$B$3:$F$10</definedName>
    <definedName name="_xlnm.Print_Area" localSheetId="22">EMICNC_23A_SCDBPTBSN1FE!$B$3:$F$10</definedName>
    <definedName name="_xlnm.Print_Area" localSheetId="24">EMICNC_23A_SCDBPTBSN2!$B$3:$AG$74</definedName>
    <definedName name="_xlnm.Print_Area" localSheetId="25">EMICNC_23A_SCDBPTBSN2DHR!$B$3:$F$10</definedName>
    <definedName name="_xlnm.Print_Area" localSheetId="26">EMICNC_23A_SCDBPTBSN2FE!$B$3:$F$10</definedName>
    <definedName name="_xlnm.Print_Area" localSheetId="27">EMICNC_23A_SCDBPTDSN1!$B$3:$S$34</definedName>
    <definedName name="_xlnm.Print_Area" localSheetId="28">EMICNC_23A_SCDBPTDSN1F!$B$3:$F$9</definedName>
    <definedName name="_xlnm.Print_Area" localSheetId="29">EMICNC_23A_SCDBPTDSN2BY!$B$3:$N$11</definedName>
    <definedName name="_xlnm.Print_Area" localSheetId="30">EMICNC_23A_SCDBPTDSN2TO!$B$3:$N$11</definedName>
    <definedName name="_xlnm.Print_Area" localSheetId="31">EMICNC_23A_SCDBPTE!$B$3:$V$11</definedName>
    <definedName name="_xlnm.Print_Area" localSheetId="32">EMICNC_23A_SCDLPT1!$B$3:$Q$276</definedName>
    <definedName name="_xlnm.Print_Area" localSheetId="33">EMICNC_23A_SCDLPT1F!$B$3:$J$15</definedName>
    <definedName name="_xlnm.Print_Area" localSheetId="34">EMICNC_23A_SCDLPT2!$B$3:$Q$276</definedName>
    <definedName name="_xlnm.Print_Area" localSheetId="35">EMICNC_23A_SCDLPT2F!$B$3:$F$9</definedName>
    <definedName name="_xlnm.Print_Area" localSheetId="0">EMICNC_23A_SCDPT1!$B$3:$AN$234</definedName>
    <definedName name="_xlnm.Print_Area" localSheetId="1">EMICNC_23A_SCDPT1F!$B$3:$J$13</definedName>
    <definedName name="_xlnm.Print_Area" localSheetId="2">EMICNC_23A_SCDPT2SN1!$B$3:$AG$26</definedName>
    <definedName name="_xlnm.Print_Area" localSheetId="3">EMICNC_23A_SCDPT2SN1F!$B$3:$J$13</definedName>
    <definedName name="_xlnm.Print_Area" localSheetId="4">EMICNC_23A_SCDPT2SN2!$B$3:$AD$58</definedName>
    <definedName name="_xlnm.Print_Area" localSheetId="5">EMICNC_23A_SCDPT2SN2F!$B$3:$J$13</definedName>
    <definedName name="_xlnm.Print_Area" localSheetId="6">EMICNC_23A_SCDPT3!$B$3:$Q$125</definedName>
    <definedName name="_xlnm.Print_Area" localSheetId="7">EMICNC_23A_SCDPT4!$B$3:$AC$127</definedName>
    <definedName name="_xlnm.Print_Area" localSheetId="8">EMICNC_23A_SCDPT5!$B$3:$AC$116</definedName>
    <definedName name="_xlnm.Print_Area" localSheetId="9">EMICNC_23A_SCDPT6SN1!$B$3:$U$74</definedName>
    <definedName name="_xlnm.Print_Area" localSheetId="10">EMICNC_23A_SCDPT6SN1F!$B$3:$F$8</definedName>
    <definedName name="_xlnm.Print_Area" localSheetId="11">EMICNC_23A_SCDPT6SN2!$B$3:$I$16</definedName>
    <definedName name="RelatedParties_LookupCode">WingsListLookups!$AW$1:$AX$6</definedName>
    <definedName name="RelatedParties_LookupDesc">WingsListLookups!$AU$1:$AV$6</definedName>
    <definedName name="RelatedParties_ValidationCode">WingsListLookups!$AT$1:$AT$6</definedName>
    <definedName name="RelatedParties_ValidationDesc">WingsListLookups!$AS$1:$AS$6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DAPT1_0010000000_1" localSheetId="12">EMICNC_23A_SCDAPT1!$C$10</definedName>
    <definedName name="SCDAPT1_0010000000_10" localSheetId="12">EMICNC_23A_SCDAPT1!$L$10</definedName>
    <definedName name="SCDAPT1_0010000000_11" localSheetId="12">EMICNC_23A_SCDAPT1!$M$10</definedName>
    <definedName name="SCDAPT1_0010000000_12" localSheetId="12">EMICNC_23A_SCDAPT1!$N$10</definedName>
    <definedName name="SCDAPT1_0010000000_13" localSheetId="12">EMICNC_23A_SCDAPT1!$O$10</definedName>
    <definedName name="SCDAPT1_0010000000_14" localSheetId="12">EMICNC_23A_SCDAPT1!$P$10</definedName>
    <definedName name="SCDAPT1_0010000000_15" localSheetId="12">EMICNC_23A_SCDAPT1!$Q$10</definedName>
    <definedName name="SCDAPT1_0010000000_16" localSheetId="12">EMICNC_23A_SCDAPT1!$R$10</definedName>
    <definedName name="SCDAPT1_0010000000_17" localSheetId="12">EMICNC_23A_SCDAPT1!$S$10</definedName>
    <definedName name="SCDAPT1_0010000000_18" localSheetId="12">EMICNC_23A_SCDAPT1!$T$10</definedName>
    <definedName name="SCDAPT1_0010000000_19" localSheetId="12">EMICNC_23A_SCDAPT1!$U$10</definedName>
    <definedName name="SCDAPT1_0010000000_2" localSheetId="12">EMICNC_23A_SCDAPT1!$D$10</definedName>
    <definedName name="SCDAPT1_0010000000_20" localSheetId="12">EMICNC_23A_SCDAPT1!$V$10</definedName>
    <definedName name="SCDAPT1_0010000000_21" localSheetId="12">EMICNC_23A_SCDAPT1!$W$10</definedName>
    <definedName name="SCDAPT1_0010000000_22.01" localSheetId="12">EMICNC_23A_SCDAPT1!$X$10</definedName>
    <definedName name="SCDAPT1_0010000000_22.02" localSheetId="12">EMICNC_23A_SCDAPT1!$Y$10</definedName>
    <definedName name="SCDAPT1_0010000000_23" localSheetId="12">EMICNC_23A_SCDAPT1!$Z$10</definedName>
    <definedName name="SCDAPT1_0010000000_24" localSheetId="12">EMICNC_23A_SCDAPT1!$AA$10</definedName>
    <definedName name="SCDAPT1_0010000000_3" localSheetId="12">EMICNC_23A_SCDAPT1!$E$10</definedName>
    <definedName name="SCDAPT1_0010000000_4" localSheetId="12">EMICNC_23A_SCDAPT1!$F$10</definedName>
    <definedName name="SCDAPT1_0010000000_5" localSheetId="12">EMICNC_23A_SCDAPT1!$G$10</definedName>
    <definedName name="SCDAPT1_0010000000_6" localSheetId="12">EMICNC_23A_SCDAPT1!$H$10</definedName>
    <definedName name="SCDAPT1_0010000000_7" localSheetId="12">EMICNC_23A_SCDAPT1!$I$10</definedName>
    <definedName name="SCDAPT1_0010000000_8" localSheetId="12">EMICNC_23A_SCDAPT1!$J$10</definedName>
    <definedName name="SCDAPT1_0010000000_9" localSheetId="12">EMICNC_23A_SCDAPT1!$K$10</definedName>
    <definedName name="SCDAPT1_0010000000_Range" localSheetId="12">EMICNC_23A_SCDAPT1!$B$8:$AA$10</definedName>
    <definedName name="SCDAPT1_0019999999_10" localSheetId="12">EMICNC_23A_SCDAPT1!$L$11</definedName>
    <definedName name="SCDAPT1_0019999999_11" localSheetId="12">EMICNC_23A_SCDAPT1!$M$11</definedName>
    <definedName name="SCDAPT1_0019999999_12" localSheetId="12">EMICNC_23A_SCDAPT1!$N$11</definedName>
    <definedName name="SCDAPT1_0019999999_13" localSheetId="12">EMICNC_23A_SCDAPT1!$O$11</definedName>
    <definedName name="SCDAPT1_0019999999_14" localSheetId="12">EMICNC_23A_SCDAPT1!$P$11</definedName>
    <definedName name="SCDAPT1_0019999999_15" localSheetId="12">EMICNC_23A_SCDAPT1!$Q$11</definedName>
    <definedName name="SCDAPT1_0019999999_19" localSheetId="12">EMICNC_23A_SCDAPT1!$U$11</definedName>
    <definedName name="SCDAPT1_0019999999_20" localSheetId="12">EMICNC_23A_SCDAPT1!$V$11</definedName>
    <definedName name="SCDAPT1_0019999999_7" localSheetId="12">EMICNC_23A_SCDAPT1!$I$11</definedName>
    <definedName name="SCDAPT1_0019999999_8" localSheetId="12">EMICNC_23A_SCDAPT1!$J$11</definedName>
    <definedName name="SCDAPT1_0019999999_9" localSheetId="12">EMICNC_23A_SCDAPT1!$K$11</definedName>
    <definedName name="SCDAPT1_0020000000_1" localSheetId="12">EMICNC_23A_SCDAPT1!$C$14</definedName>
    <definedName name="SCDAPT1_0020000000_10" localSheetId="12">EMICNC_23A_SCDAPT1!$L$14</definedName>
    <definedName name="SCDAPT1_0020000000_11" localSheetId="12">EMICNC_23A_SCDAPT1!$M$14</definedName>
    <definedName name="SCDAPT1_0020000000_12" localSheetId="12">EMICNC_23A_SCDAPT1!$N$14</definedName>
    <definedName name="SCDAPT1_0020000000_13" localSheetId="12">EMICNC_23A_SCDAPT1!$O$14</definedName>
    <definedName name="SCDAPT1_0020000000_14" localSheetId="12">EMICNC_23A_SCDAPT1!$P$14</definedName>
    <definedName name="SCDAPT1_0020000000_15" localSheetId="12">EMICNC_23A_SCDAPT1!$Q$14</definedName>
    <definedName name="SCDAPT1_0020000000_16" localSheetId="12">EMICNC_23A_SCDAPT1!$R$14</definedName>
    <definedName name="SCDAPT1_0020000000_17" localSheetId="12">EMICNC_23A_SCDAPT1!$S$14</definedName>
    <definedName name="SCDAPT1_0020000000_18" localSheetId="12">EMICNC_23A_SCDAPT1!$T$14</definedName>
    <definedName name="SCDAPT1_0020000000_19" localSheetId="12">EMICNC_23A_SCDAPT1!$U$14</definedName>
    <definedName name="SCDAPT1_0020000000_2" localSheetId="12">EMICNC_23A_SCDAPT1!$D$14</definedName>
    <definedName name="SCDAPT1_0020000000_20" localSheetId="12">EMICNC_23A_SCDAPT1!$V$14</definedName>
    <definedName name="SCDAPT1_0020000000_21" localSheetId="12">EMICNC_23A_SCDAPT1!$W$14</definedName>
    <definedName name="SCDAPT1_0020000000_22.01" localSheetId="12">EMICNC_23A_SCDAPT1!$X$14</definedName>
    <definedName name="SCDAPT1_0020000000_22.02" localSheetId="12">EMICNC_23A_SCDAPT1!$Y$14</definedName>
    <definedName name="SCDAPT1_0020000000_23" localSheetId="12">EMICNC_23A_SCDAPT1!$Z$14</definedName>
    <definedName name="SCDAPT1_0020000000_24" localSheetId="12">EMICNC_23A_SCDAPT1!$AA$14</definedName>
    <definedName name="SCDAPT1_0020000000_3" localSheetId="12">EMICNC_23A_SCDAPT1!$E$14</definedName>
    <definedName name="SCDAPT1_0020000000_4" localSheetId="12">EMICNC_23A_SCDAPT1!$F$14</definedName>
    <definedName name="SCDAPT1_0020000000_5" localSheetId="12">EMICNC_23A_SCDAPT1!$G$14</definedName>
    <definedName name="SCDAPT1_0020000000_6" localSheetId="12">EMICNC_23A_SCDAPT1!$H$14</definedName>
    <definedName name="SCDAPT1_0020000000_7" localSheetId="12">EMICNC_23A_SCDAPT1!$I$14</definedName>
    <definedName name="SCDAPT1_0020000000_8" localSheetId="12">EMICNC_23A_SCDAPT1!$J$14</definedName>
    <definedName name="SCDAPT1_0020000000_9" localSheetId="12">EMICNC_23A_SCDAPT1!$K$14</definedName>
    <definedName name="SCDAPT1_0020000000_Range" localSheetId="12">EMICNC_23A_SCDAPT1!$B$12:$AA$14</definedName>
    <definedName name="SCDAPT1_0029999999_10" localSheetId="12">EMICNC_23A_SCDAPT1!$L$15</definedName>
    <definedName name="SCDAPT1_0029999999_11" localSheetId="12">EMICNC_23A_SCDAPT1!$M$15</definedName>
    <definedName name="SCDAPT1_0029999999_12" localSheetId="12">EMICNC_23A_SCDAPT1!$N$15</definedName>
    <definedName name="SCDAPT1_0029999999_13" localSheetId="12">EMICNC_23A_SCDAPT1!$O$15</definedName>
    <definedName name="SCDAPT1_0029999999_14" localSheetId="12">EMICNC_23A_SCDAPT1!$P$15</definedName>
    <definedName name="SCDAPT1_0029999999_15" localSheetId="12">EMICNC_23A_SCDAPT1!$Q$15</definedName>
    <definedName name="SCDAPT1_0029999999_19" localSheetId="12">EMICNC_23A_SCDAPT1!$U$15</definedName>
    <definedName name="SCDAPT1_0029999999_20" localSheetId="12">EMICNC_23A_SCDAPT1!$V$15</definedName>
    <definedName name="SCDAPT1_0029999999_7" localSheetId="12">EMICNC_23A_SCDAPT1!$I$15</definedName>
    <definedName name="SCDAPT1_0029999999_8" localSheetId="12">EMICNC_23A_SCDAPT1!$J$15</definedName>
    <definedName name="SCDAPT1_0029999999_9" localSheetId="12">EMICNC_23A_SCDAPT1!$K$15</definedName>
    <definedName name="SCDAPT1_0030000000_1" localSheetId="12">EMICNC_23A_SCDAPT1!$C$18</definedName>
    <definedName name="SCDAPT1_0030000000_10" localSheetId="12">EMICNC_23A_SCDAPT1!$L$18</definedName>
    <definedName name="SCDAPT1_0030000000_11" localSheetId="12">EMICNC_23A_SCDAPT1!$M$18</definedName>
    <definedName name="SCDAPT1_0030000000_12" localSheetId="12">EMICNC_23A_SCDAPT1!$N$18</definedName>
    <definedName name="SCDAPT1_0030000000_13" localSheetId="12">EMICNC_23A_SCDAPT1!$O$18</definedName>
    <definedName name="SCDAPT1_0030000000_14" localSheetId="12">EMICNC_23A_SCDAPT1!$P$18</definedName>
    <definedName name="SCDAPT1_0030000000_15" localSheetId="12">EMICNC_23A_SCDAPT1!$Q$18</definedName>
    <definedName name="SCDAPT1_0030000000_16" localSheetId="12">EMICNC_23A_SCDAPT1!$R$18</definedName>
    <definedName name="SCDAPT1_0030000000_17" localSheetId="12">EMICNC_23A_SCDAPT1!$S$18</definedName>
    <definedName name="SCDAPT1_0030000000_18" localSheetId="12">EMICNC_23A_SCDAPT1!$T$18</definedName>
    <definedName name="SCDAPT1_0030000000_19" localSheetId="12">EMICNC_23A_SCDAPT1!$U$18</definedName>
    <definedName name="SCDAPT1_0030000000_2" localSheetId="12">EMICNC_23A_SCDAPT1!$D$18</definedName>
    <definedName name="SCDAPT1_0030000000_20" localSheetId="12">EMICNC_23A_SCDAPT1!$V$18</definedName>
    <definedName name="SCDAPT1_0030000000_21" localSheetId="12">EMICNC_23A_SCDAPT1!$W$18</definedName>
    <definedName name="SCDAPT1_0030000000_22.01" localSheetId="12">EMICNC_23A_SCDAPT1!$X$18</definedName>
    <definedName name="SCDAPT1_0030000000_22.02" localSheetId="12">EMICNC_23A_SCDAPT1!$Y$18</definedName>
    <definedName name="SCDAPT1_0030000000_23" localSheetId="12">EMICNC_23A_SCDAPT1!$Z$18</definedName>
    <definedName name="SCDAPT1_0030000000_24" localSheetId="12">EMICNC_23A_SCDAPT1!$AA$18</definedName>
    <definedName name="SCDAPT1_0030000000_3" localSheetId="12">EMICNC_23A_SCDAPT1!$E$18</definedName>
    <definedName name="SCDAPT1_0030000000_4" localSheetId="12">EMICNC_23A_SCDAPT1!$F$18</definedName>
    <definedName name="SCDAPT1_0030000000_5" localSheetId="12">EMICNC_23A_SCDAPT1!$G$18</definedName>
    <definedName name="SCDAPT1_0030000000_6" localSheetId="12">EMICNC_23A_SCDAPT1!$H$18</definedName>
    <definedName name="SCDAPT1_0030000000_7" localSheetId="12">EMICNC_23A_SCDAPT1!$I$18</definedName>
    <definedName name="SCDAPT1_0030000000_8" localSheetId="12">EMICNC_23A_SCDAPT1!$J$18</definedName>
    <definedName name="SCDAPT1_0030000000_9" localSheetId="12">EMICNC_23A_SCDAPT1!$K$18</definedName>
    <definedName name="SCDAPT1_0030000000_Range" localSheetId="12">EMICNC_23A_SCDAPT1!$B$16:$AA$18</definedName>
    <definedName name="SCDAPT1_0039999999_10" localSheetId="12">EMICNC_23A_SCDAPT1!$L$19</definedName>
    <definedName name="SCDAPT1_0039999999_11" localSheetId="12">EMICNC_23A_SCDAPT1!$M$19</definedName>
    <definedName name="SCDAPT1_0039999999_12" localSheetId="12">EMICNC_23A_SCDAPT1!$N$19</definedName>
    <definedName name="SCDAPT1_0039999999_13" localSheetId="12">EMICNC_23A_SCDAPT1!$O$19</definedName>
    <definedName name="SCDAPT1_0039999999_14" localSheetId="12">EMICNC_23A_SCDAPT1!$P$19</definedName>
    <definedName name="SCDAPT1_0039999999_15" localSheetId="12">EMICNC_23A_SCDAPT1!$Q$19</definedName>
    <definedName name="SCDAPT1_0039999999_19" localSheetId="12">EMICNC_23A_SCDAPT1!$U$19</definedName>
    <definedName name="SCDAPT1_0039999999_20" localSheetId="12">EMICNC_23A_SCDAPT1!$V$19</definedName>
    <definedName name="SCDAPT1_0039999999_7" localSheetId="12">EMICNC_23A_SCDAPT1!$I$19</definedName>
    <definedName name="SCDAPT1_0039999999_8" localSheetId="12">EMICNC_23A_SCDAPT1!$J$19</definedName>
    <definedName name="SCDAPT1_0039999999_9" localSheetId="12">EMICNC_23A_SCDAPT1!$K$19</definedName>
    <definedName name="SCDAPT1_0040000000_1" localSheetId="12">EMICNC_23A_SCDAPT1!$C$22</definedName>
    <definedName name="SCDAPT1_0040000000_10" localSheetId="12">EMICNC_23A_SCDAPT1!$L$22</definedName>
    <definedName name="SCDAPT1_0040000000_11" localSheetId="12">EMICNC_23A_SCDAPT1!$M$22</definedName>
    <definedName name="SCDAPT1_0040000000_12" localSheetId="12">EMICNC_23A_SCDAPT1!$N$22</definedName>
    <definedName name="SCDAPT1_0040000000_13" localSheetId="12">EMICNC_23A_SCDAPT1!$O$22</definedName>
    <definedName name="SCDAPT1_0040000000_14" localSheetId="12">EMICNC_23A_SCDAPT1!$P$22</definedName>
    <definedName name="SCDAPT1_0040000000_15" localSheetId="12">EMICNC_23A_SCDAPT1!$Q$22</definedName>
    <definedName name="SCDAPT1_0040000000_16" localSheetId="12">EMICNC_23A_SCDAPT1!$R$22</definedName>
    <definedName name="SCDAPT1_0040000000_17" localSheetId="12">EMICNC_23A_SCDAPT1!$S$22</definedName>
    <definedName name="SCDAPT1_0040000000_18" localSheetId="12">EMICNC_23A_SCDAPT1!$T$22</definedName>
    <definedName name="SCDAPT1_0040000000_19" localSheetId="12">EMICNC_23A_SCDAPT1!$U$22</definedName>
    <definedName name="SCDAPT1_0040000000_2" localSheetId="12">EMICNC_23A_SCDAPT1!$D$22</definedName>
    <definedName name="SCDAPT1_0040000000_20" localSheetId="12">EMICNC_23A_SCDAPT1!$V$22</definedName>
    <definedName name="SCDAPT1_0040000000_21" localSheetId="12">EMICNC_23A_SCDAPT1!$W$22</definedName>
    <definedName name="SCDAPT1_0040000000_22.01" localSheetId="12">EMICNC_23A_SCDAPT1!$X$22</definedName>
    <definedName name="SCDAPT1_0040000000_22.02" localSheetId="12">EMICNC_23A_SCDAPT1!$Y$22</definedName>
    <definedName name="SCDAPT1_0040000000_23" localSheetId="12">EMICNC_23A_SCDAPT1!$Z$22</definedName>
    <definedName name="SCDAPT1_0040000000_24" localSheetId="12">EMICNC_23A_SCDAPT1!$AA$22</definedName>
    <definedName name="SCDAPT1_0040000000_3" localSheetId="12">EMICNC_23A_SCDAPT1!$E$22</definedName>
    <definedName name="SCDAPT1_0040000000_4" localSheetId="12">EMICNC_23A_SCDAPT1!$F$22</definedName>
    <definedName name="SCDAPT1_0040000000_5" localSheetId="12">EMICNC_23A_SCDAPT1!$G$22</definedName>
    <definedName name="SCDAPT1_0040000000_6" localSheetId="12">EMICNC_23A_SCDAPT1!$H$22</definedName>
    <definedName name="SCDAPT1_0040000000_7" localSheetId="12">EMICNC_23A_SCDAPT1!$I$22</definedName>
    <definedName name="SCDAPT1_0040000000_8" localSheetId="12">EMICNC_23A_SCDAPT1!$J$22</definedName>
    <definedName name="SCDAPT1_0040000000_9" localSheetId="12">EMICNC_23A_SCDAPT1!$K$22</definedName>
    <definedName name="SCDAPT1_0040000000_Range" localSheetId="12">EMICNC_23A_SCDAPT1!$B$20:$AA$22</definedName>
    <definedName name="SCDAPT1_0049999999_10" localSheetId="12">EMICNC_23A_SCDAPT1!$L$23</definedName>
    <definedName name="SCDAPT1_0049999999_11" localSheetId="12">EMICNC_23A_SCDAPT1!$M$23</definedName>
    <definedName name="SCDAPT1_0049999999_12" localSheetId="12">EMICNC_23A_SCDAPT1!$N$23</definedName>
    <definedName name="SCDAPT1_0049999999_13" localSheetId="12">EMICNC_23A_SCDAPT1!$O$23</definedName>
    <definedName name="SCDAPT1_0049999999_14" localSheetId="12">EMICNC_23A_SCDAPT1!$P$23</definedName>
    <definedName name="SCDAPT1_0049999999_15" localSheetId="12">EMICNC_23A_SCDAPT1!$Q$23</definedName>
    <definedName name="SCDAPT1_0049999999_19" localSheetId="12">EMICNC_23A_SCDAPT1!$U$23</definedName>
    <definedName name="SCDAPT1_0049999999_20" localSheetId="12">EMICNC_23A_SCDAPT1!$V$23</definedName>
    <definedName name="SCDAPT1_0049999999_7" localSheetId="12">EMICNC_23A_SCDAPT1!$I$23</definedName>
    <definedName name="SCDAPT1_0049999999_8" localSheetId="12">EMICNC_23A_SCDAPT1!$J$23</definedName>
    <definedName name="SCDAPT1_0049999999_9" localSheetId="12">EMICNC_23A_SCDAPT1!$K$23</definedName>
    <definedName name="SCDAPT1_0109999999_10" localSheetId="12">EMICNC_23A_SCDAPT1!$L$24</definedName>
    <definedName name="SCDAPT1_0109999999_11" localSheetId="12">EMICNC_23A_SCDAPT1!$M$24</definedName>
    <definedName name="SCDAPT1_0109999999_12" localSheetId="12">EMICNC_23A_SCDAPT1!$N$24</definedName>
    <definedName name="SCDAPT1_0109999999_13" localSheetId="12">EMICNC_23A_SCDAPT1!$O$24</definedName>
    <definedName name="SCDAPT1_0109999999_14" localSheetId="12">EMICNC_23A_SCDAPT1!$P$24</definedName>
    <definedName name="SCDAPT1_0109999999_15" localSheetId="12">EMICNC_23A_SCDAPT1!$Q$24</definedName>
    <definedName name="SCDAPT1_0109999999_19" localSheetId="12">EMICNC_23A_SCDAPT1!$U$24</definedName>
    <definedName name="SCDAPT1_0109999999_20" localSheetId="12">EMICNC_23A_SCDAPT1!$V$24</definedName>
    <definedName name="SCDAPT1_0109999999_7" localSheetId="12">EMICNC_23A_SCDAPT1!$I$24</definedName>
    <definedName name="SCDAPT1_0109999999_8" localSheetId="12">EMICNC_23A_SCDAPT1!$J$24</definedName>
    <definedName name="SCDAPT1_0109999999_9" localSheetId="12">EMICNC_23A_SCDAPT1!$K$24</definedName>
    <definedName name="SCDAPT1_0210000000_1" localSheetId="12">EMICNC_23A_SCDAPT1!$C$27</definedName>
    <definedName name="SCDAPT1_0210000000_10" localSheetId="12">EMICNC_23A_SCDAPT1!$L$27</definedName>
    <definedName name="SCDAPT1_0210000000_11" localSheetId="12">EMICNC_23A_SCDAPT1!$M$27</definedName>
    <definedName name="SCDAPT1_0210000000_12" localSheetId="12">EMICNC_23A_SCDAPT1!$N$27</definedName>
    <definedName name="SCDAPT1_0210000000_13" localSheetId="12">EMICNC_23A_SCDAPT1!$O$27</definedName>
    <definedName name="SCDAPT1_0210000000_14" localSheetId="12">EMICNC_23A_SCDAPT1!$P$27</definedName>
    <definedName name="SCDAPT1_0210000000_15" localSheetId="12">EMICNC_23A_SCDAPT1!$Q$27</definedName>
    <definedName name="SCDAPT1_0210000000_16" localSheetId="12">EMICNC_23A_SCDAPT1!$R$27</definedName>
    <definedName name="SCDAPT1_0210000000_17" localSheetId="12">EMICNC_23A_SCDAPT1!$S$27</definedName>
    <definedName name="SCDAPT1_0210000000_18" localSheetId="12">EMICNC_23A_SCDAPT1!$T$27</definedName>
    <definedName name="SCDAPT1_0210000000_19" localSheetId="12">EMICNC_23A_SCDAPT1!$U$27</definedName>
    <definedName name="SCDAPT1_0210000000_2" localSheetId="12">EMICNC_23A_SCDAPT1!$D$27</definedName>
    <definedName name="SCDAPT1_0210000000_20" localSheetId="12">EMICNC_23A_SCDAPT1!$V$27</definedName>
    <definedName name="SCDAPT1_0210000000_21" localSheetId="12">EMICNC_23A_SCDAPT1!$W$27</definedName>
    <definedName name="SCDAPT1_0210000000_22.01" localSheetId="12">EMICNC_23A_SCDAPT1!$X$27</definedName>
    <definedName name="SCDAPT1_0210000000_22.02" localSheetId="12">EMICNC_23A_SCDAPT1!$Y$27</definedName>
    <definedName name="SCDAPT1_0210000000_23" localSheetId="12">EMICNC_23A_SCDAPT1!$Z$27</definedName>
    <definedName name="SCDAPT1_0210000000_24" localSheetId="12">EMICNC_23A_SCDAPT1!$AA$27</definedName>
    <definedName name="SCDAPT1_0210000000_3" localSheetId="12">EMICNC_23A_SCDAPT1!$E$27</definedName>
    <definedName name="SCDAPT1_0210000000_4" localSheetId="12">EMICNC_23A_SCDAPT1!$F$27</definedName>
    <definedName name="SCDAPT1_0210000000_5" localSheetId="12">EMICNC_23A_SCDAPT1!$G$27</definedName>
    <definedName name="SCDAPT1_0210000000_6" localSheetId="12">EMICNC_23A_SCDAPT1!$H$27</definedName>
    <definedName name="SCDAPT1_0210000000_7" localSheetId="12">EMICNC_23A_SCDAPT1!$I$27</definedName>
    <definedName name="SCDAPT1_0210000000_8" localSheetId="12">EMICNC_23A_SCDAPT1!$J$27</definedName>
    <definedName name="SCDAPT1_0210000000_9" localSheetId="12">EMICNC_23A_SCDAPT1!$K$27</definedName>
    <definedName name="SCDAPT1_0210000000_Range" localSheetId="12">EMICNC_23A_SCDAPT1!$B$25:$AA$27</definedName>
    <definedName name="SCDAPT1_0219999999_10" localSheetId="12">EMICNC_23A_SCDAPT1!$L$28</definedName>
    <definedName name="SCDAPT1_0219999999_11" localSheetId="12">EMICNC_23A_SCDAPT1!$M$28</definedName>
    <definedName name="SCDAPT1_0219999999_12" localSheetId="12">EMICNC_23A_SCDAPT1!$N$28</definedName>
    <definedName name="SCDAPT1_0219999999_13" localSheetId="12">EMICNC_23A_SCDAPT1!$O$28</definedName>
    <definedName name="SCDAPT1_0219999999_14" localSheetId="12">EMICNC_23A_SCDAPT1!$P$28</definedName>
    <definedName name="SCDAPT1_0219999999_15" localSheetId="12">EMICNC_23A_SCDAPT1!$Q$28</definedName>
    <definedName name="SCDAPT1_0219999999_19" localSheetId="12">EMICNC_23A_SCDAPT1!$U$28</definedName>
    <definedName name="SCDAPT1_0219999999_20" localSheetId="12">EMICNC_23A_SCDAPT1!$V$28</definedName>
    <definedName name="SCDAPT1_0219999999_7" localSheetId="12">EMICNC_23A_SCDAPT1!$I$28</definedName>
    <definedName name="SCDAPT1_0219999999_8" localSheetId="12">EMICNC_23A_SCDAPT1!$J$28</definedName>
    <definedName name="SCDAPT1_0219999999_9" localSheetId="12">EMICNC_23A_SCDAPT1!$K$28</definedName>
    <definedName name="SCDAPT1_0220000000_1" localSheetId="12">EMICNC_23A_SCDAPT1!$C$31</definedName>
    <definedName name="SCDAPT1_0220000000_10" localSheetId="12">EMICNC_23A_SCDAPT1!$L$31</definedName>
    <definedName name="SCDAPT1_0220000000_11" localSheetId="12">EMICNC_23A_SCDAPT1!$M$31</definedName>
    <definedName name="SCDAPT1_0220000000_12" localSheetId="12">EMICNC_23A_SCDAPT1!$N$31</definedName>
    <definedName name="SCDAPT1_0220000000_13" localSheetId="12">EMICNC_23A_SCDAPT1!$O$31</definedName>
    <definedName name="SCDAPT1_0220000000_14" localSheetId="12">EMICNC_23A_SCDAPT1!$P$31</definedName>
    <definedName name="SCDAPT1_0220000000_15" localSheetId="12">EMICNC_23A_SCDAPT1!$Q$31</definedName>
    <definedName name="SCDAPT1_0220000000_16" localSheetId="12">EMICNC_23A_SCDAPT1!$R$31</definedName>
    <definedName name="SCDAPT1_0220000000_17" localSheetId="12">EMICNC_23A_SCDAPT1!$S$31</definedName>
    <definedName name="SCDAPT1_0220000000_18" localSheetId="12">EMICNC_23A_SCDAPT1!$T$31</definedName>
    <definedName name="SCDAPT1_0220000000_19" localSheetId="12">EMICNC_23A_SCDAPT1!$U$31</definedName>
    <definedName name="SCDAPT1_0220000000_2" localSheetId="12">EMICNC_23A_SCDAPT1!$D$31</definedName>
    <definedName name="SCDAPT1_0220000000_20" localSheetId="12">EMICNC_23A_SCDAPT1!$V$31</definedName>
    <definedName name="SCDAPT1_0220000000_21" localSheetId="12">EMICNC_23A_SCDAPT1!$W$31</definedName>
    <definedName name="SCDAPT1_0220000000_22.01" localSheetId="12">EMICNC_23A_SCDAPT1!$X$31</definedName>
    <definedName name="SCDAPT1_0220000000_22.02" localSheetId="12">EMICNC_23A_SCDAPT1!$Y$31</definedName>
    <definedName name="SCDAPT1_0220000000_23" localSheetId="12">EMICNC_23A_SCDAPT1!$Z$31</definedName>
    <definedName name="SCDAPT1_0220000000_24" localSheetId="12">EMICNC_23A_SCDAPT1!$AA$31</definedName>
    <definedName name="SCDAPT1_0220000000_3" localSheetId="12">EMICNC_23A_SCDAPT1!$E$31</definedName>
    <definedName name="SCDAPT1_0220000000_4" localSheetId="12">EMICNC_23A_SCDAPT1!$F$31</definedName>
    <definedName name="SCDAPT1_0220000000_5" localSheetId="12">EMICNC_23A_SCDAPT1!$G$31</definedName>
    <definedName name="SCDAPT1_0220000000_6" localSheetId="12">EMICNC_23A_SCDAPT1!$H$31</definedName>
    <definedName name="SCDAPT1_0220000000_7" localSheetId="12">EMICNC_23A_SCDAPT1!$I$31</definedName>
    <definedName name="SCDAPT1_0220000000_8" localSheetId="12">EMICNC_23A_SCDAPT1!$J$31</definedName>
    <definedName name="SCDAPT1_0220000000_9" localSheetId="12">EMICNC_23A_SCDAPT1!$K$31</definedName>
    <definedName name="SCDAPT1_0220000000_Range" localSheetId="12">EMICNC_23A_SCDAPT1!$B$29:$AA$31</definedName>
    <definedName name="SCDAPT1_0229999999_10" localSheetId="12">EMICNC_23A_SCDAPT1!$L$32</definedName>
    <definedName name="SCDAPT1_0229999999_11" localSheetId="12">EMICNC_23A_SCDAPT1!$M$32</definedName>
    <definedName name="SCDAPT1_0229999999_12" localSheetId="12">EMICNC_23A_SCDAPT1!$N$32</definedName>
    <definedName name="SCDAPT1_0229999999_13" localSheetId="12">EMICNC_23A_SCDAPT1!$O$32</definedName>
    <definedName name="SCDAPT1_0229999999_14" localSheetId="12">EMICNC_23A_SCDAPT1!$P$32</definedName>
    <definedName name="SCDAPT1_0229999999_15" localSheetId="12">EMICNC_23A_SCDAPT1!$Q$32</definedName>
    <definedName name="SCDAPT1_0229999999_19" localSheetId="12">EMICNC_23A_SCDAPT1!$U$32</definedName>
    <definedName name="SCDAPT1_0229999999_20" localSheetId="12">EMICNC_23A_SCDAPT1!$V$32</definedName>
    <definedName name="SCDAPT1_0229999999_7" localSheetId="12">EMICNC_23A_SCDAPT1!$I$32</definedName>
    <definedName name="SCDAPT1_0229999999_8" localSheetId="12">EMICNC_23A_SCDAPT1!$J$32</definedName>
    <definedName name="SCDAPT1_0229999999_9" localSheetId="12">EMICNC_23A_SCDAPT1!$K$32</definedName>
    <definedName name="SCDAPT1_0230000000_1" localSheetId="12">EMICNC_23A_SCDAPT1!$C$35</definedName>
    <definedName name="SCDAPT1_0230000000_10" localSheetId="12">EMICNC_23A_SCDAPT1!$L$35</definedName>
    <definedName name="SCDAPT1_0230000000_11" localSheetId="12">EMICNC_23A_SCDAPT1!$M$35</definedName>
    <definedName name="SCDAPT1_0230000000_12" localSheetId="12">EMICNC_23A_SCDAPT1!$N$35</definedName>
    <definedName name="SCDAPT1_0230000000_13" localSheetId="12">EMICNC_23A_SCDAPT1!$O$35</definedName>
    <definedName name="SCDAPT1_0230000000_14" localSheetId="12">EMICNC_23A_SCDAPT1!$P$35</definedName>
    <definedName name="SCDAPT1_0230000000_15" localSheetId="12">EMICNC_23A_SCDAPT1!$Q$35</definedName>
    <definedName name="SCDAPT1_0230000000_16" localSheetId="12">EMICNC_23A_SCDAPT1!$R$35</definedName>
    <definedName name="SCDAPT1_0230000000_17" localSheetId="12">EMICNC_23A_SCDAPT1!$S$35</definedName>
    <definedName name="SCDAPT1_0230000000_18" localSheetId="12">EMICNC_23A_SCDAPT1!$T$35</definedName>
    <definedName name="SCDAPT1_0230000000_19" localSheetId="12">EMICNC_23A_SCDAPT1!$U$35</definedName>
    <definedName name="SCDAPT1_0230000000_2" localSheetId="12">EMICNC_23A_SCDAPT1!$D$35</definedName>
    <definedName name="SCDAPT1_0230000000_20" localSheetId="12">EMICNC_23A_SCDAPT1!$V$35</definedName>
    <definedName name="SCDAPT1_0230000000_21" localSheetId="12">EMICNC_23A_SCDAPT1!$W$35</definedName>
    <definedName name="SCDAPT1_0230000000_22.01" localSheetId="12">EMICNC_23A_SCDAPT1!$X$35</definedName>
    <definedName name="SCDAPT1_0230000000_22.02" localSheetId="12">EMICNC_23A_SCDAPT1!$Y$35</definedName>
    <definedName name="SCDAPT1_0230000000_23" localSheetId="12">EMICNC_23A_SCDAPT1!$Z$35</definedName>
    <definedName name="SCDAPT1_0230000000_24" localSheetId="12">EMICNC_23A_SCDAPT1!$AA$35</definedName>
    <definedName name="SCDAPT1_0230000000_3" localSheetId="12">EMICNC_23A_SCDAPT1!$E$35</definedName>
    <definedName name="SCDAPT1_0230000000_4" localSheetId="12">EMICNC_23A_SCDAPT1!$F$35</definedName>
    <definedName name="SCDAPT1_0230000000_5" localSheetId="12">EMICNC_23A_SCDAPT1!$G$35</definedName>
    <definedName name="SCDAPT1_0230000000_6" localSheetId="12">EMICNC_23A_SCDAPT1!$H$35</definedName>
    <definedName name="SCDAPT1_0230000000_7" localSheetId="12">EMICNC_23A_SCDAPT1!$I$35</definedName>
    <definedName name="SCDAPT1_0230000000_8" localSheetId="12">EMICNC_23A_SCDAPT1!$J$35</definedName>
    <definedName name="SCDAPT1_0230000000_9" localSheetId="12">EMICNC_23A_SCDAPT1!$K$35</definedName>
    <definedName name="SCDAPT1_0230000000_Range" localSheetId="12">EMICNC_23A_SCDAPT1!$B$33:$AA$35</definedName>
    <definedName name="SCDAPT1_0239999999_10" localSheetId="12">EMICNC_23A_SCDAPT1!$L$36</definedName>
    <definedName name="SCDAPT1_0239999999_11" localSheetId="12">EMICNC_23A_SCDAPT1!$M$36</definedName>
    <definedName name="SCDAPT1_0239999999_12" localSheetId="12">EMICNC_23A_SCDAPT1!$N$36</definedName>
    <definedName name="SCDAPT1_0239999999_13" localSheetId="12">EMICNC_23A_SCDAPT1!$O$36</definedName>
    <definedName name="SCDAPT1_0239999999_14" localSheetId="12">EMICNC_23A_SCDAPT1!$P$36</definedName>
    <definedName name="SCDAPT1_0239999999_15" localSheetId="12">EMICNC_23A_SCDAPT1!$Q$36</definedName>
    <definedName name="SCDAPT1_0239999999_19" localSheetId="12">EMICNC_23A_SCDAPT1!$U$36</definedName>
    <definedName name="SCDAPT1_0239999999_20" localSheetId="12">EMICNC_23A_SCDAPT1!$V$36</definedName>
    <definedName name="SCDAPT1_0239999999_7" localSheetId="12">EMICNC_23A_SCDAPT1!$I$36</definedName>
    <definedName name="SCDAPT1_0239999999_8" localSheetId="12">EMICNC_23A_SCDAPT1!$J$36</definedName>
    <definedName name="SCDAPT1_0239999999_9" localSheetId="12">EMICNC_23A_SCDAPT1!$K$36</definedName>
    <definedName name="SCDAPT1_0240000000_1" localSheetId="12">EMICNC_23A_SCDAPT1!$C$39</definedName>
    <definedName name="SCDAPT1_0240000000_10" localSheetId="12">EMICNC_23A_SCDAPT1!$L$39</definedName>
    <definedName name="SCDAPT1_0240000000_11" localSheetId="12">EMICNC_23A_SCDAPT1!$M$39</definedName>
    <definedName name="SCDAPT1_0240000000_12" localSheetId="12">EMICNC_23A_SCDAPT1!$N$39</definedName>
    <definedName name="SCDAPT1_0240000000_13" localSheetId="12">EMICNC_23A_SCDAPT1!$O$39</definedName>
    <definedName name="SCDAPT1_0240000000_14" localSheetId="12">EMICNC_23A_SCDAPT1!$P$39</definedName>
    <definedName name="SCDAPT1_0240000000_15" localSheetId="12">EMICNC_23A_SCDAPT1!$Q$39</definedName>
    <definedName name="SCDAPT1_0240000000_16" localSheetId="12">EMICNC_23A_SCDAPT1!$R$39</definedName>
    <definedName name="SCDAPT1_0240000000_17" localSheetId="12">EMICNC_23A_SCDAPT1!$S$39</definedName>
    <definedName name="SCDAPT1_0240000000_18" localSheetId="12">EMICNC_23A_SCDAPT1!$T$39</definedName>
    <definedName name="SCDAPT1_0240000000_19" localSheetId="12">EMICNC_23A_SCDAPT1!$U$39</definedName>
    <definedName name="SCDAPT1_0240000000_2" localSheetId="12">EMICNC_23A_SCDAPT1!$D$39</definedName>
    <definedName name="SCDAPT1_0240000000_20" localSheetId="12">EMICNC_23A_SCDAPT1!$V$39</definedName>
    <definedName name="SCDAPT1_0240000000_21" localSheetId="12">EMICNC_23A_SCDAPT1!$W$39</definedName>
    <definedName name="SCDAPT1_0240000000_22.01" localSheetId="12">EMICNC_23A_SCDAPT1!$X$39</definedName>
    <definedName name="SCDAPT1_0240000000_22.02" localSheetId="12">EMICNC_23A_SCDAPT1!$Y$39</definedName>
    <definedName name="SCDAPT1_0240000000_23" localSheetId="12">EMICNC_23A_SCDAPT1!$Z$39</definedName>
    <definedName name="SCDAPT1_0240000000_24" localSheetId="12">EMICNC_23A_SCDAPT1!$AA$39</definedName>
    <definedName name="SCDAPT1_0240000000_3" localSheetId="12">EMICNC_23A_SCDAPT1!$E$39</definedName>
    <definedName name="SCDAPT1_0240000000_4" localSheetId="12">EMICNC_23A_SCDAPT1!$F$39</definedName>
    <definedName name="SCDAPT1_0240000000_5" localSheetId="12">EMICNC_23A_SCDAPT1!$G$39</definedName>
    <definedName name="SCDAPT1_0240000000_6" localSheetId="12">EMICNC_23A_SCDAPT1!$H$39</definedName>
    <definedName name="SCDAPT1_0240000000_7" localSheetId="12">EMICNC_23A_SCDAPT1!$I$39</definedName>
    <definedName name="SCDAPT1_0240000000_8" localSheetId="12">EMICNC_23A_SCDAPT1!$J$39</definedName>
    <definedName name="SCDAPT1_0240000000_9" localSheetId="12">EMICNC_23A_SCDAPT1!$K$39</definedName>
    <definedName name="SCDAPT1_0240000000_Range" localSheetId="12">EMICNC_23A_SCDAPT1!$B$37:$AA$39</definedName>
    <definedName name="SCDAPT1_0249999999_10" localSheetId="12">EMICNC_23A_SCDAPT1!$L$40</definedName>
    <definedName name="SCDAPT1_0249999999_11" localSheetId="12">EMICNC_23A_SCDAPT1!$M$40</definedName>
    <definedName name="SCDAPT1_0249999999_12" localSheetId="12">EMICNC_23A_SCDAPT1!$N$40</definedName>
    <definedName name="SCDAPT1_0249999999_13" localSheetId="12">EMICNC_23A_SCDAPT1!$O$40</definedName>
    <definedName name="SCDAPT1_0249999999_14" localSheetId="12">EMICNC_23A_SCDAPT1!$P$40</definedName>
    <definedName name="SCDAPT1_0249999999_15" localSheetId="12">EMICNC_23A_SCDAPT1!$Q$40</definedName>
    <definedName name="SCDAPT1_0249999999_19" localSheetId="12">EMICNC_23A_SCDAPT1!$U$40</definedName>
    <definedName name="SCDAPT1_0249999999_20" localSheetId="12">EMICNC_23A_SCDAPT1!$V$40</definedName>
    <definedName name="SCDAPT1_0249999999_7" localSheetId="12">EMICNC_23A_SCDAPT1!$I$40</definedName>
    <definedName name="SCDAPT1_0249999999_8" localSheetId="12">EMICNC_23A_SCDAPT1!$J$40</definedName>
    <definedName name="SCDAPT1_0249999999_9" localSheetId="12">EMICNC_23A_SCDAPT1!$K$40</definedName>
    <definedName name="SCDAPT1_0309999999_10" localSheetId="12">EMICNC_23A_SCDAPT1!$L$41</definedName>
    <definedName name="SCDAPT1_0309999999_11" localSheetId="12">EMICNC_23A_SCDAPT1!$M$41</definedName>
    <definedName name="SCDAPT1_0309999999_12" localSheetId="12">EMICNC_23A_SCDAPT1!$N$41</definedName>
    <definedName name="SCDAPT1_0309999999_13" localSheetId="12">EMICNC_23A_SCDAPT1!$O$41</definedName>
    <definedName name="SCDAPT1_0309999999_14" localSheetId="12">EMICNC_23A_SCDAPT1!$P$41</definedName>
    <definedName name="SCDAPT1_0309999999_15" localSheetId="12">EMICNC_23A_SCDAPT1!$Q$41</definedName>
    <definedName name="SCDAPT1_0309999999_19" localSheetId="12">EMICNC_23A_SCDAPT1!$U$41</definedName>
    <definedName name="SCDAPT1_0309999999_20" localSheetId="12">EMICNC_23A_SCDAPT1!$V$41</definedName>
    <definedName name="SCDAPT1_0309999999_7" localSheetId="12">EMICNC_23A_SCDAPT1!$I$41</definedName>
    <definedName name="SCDAPT1_0309999999_8" localSheetId="12">EMICNC_23A_SCDAPT1!$J$41</definedName>
    <definedName name="SCDAPT1_0309999999_9" localSheetId="12">EMICNC_23A_SCDAPT1!$K$41</definedName>
    <definedName name="SCDAPT1_0410000000_1" localSheetId="12">EMICNC_23A_SCDAPT1!$C$44</definedName>
    <definedName name="SCDAPT1_0410000000_10" localSheetId="12">EMICNC_23A_SCDAPT1!$L$44</definedName>
    <definedName name="SCDAPT1_0410000000_11" localSheetId="12">EMICNC_23A_SCDAPT1!$M$44</definedName>
    <definedName name="SCDAPT1_0410000000_12" localSheetId="12">EMICNC_23A_SCDAPT1!$N$44</definedName>
    <definedName name="SCDAPT1_0410000000_13" localSheetId="12">EMICNC_23A_SCDAPT1!$O$44</definedName>
    <definedName name="SCDAPT1_0410000000_14" localSheetId="12">EMICNC_23A_SCDAPT1!$P$44</definedName>
    <definedName name="SCDAPT1_0410000000_15" localSheetId="12">EMICNC_23A_SCDAPT1!$Q$44</definedName>
    <definedName name="SCDAPT1_0410000000_16" localSheetId="12">EMICNC_23A_SCDAPT1!$R$44</definedName>
    <definedName name="SCDAPT1_0410000000_17" localSheetId="12">EMICNC_23A_SCDAPT1!$S$44</definedName>
    <definedName name="SCDAPT1_0410000000_18" localSheetId="12">EMICNC_23A_SCDAPT1!$T$44</definedName>
    <definedName name="SCDAPT1_0410000000_19" localSheetId="12">EMICNC_23A_SCDAPT1!$U$44</definedName>
    <definedName name="SCDAPT1_0410000000_2" localSheetId="12">EMICNC_23A_SCDAPT1!$D$44</definedName>
    <definedName name="SCDAPT1_0410000000_20" localSheetId="12">EMICNC_23A_SCDAPT1!$V$44</definedName>
    <definedName name="SCDAPT1_0410000000_21" localSheetId="12">EMICNC_23A_SCDAPT1!$W$44</definedName>
    <definedName name="SCDAPT1_0410000000_22.01" localSheetId="12">EMICNC_23A_SCDAPT1!$X$44</definedName>
    <definedName name="SCDAPT1_0410000000_22.02" localSheetId="12">EMICNC_23A_SCDAPT1!$Y$44</definedName>
    <definedName name="SCDAPT1_0410000000_23" localSheetId="12">EMICNC_23A_SCDAPT1!$Z$44</definedName>
    <definedName name="SCDAPT1_0410000000_24" localSheetId="12">EMICNC_23A_SCDAPT1!$AA$44</definedName>
    <definedName name="SCDAPT1_0410000000_3" localSheetId="12">EMICNC_23A_SCDAPT1!$E$44</definedName>
    <definedName name="SCDAPT1_0410000000_4" localSheetId="12">EMICNC_23A_SCDAPT1!$F$44</definedName>
    <definedName name="SCDAPT1_0410000000_5" localSheetId="12">EMICNC_23A_SCDAPT1!$G$44</definedName>
    <definedName name="SCDAPT1_0410000000_6" localSheetId="12">EMICNC_23A_SCDAPT1!$H$44</definedName>
    <definedName name="SCDAPT1_0410000000_7" localSheetId="12">EMICNC_23A_SCDAPT1!$I$44</definedName>
    <definedName name="SCDAPT1_0410000000_8" localSheetId="12">EMICNC_23A_SCDAPT1!$J$44</definedName>
    <definedName name="SCDAPT1_0410000000_9" localSheetId="12">EMICNC_23A_SCDAPT1!$K$44</definedName>
    <definedName name="SCDAPT1_0410000000_Range" localSheetId="12">EMICNC_23A_SCDAPT1!$B$42:$AA$44</definedName>
    <definedName name="SCDAPT1_0419999999_10" localSheetId="12">EMICNC_23A_SCDAPT1!$L$45</definedName>
    <definedName name="SCDAPT1_0419999999_11" localSheetId="12">EMICNC_23A_SCDAPT1!$M$45</definedName>
    <definedName name="SCDAPT1_0419999999_12" localSheetId="12">EMICNC_23A_SCDAPT1!$N$45</definedName>
    <definedName name="SCDAPT1_0419999999_13" localSheetId="12">EMICNC_23A_SCDAPT1!$O$45</definedName>
    <definedName name="SCDAPT1_0419999999_14" localSheetId="12">EMICNC_23A_SCDAPT1!$P$45</definedName>
    <definedName name="SCDAPT1_0419999999_15" localSheetId="12">EMICNC_23A_SCDAPT1!$Q$45</definedName>
    <definedName name="SCDAPT1_0419999999_19" localSheetId="12">EMICNC_23A_SCDAPT1!$U$45</definedName>
    <definedName name="SCDAPT1_0419999999_20" localSheetId="12">EMICNC_23A_SCDAPT1!$V$45</definedName>
    <definedName name="SCDAPT1_0419999999_7" localSheetId="12">EMICNC_23A_SCDAPT1!$I$45</definedName>
    <definedName name="SCDAPT1_0419999999_8" localSheetId="12">EMICNC_23A_SCDAPT1!$J$45</definedName>
    <definedName name="SCDAPT1_0419999999_9" localSheetId="12">EMICNC_23A_SCDAPT1!$K$45</definedName>
    <definedName name="SCDAPT1_0420000000_1" localSheetId="12">EMICNC_23A_SCDAPT1!$C$48</definedName>
    <definedName name="SCDAPT1_0420000000_10" localSheetId="12">EMICNC_23A_SCDAPT1!$L$48</definedName>
    <definedName name="SCDAPT1_0420000000_11" localSheetId="12">EMICNC_23A_SCDAPT1!$M$48</definedName>
    <definedName name="SCDAPT1_0420000000_12" localSheetId="12">EMICNC_23A_SCDAPT1!$N$48</definedName>
    <definedName name="SCDAPT1_0420000000_13" localSheetId="12">EMICNC_23A_SCDAPT1!$O$48</definedName>
    <definedName name="SCDAPT1_0420000000_14" localSheetId="12">EMICNC_23A_SCDAPT1!$P$48</definedName>
    <definedName name="SCDAPT1_0420000000_15" localSheetId="12">EMICNC_23A_SCDAPT1!$Q$48</definedName>
    <definedName name="SCDAPT1_0420000000_16" localSheetId="12">EMICNC_23A_SCDAPT1!$R$48</definedName>
    <definedName name="SCDAPT1_0420000000_17" localSheetId="12">EMICNC_23A_SCDAPT1!$S$48</definedName>
    <definedName name="SCDAPT1_0420000000_18" localSheetId="12">EMICNC_23A_SCDAPT1!$T$48</definedName>
    <definedName name="SCDAPT1_0420000000_19" localSheetId="12">EMICNC_23A_SCDAPT1!$U$48</definedName>
    <definedName name="SCDAPT1_0420000000_2" localSheetId="12">EMICNC_23A_SCDAPT1!$D$48</definedName>
    <definedName name="SCDAPT1_0420000000_20" localSheetId="12">EMICNC_23A_SCDAPT1!$V$48</definedName>
    <definedName name="SCDAPT1_0420000000_21" localSheetId="12">EMICNC_23A_SCDAPT1!$W$48</definedName>
    <definedName name="SCDAPT1_0420000000_22.01" localSheetId="12">EMICNC_23A_SCDAPT1!$X$48</definedName>
    <definedName name="SCDAPT1_0420000000_22.02" localSheetId="12">EMICNC_23A_SCDAPT1!$Y$48</definedName>
    <definedName name="SCDAPT1_0420000000_23" localSheetId="12">EMICNC_23A_SCDAPT1!$Z$48</definedName>
    <definedName name="SCDAPT1_0420000000_24" localSheetId="12">EMICNC_23A_SCDAPT1!$AA$48</definedName>
    <definedName name="SCDAPT1_0420000000_3" localSheetId="12">EMICNC_23A_SCDAPT1!$E$48</definedName>
    <definedName name="SCDAPT1_0420000000_4" localSheetId="12">EMICNC_23A_SCDAPT1!$F$48</definedName>
    <definedName name="SCDAPT1_0420000000_5" localSheetId="12">EMICNC_23A_SCDAPT1!$G$48</definedName>
    <definedName name="SCDAPT1_0420000000_6" localSheetId="12">EMICNC_23A_SCDAPT1!$H$48</definedName>
    <definedName name="SCDAPT1_0420000000_7" localSheetId="12">EMICNC_23A_SCDAPT1!$I$48</definedName>
    <definedName name="SCDAPT1_0420000000_8" localSheetId="12">EMICNC_23A_SCDAPT1!$J$48</definedName>
    <definedName name="SCDAPT1_0420000000_9" localSheetId="12">EMICNC_23A_SCDAPT1!$K$48</definedName>
    <definedName name="SCDAPT1_0420000000_Range" localSheetId="12">EMICNC_23A_SCDAPT1!$B$46:$AA$48</definedName>
    <definedName name="SCDAPT1_0429999999_10" localSheetId="12">EMICNC_23A_SCDAPT1!$L$49</definedName>
    <definedName name="SCDAPT1_0429999999_11" localSheetId="12">EMICNC_23A_SCDAPT1!$M$49</definedName>
    <definedName name="SCDAPT1_0429999999_12" localSheetId="12">EMICNC_23A_SCDAPT1!$N$49</definedName>
    <definedName name="SCDAPT1_0429999999_13" localSheetId="12">EMICNC_23A_SCDAPT1!$O$49</definedName>
    <definedName name="SCDAPT1_0429999999_14" localSheetId="12">EMICNC_23A_SCDAPT1!$P$49</definedName>
    <definedName name="SCDAPT1_0429999999_15" localSheetId="12">EMICNC_23A_SCDAPT1!$Q$49</definedName>
    <definedName name="SCDAPT1_0429999999_19" localSheetId="12">EMICNC_23A_SCDAPT1!$U$49</definedName>
    <definedName name="SCDAPT1_0429999999_20" localSheetId="12">EMICNC_23A_SCDAPT1!$V$49</definedName>
    <definedName name="SCDAPT1_0429999999_7" localSheetId="12">EMICNC_23A_SCDAPT1!$I$49</definedName>
    <definedName name="SCDAPT1_0429999999_8" localSheetId="12">EMICNC_23A_SCDAPT1!$J$49</definedName>
    <definedName name="SCDAPT1_0429999999_9" localSheetId="12">EMICNC_23A_SCDAPT1!$K$49</definedName>
    <definedName name="SCDAPT1_0430000000_1" localSheetId="12">EMICNC_23A_SCDAPT1!$C$52</definedName>
    <definedName name="SCDAPT1_0430000000_10" localSheetId="12">EMICNC_23A_SCDAPT1!$L$52</definedName>
    <definedName name="SCDAPT1_0430000000_11" localSheetId="12">EMICNC_23A_SCDAPT1!$M$52</definedName>
    <definedName name="SCDAPT1_0430000000_12" localSheetId="12">EMICNC_23A_SCDAPT1!$N$52</definedName>
    <definedName name="SCDAPT1_0430000000_13" localSheetId="12">EMICNC_23A_SCDAPT1!$O$52</definedName>
    <definedName name="SCDAPT1_0430000000_14" localSheetId="12">EMICNC_23A_SCDAPT1!$P$52</definedName>
    <definedName name="SCDAPT1_0430000000_15" localSheetId="12">EMICNC_23A_SCDAPT1!$Q$52</definedName>
    <definedName name="SCDAPT1_0430000000_16" localSheetId="12">EMICNC_23A_SCDAPT1!$R$52</definedName>
    <definedName name="SCDAPT1_0430000000_17" localSheetId="12">EMICNC_23A_SCDAPT1!$S$52</definedName>
    <definedName name="SCDAPT1_0430000000_18" localSheetId="12">EMICNC_23A_SCDAPT1!$T$52</definedName>
    <definedName name="SCDAPT1_0430000000_19" localSheetId="12">EMICNC_23A_SCDAPT1!$U$52</definedName>
    <definedName name="SCDAPT1_0430000000_2" localSheetId="12">EMICNC_23A_SCDAPT1!$D$52</definedName>
    <definedName name="SCDAPT1_0430000000_20" localSheetId="12">EMICNC_23A_SCDAPT1!$V$52</definedName>
    <definedName name="SCDAPT1_0430000000_21" localSheetId="12">EMICNC_23A_SCDAPT1!$W$52</definedName>
    <definedName name="SCDAPT1_0430000000_22.01" localSheetId="12">EMICNC_23A_SCDAPT1!$X$52</definedName>
    <definedName name="SCDAPT1_0430000000_22.02" localSheetId="12">EMICNC_23A_SCDAPT1!$Y$52</definedName>
    <definedName name="SCDAPT1_0430000000_23" localSheetId="12">EMICNC_23A_SCDAPT1!$Z$52</definedName>
    <definedName name="SCDAPT1_0430000000_24" localSheetId="12">EMICNC_23A_SCDAPT1!$AA$52</definedName>
    <definedName name="SCDAPT1_0430000000_3" localSheetId="12">EMICNC_23A_SCDAPT1!$E$52</definedName>
    <definedName name="SCDAPT1_0430000000_4" localSheetId="12">EMICNC_23A_SCDAPT1!$F$52</definedName>
    <definedName name="SCDAPT1_0430000000_5" localSheetId="12">EMICNC_23A_SCDAPT1!$G$52</definedName>
    <definedName name="SCDAPT1_0430000000_6" localSheetId="12">EMICNC_23A_SCDAPT1!$H$52</definedName>
    <definedName name="SCDAPT1_0430000000_7" localSheetId="12">EMICNC_23A_SCDAPT1!$I$52</definedName>
    <definedName name="SCDAPT1_0430000000_8" localSheetId="12">EMICNC_23A_SCDAPT1!$J$52</definedName>
    <definedName name="SCDAPT1_0430000000_9" localSheetId="12">EMICNC_23A_SCDAPT1!$K$52</definedName>
    <definedName name="SCDAPT1_0430000000_Range" localSheetId="12">EMICNC_23A_SCDAPT1!$B$50:$AA$52</definedName>
    <definedName name="SCDAPT1_0439999999_10" localSheetId="12">EMICNC_23A_SCDAPT1!$L$53</definedName>
    <definedName name="SCDAPT1_0439999999_11" localSheetId="12">EMICNC_23A_SCDAPT1!$M$53</definedName>
    <definedName name="SCDAPT1_0439999999_12" localSheetId="12">EMICNC_23A_SCDAPT1!$N$53</definedName>
    <definedName name="SCDAPT1_0439999999_13" localSheetId="12">EMICNC_23A_SCDAPT1!$O$53</definedName>
    <definedName name="SCDAPT1_0439999999_14" localSheetId="12">EMICNC_23A_SCDAPT1!$P$53</definedName>
    <definedName name="SCDAPT1_0439999999_15" localSheetId="12">EMICNC_23A_SCDAPT1!$Q$53</definedName>
    <definedName name="SCDAPT1_0439999999_19" localSheetId="12">EMICNC_23A_SCDAPT1!$U$53</definedName>
    <definedName name="SCDAPT1_0439999999_20" localSheetId="12">EMICNC_23A_SCDAPT1!$V$53</definedName>
    <definedName name="SCDAPT1_0439999999_7" localSheetId="12">EMICNC_23A_SCDAPT1!$I$53</definedName>
    <definedName name="SCDAPT1_0439999999_8" localSheetId="12">EMICNC_23A_SCDAPT1!$J$53</definedName>
    <definedName name="SCDAPT1_0439999999_9" localSheetId="12">EMICNC_23A_SCDAPT1!$K$53</definedName>
    <definedName name="SCDAPT1_0440000000_1" localSheetId="12">EMICNC_23A_SCDAPT1!$C$56</definedName>
    <definedName name="SCDAPT1_0440000000_10" localSheetId="12">EMICNC_23A_SCDAPT1!$L$56</definedName>
    <definedName name="SCDAPT1_0440000000_11" localSheetId="12">EMICNC_23A_SCDAPT1!$M$56</definedName>
    <definedName name="SCDAPT1_0440000000_12" localSheetId="12">EMICNC_23A_SCDAPT1!$N$56</definedName>
    <definedName name="SCDAPT1_0440000000_13" localSheetId="12">EMICNC_23A_SCDAPT1!$O$56</definedName>
    <definedName name="SCDAPT1_0440000000_14" localSheetId="12">EMICNC_23A_SCDAPT1!$P$56</definedName>
    <definedName name="SCDAPT1_0440000000_15" localSheetId="12">EMICNC_23A_SCDAPT1!$Q$56</definedName>
    <definedName name="SCDAPT1_0440000000_16" localSheetId="12">EMICNC_23A_SCDAPT1!$R$56</definedName>
    <definedName name="SCDAPT1_0440000000_17" localSheetId="12">EMICNC_23A_SCDAPT1!$S$56</definedName>
    <definedName name="SCDAPT1_0440000000_18" localSheetId="12">EMICNC_23A_SCDAPT1!$T$56</definedName>
    <definedName name="SCDAPT1_0440000000_19" localSheetId="12">EMICNC_23A_SCDAPT1!$U$56</definedName>
    <definedName name="SCDAPT1_0440000000_2" localSheetId="12">EMICNC_23A_SCDAPT1!$D$56</definedName>
    <definedName name="SCDAPT1_0440000000_20" localSheetId="12">EMICNC_23A_SCDAPT1!$V$56</definedName>
    <definedName name="SCDAPT1_0440000000_21" localSheetId="12">EMICNC_23A_SCDAPT1!$W$56</definedName>
    <definedName name="SCDAPT1_0440000000_22.01" localSheetId="12">EMICNC_23A_SCDAPT1!$X$56</definedName>
    <definedName name="SCDAPT1_0440000000_22.02" localSheetId="12">EMICNC_23A_SCDAPT1!$Y$56</definedName>
    <definedName name="SCDAPT1_0440000000_23" localSheetId="12">EMICNC_23A_SCDAPT1!$Z$56</definedName>
    <definedName name="SCDAPT1_0440000000_24" localSheetId="12">EMICNC_23A_SCDAPT1!$AA$56</definedName>
    <definedName name="SCDAPT1_0440000000_3" localSheetId="12">EMICNC_23A_SCDAPT1!$E$56</definedName>
    <definedName name="SCDAPT1_0440000000_4" localSheetId="12">EMICNC_23A_SCDAPT1!$F$56</definedName>
    <definedName name="SCDAPT1_0440000000_5" localSheetId="12">EMICNC_23A_SCDAPT1!$G$56</definedName>
    <definedName name="SCDAPT1_0440000000_6" localSheetId="12">EMICNC_23A_SCDAPT1!$H$56</definedName>
    <definedName name="SCDAPT1_0440000000_7" localSheetId="12">EMICNC_23A_SCDAPT1!$I$56</definedName>
    <definedName name="SCDAPT1_0440000000_8" localSheetId="12">EMICNC_23A_SCDAPT1!$J$56</definedName>
    <definedName name="SCDAPT1_0440000000_9" localSheetId="12">EMICNC_23A_SCDAPT1!$K$56</definedName>
    <definedName name="SCDAPT1_0440000000_Range" localSheetId="12">EMICNC_23A_SCDAPT1!$B$54:$AA$56</definedName>
    <definedName name="SCDAPT1_0449999999_10" localSheetId="12">EMICNC_23A_SCDAPT1!$L$57</definedName>
    <definedName name="SCDAPT1_0449999999_11" localSheetId="12">EMICNC_23A_SCDAPT1!$M$57</definedName>
    <definedName name="SCDAPT1_0449999999_12" localSheetId="12">EMICNC_23A_SCDAPT1!$N$57</definedName>
    <definedName name="SCDAPT1_0449999999_13" localSheetId="12">EMICNC_23A_SCDAPT1!$O$57</definedName>
    <definedName name="SCDAPT1_0449999999_14" localSheetId="12">EMICNC_23A_SCDAPT1!$P$57</definedName>
    <definedName name="SCDAPT1_0449999999_15" localSheetId="12">EMICNC_23A_SCDAPT1!$Q$57</definedName>
    <definedName name="SCDAPT1_0449999999_19" localSheetId="12">EMICNC_23A_SCDAPT1!$U$57</definedName>
    <definedName name="SCDAPT1_0449999999_20" localSheetId="12">EMICNC_23A_SCDAPT1!$V$57</definedName>
    <definedName name="SCDAPT1_0449999999_7" localSheetId="12">EMICNC_23A_SCDAPT1!$I$57</definedName>
    <definedName name="SCDAPT1_0449999999_8" localSheetId="12">EMICNC_23A_SCDAPT1!$J$57</definedName>
    <definedName name="SCDAPT1_0449999999_9" localSheetId="12">EMICNC_23A_SCDAPT1!$K$57</definedName>
    <definedName name="SCDAPT1_0509999999_10" localSheetId="12">EMICNC_23A_SCDAPT1!$L$58</definedName>
    <definedName name="SCDAPT1_0509999999_11" localSheetId="12">EMICNC_23A_SCDAPT1!$M$58</definedName>
    <definedName name="SCDAPT1_0509999999_12" localSheetId="12">EMICNC_23A_SCDAPT1!$N$58</definedName>
    <definedName name="SCDAPT1_0509999999_13" localSheetId="12">EMICNC_23A_SCDAPT1!$O$58</definedName>
    <definedName name="SCDAPT1_0509999999_14" localSheetId="12">EMICNC_23A_SCDAPT1!$P$58</definedName>
    <definedName name="SCDAPT1_0509999999_15" localSheetId="12">EMICNC_23A_SCDAPT1!$Q$58</definedName>
    <definedName name="SCDAPT1_0509999999_19" localSheetId="12">EMICNC_23A_SCDAPT1!$U$58</definedName>
    <definedName name="SCDAPT1_0509999999_20" localSheetId="12">EMICNC_23A_SCDAPT1!$V$58</definedName>
    <definedName name="SCDAPT1_0509999999_7" localSheetId="12">EMICNC_23A_SCDAPT1!$I$58</definedName>
    <definedName name="SCDAPT1_0509999999_8" localSheetId="12">EMICNC_23A_SCDAPT1!$J$58</definedName>
    <definedName name="SCDAPT1_0509999999_9" localSheetId="12">EMICNC_23A_SCDAPT1!$K$58</definedName>
    <definedName name="SCDAPT1_0610000000_1" localSheetId="12">EMICNC_23A_SCDAPT1!$C$61</definedName>
    <definedName name="SCDAPT1_0610000000_10" localSheetId="12">EMICNC_23A_SCDAPT1!$L$61</definedName>
    <definedName name="SCDAPT1_0610000000_11" localSheetId="12">EMICNC_23A_SCDAPT1!$M$61</definedName>
    <definedName name="SCDAPT1_0610000000_12" localSheetId="12">EMICNC_23A_SCDAPT1!$N$61</definedName>
    <definedName name="SCDAPT1_0610000000_13" localSheetId="12">EMICNC_23A_SCDAPT1!$O$61</definedName>
    <definedName name="SCDAPT1_0610000000_14" localSheetId="12">EMICNC_23A_SCDAPT1!$P$61</definedName>
    <definedName name="SCDAPT1_0610000000_15" localSheetId="12">EMICNC_23A_SCDAPT1!$Q$61</definedName>
    <definedName name="SCDAPT1_0610000000_16" localSheetId="12">EMICNC_23A_SCDAPT1!$R$61</definedName>
    <definedName name="SCDAPT1_0610000000_17" localSheetId="12">EMICNC_23A_SCDAPT1!$S$61</definedName>
    <definedName name="SCDAPT1_0610000000_18" localSheetId="12">EMICNC_23A_SCDAPT1!$T$61</definedName>
    <definedName name="SCDAPT1_0610000000_19" localSheetId="12">EMICNC_23A_SCDAPT1!$U$61</definedName>
    <definedName name="SCDAPT1_0610000000_2" localSheetId="12">EMICNC_23A_SCDAPT1!$D$61</definedName>
    <definedName name="SCDAPT1_0610000000_20" localSheetId="12">EMICNC_23A_SCDAPT1!$V$61</definedName>
    <definedName name="SCDAPT1_0610000000_21" localSheetId="12">EMICNC_23A_SCDAPT1!$W$61</definedName>
    <definedName name="SCDAPT1_0610000000_22.01" localSheetId="12">EMICNC_23A_SCDAPT1!$X$61</definedName>
    <definedName name="SCDAPT1_0610000000_22.02" localSheetId="12">EMICNC_23A_SCDAPT1!$Y$61</definedName>
    <definedName name="SCDAPT1_0610000000_23" localSheetId="12">EMICNC_23A_SCDAPT1!$Z$61</definedName>
    <definedName name="SCDAPT1_0610000000_24" localSheetId="12">EMICNC_23A_SCDAPT1!$AA$61</definedName>
    <definedName name="SCDAPT1_0610000000_3" localSheetId="12">EMICNC_23A_SCDAPT1!$E$61</definedName>
    <definedName name="SCDAPT1_0610000000_4" localSheetId="12">EMICNC_23A_SCDAPT1!$F$61</definedName>
    <definedName name="SCDAPT1_0610000000_5" localSheetId="12">EMICNC_23A_SCDAPT1!$G$61</definedName>
    <definedName name="SCDAPT1_0610000000_6" localSheetId="12">EMICNC_23A_SCDAPT1!$H$61</definedName>
    <definedName name="SCDAPT1_0610000000_7" localSheetId="12">EMICNC_23A_SCDAPT1!$I$61</definedName>
    <definedName name="SCDAPT1_0610000000_8" localSheetId="12">EMICNC_23A_SCDAPT1!$J$61</definedName>
    <definedName name="SCDAPT1_0610000000_9" localSheetId="12">EMICNC_23A_SCDAPT1!$K$61</definedName>
    <definedName name="SCDAPT1_0610000000_Range" localSheetId="12">EMICNC_23A_SCDAPT1!$B$59:$AA$61</definedName>
    <definedName name="SCDAPT1_0619999999_10" localSheetId="12">EMICNC_23A_SCDAPT1!$L$62</definedName>
    <definedName name="SCDAPT1_0619999999_11" localSheetId="12">EMICNC_23A_SCDAPT1!$M$62</definedName>
    <definedName name="SCDAPT1_0619999999_12" localSheetId="12">EMICNC_23A_SCDAPT1!$N$62</definedName>
    <definedName name="SCDAPT1_0619999999_13" localSheetId="12">EMICNC_23A_SCDAPT1!$O$62</definedName>
    <definedName name="SCDAPT1_0619999999_14" localSheetId="12">EMICNC_23A_SCDAPT1!$P$62</definedName>
    <definedName name="SCDAPT1_0619999999_15" localSheetId="12">EMICNC_23A_SCDAPT1!$Q$62</definedName>
    <definedName name="SCDAPT1_0619999999_19" localSheetId="12">EMICNC_23A_SCDAPT1!$U$62</definedName>
    <definedName name="SCDAPT1_0619999999_20" localSheetId="12">EMICNC_23A_SCDAPT1!$V$62</definedName>
    <definedName name="SCDAPT1_0619999999_7" localSheetId="12">EMICNC_23A_SCDAPT1!$I$62</definedName>
    <definedName name="SCDAPT1_0619999999_8" localSheetId="12">EMICNC_23A_SCDAPT1!$J$62</definedName>
    <definedName name="SCDAPT1_0619999999_9" localSheetId="12">EMICNC_23A_SCDAPT1!$K$62</definedName>
    <definedName name="SCDAPT1_0620000000_1" localSheetId="12">EMICNC_23A_SCDAPT1!$C$65</definedName>
    <definedName name="SCDAPT1_0620000000_10" localSheetId="12">EMICNC_23A_SCDAPT1!$L$65</definedName>
    <definedName name="SCDAPT1_0620000000_11" localSheetId="12">EMICNC_23A_SCDAPT1!$M$65</definedName>
    <definedName name="SCDAPT1_0620000000_12" localSheetId="12">EMICNC_23A_SCDAPT1!$N$65</definedName>
    <definedName name="SCDAPT1_0620000000_13" localSheetId="12">EMICNC_23A_SCDAPT1!$O$65</definedName>
    <definedName name="SCDAPT1_0620000000_14" localSheetId="12">EMICNC_23A_SCDAPT1!$P$65</definedName>
    <definedName name="SCDAPT1_0620000000_15" localSheetId="12">EMICNC_23A_SCDAPT1!$Q$65</definedName>
    <definedName name="SCDAPT1_0620000000_16" localSheetId="12">EMICNC_23A_SCDAPT1!$R$65</definedName>
    <definedName name="SCDAPT1_0620000000_17" localSheetId="12">EMICNC_23A_SCDAPT1!$S$65</definedName>
    <definedName name="SCDAPT1_0620000000_18" localSheetId="12">EMICNC_23A_SCDAPT1!$T$65</definedName>
    <definedName name="SCDAPT1_0620000000_19" localSheetId="12">EMICNC_23A_SCDAPT1!$U$65</definedName>
    <definedName name="SCDAPT1_0620000000_2" localSheetId="12">EMICNC_23A_SCDAPT1!$D$65</definedName>
    <definedName name="SCDAPT1_0620000000_20" localSheetId="12">EMICNC_23A_SCDAPT1!$V$65</definedName>
    <definedName name="SCDAPT1_0620000000_21" localSheetId="12">EMICNC_23A_SCDAPT1!$W$65</definedName>
    <definedName name="SCDAPT1_0620000000_22.01" localSheetId="12">EMICNC_23A_SCDAPT1!$X$65</definedName>
    <definedName name="SCDAPT1_0620000000_22.02" localSheetId="12">EMICNC_23A_SCDAPT1!$Y$65</definedName>
    <definedName name="SCDAPT1_0620000000_23" localSheetId="12">EMICNC_23A_SCDAPT1!$Z$65</definedName>
    <definedName name="SCDAPT1_0620000000_24" localSheetId="12">EMICNC_23A_SCDAPT1!$AA$65</definedName>
    <definedName name="SCDAPT1_0620000000_3" localSheetId="12">EMICNC_23A_SCDAPT1!$E$65</definedName>
    <definedName name="SCDAPT1_0620000000_4" localSheetId="12">EMICNC_23A_SCDAPT1!$F$65</definedName>
    <definedName name="SCDAPT1_0620000000_5" localSheetId="12">EMICNC_23A_SCDAPT1!$G$65</definedName>
    <definedName name="SCDAPT1_0620000000_6" localSheetId="12">EMICNC_23A_SCDAPT1!$H$65</definedName>
    <definedName name="SCDAPT1_0620000000_7" localSheetId="12">EMICNC_23A_SCDAPT1!$I$65</definedName>
    <definedName name="SCDAPT1_0620000000_8" localSheetId="12">EMICNC_23A_SCDAPT1!$J$65</definedName>
    <definedName name="SCDAPT1_0620000000_9" localSheetId="12">EMICNC_23A_SCDAPT1!$K$65</definedName>
    <definedName name="SCDAPT1_0620000000_Range" localSheetId="12">EMICNC_23A_SCDAPT1!$B$63:$AA$65</definedName>
    <definedName name="SCDAPT1_0629999999_10" localSheetId="12">EMICNC_23A_SCDAPT1!$L$66</definedName>
    <definedName name="SCDAPT1_0629999999_11" localSheetId="12">EMICNC_23A_SCDAPT1!$M$66</definedName>
    <definedName name="SCDAPT1_0629999999_12" localSheetId="12">EMICNC_23A_SCDAPT1!$N$66</definedName>
    <definedName name="SCDAPT1_0629999999_13" localSheetId="12">EMICNC_23A_SCDAPT1!$O$66</definedName>
    <definedName name="SCDAPT1_0629999999_14" localSheetId="12">EMICNC_23A_SCDAPT1!$P$66</definedName>
    <definedName name="SCDAPT1_0629999999_15" localSheetId="12">EMICNC_23A_SCDAPT1!$Q$66</definedName>
    <definedName name="SCDAPT1_0629999999_19" localSheetId="12">EMICNC_23A_SCDAPT1!$U$66</definedName>
    <definedName name="SCDAPT1_0629999999_20" localSheetId="12">EMICNC_23A_SCDAPT1!$V$66</definedName>
    <definedName name="SCDAPT1_0629999999_7" localSheetId="12">EMICNC_23A_SCDAPT1!$I$66</definedName>
    <definedName name="SCDAPT1_0629999999_8" localSheetId="12">EMICNC_23A_SCDAPT1!$J$66</definedName>
    <definedName name="SCDAPT1_0629999999_9" localSheetId="12">EMICNC_23A_SCDAPT1!$K$66</definedName>
    <definedName name="SCDAPT1_0630000000_1" localSheetId="12">EMICNC_23A_SCDAPT1!$C$69</definedName>
    <definedName name="SCDAPT1_0630000000_10" localSheetId="12">EMICNC_23A_SCDAPT1!$L$69</definedName>
    <definedName name="SCDAPT1_0630000000_11" localSheetId="12">EMICNC_23A_SCDAPT1!$M$69</definedName>
    <definedName name="SCDAPT1_0630000000_12" localSheetId="12">EMICNC_23A_SCDAPT1!$N$69</definedName>
    <definedName name="SCDAPT1_0630000000_13" localSheetId="12">EMICNC_23A_SCDAPT1!$O$69</definedName>
    <definedName name="SCDAPT1_0630000000_14" localSheetId="12">EMICNC_23A_SCDAPT1!$P$69</definedName>
    <definedName name="SCDAPT1_0630000000_15" localSheetId="12">EMICNC_23A_SCDAPT1!$Q$69</definedName>
    <definedName name="SCDAPT1_0630000000_16" localSheetId="12">EMICNC_23A_SCDAPT1!$R$69</definedName>
    <definedName name="SCDAPT1_0630000000_17" localSheetId="12">EMICNC_23A_SCDAPT1!$S$69</definedName>
    <definedName name="SCDAPT1_0630000000_18" localSheetId="12">EMICNC_23A_SCDAPT1!$T$69</definedName>
    <definedName name="SCDAPT1_0630000000_19" localSheetId="12">EMICNC_23A_SCDAPT1!$U$69</definedName>
    <definedName name="SCDAPT1_0630000000_2" localSheetId="12">EMICNC_23A_SCDAPT1!$D$69</definedName>
    <definedName name="SCDAPT1_0630000000_20" localSheetId="12">EMICNC_23A_SCDAPT1!$V$69</definedName>
    <definedName name="SCDAPT1_0630000000_21" localSheetId="12">EMICNC_23A_SCDAPT1!$W$69</definedName>
    <definedName name="SCDAPT1_0630000000_22.01" localSheetId="12">EMICNC_23A_SCDAPT1!$X$69</definedName>
    <definedName name="SCDAPT1_0630000000_22.02" localSheetId="12">EMICNC_23A_SCDAPT1!$Y$69</definedName>
    <definedName name="SCDAPT1_0630000000_23" localSheetId="12">EMICNC_23A_SCDAPT1!$Z$69</definedName>
    <definedName name="SCDAPT1_0630000000_24" localSheetId="12">EMICNC_23A_SCDAPT1!$AA$69</definedName>
    <definedName name="SCDAPT1_0630000000_3" localSheetId="12">EMICNC_23A_SCDAPT1!$E$69</definedName>
    <definedName name="SCDAPT1_0630000000_4" localSheetId="12">EMICNC_23A_SCDAPT1!$F$69</definedName>
    <definedName name="SCDAPT1_0630000000_5" localSheetId="12">EMICNC_23A_SCDAPT1!$G$69</definedName>
    <definedName name="SCDAPT1_0630000000_6" localSheetId="12">EMICNC_23A_SCDAPT1!$H$69</definedName>
    <definedName name="SCDAPT1_0630000000_7" localSheetId="12">EMICNC_23A_SCDAPT1!$I$69</definedName>
    <definedName name="SCDAPT1_0630000000_8" localSheetId="12">EMICNC_23A_SCDAPT1!$J$69</definedName>
    <definedName name="SCDAPT1_0630000000_9" localSheetId="12">EMICNC_23A_SCDAPT1!$K$69</definedName>
    <definedName name="SCDAPT1_0630000000_Range" localSheetId="12">EMICNC_23A_SCDAPT1!$B$67:$AA$69</definedName>
    <definedName name="SCDAPT1_0639999999_10" localSheetId="12">EMICNC_23A_SCDAPT1!$L$70</definedName>
    <definedName name="SCDAPT1_0639999999_11" localSheetId="12">EMICNC_23A_SCDAPT1!$M$70</definedName>
    <definedName name="SCDAPT1_0639999999_12" localSheetId="12">EMICNC_23A_SCDAPT1!$N$70</definedName>
    <definedName name="SCDAPT1_0639999999_13" localSheetId="12">EMICNC_23A_SCDAPT1!$O$70</definedName>
    <definedName name="SCDAPT1_0639999999_14" localSheetId="12">EMICNC_23A_SCDAPT1!$P$70</definedName>
    <definedName name="SCDAPT1_0639999999_15" localSheetId="12">EMICNC_23A_SCDAPT1!$Q$70</definedName>
    <definedName name="SCDAPT1_0639999999_19" localSheetId="12">EMICNC_23A_SCDAPT1!$U$70</definedName>
    <definedName name="SCDAPT1_0639999999_20" localSheetId="12">EMICNC_23A_SCDAPT1!$V$70</definedName>
    <definedName name="SCDAPT1_0639999999_7" localSheetId="12">EMICNC_23A_SCDAPT1!$I$70</definedName>
    <definedName name="SCDAPT1_0639999999_8" localSheetId="12">EMICNC_23A_SCDAPT1!$J$70</definedName>
    <definedName name="SCDAPT1_0639999999_9" localSheetId="12">EMICNC_23A_SCDAPT1!$K$70</definedName>
    <definedName name="SCDAPT1_0640000000_1" localSheetId="12">EMICNC_23A_SCDAPT1!$C$73</definedName>
    <definedName name="SCDAPT1_0640000000_10" localSheetId="12">EMICNC_23A_SCDAPT1!$L$73</definedName>
    <definedName name="SCDAPT1_0640000000_11" localSheetId="12">EMICNC_23A_SCDAPT1!$M$73</definedName>
    <definedName name="SCDAPT1_0640000000_12" localSheetId="12">EMICNC_23A_SCDAPT1!$N$73</definedName>
    <definedName name="SCDAPT1_0640000000_13" localSheetId="12">EMICNC_23A_SCDAPT1!$O$73</definedName>
    <definedName name="SCDAPT1_0640000000_14" localSheetId="12">EMICNC_23A_SCDAPT1!$P$73</definedName>
    <definedName name="SCDAPT1_0640000000_15" localSheetId="12">EMICNC_23A_SCDAPT1!$Q$73</definedName>
    <definedName name="SCDAPT1_0640000000_16" localSheetId="12">EMICNC_23A_SCDAPT1!$R$73</definedName>
    <definedName name="SCDAPT1_0640000000_17" localSheetId="12">EMICNC_23A_SCDAPT1!$S$73</definedName>
    <definedName name="SCDAPT1_0640000000_18" localSheetId="12">EMICNC_23A_SCDAPT1!$T$73</definedName>
    <definedName name="SCDAPT1_0640000000_19" localSheetId="12">EMICNC_23A_SCDAPT1!$U$73</definedName>
    <definedName name="SCDAPT1_0640000000_2" localSheetId="12">EMICNC_23A_SCDAPT1!$D$73</definedName>
    <definedName name="SCDAPT1_0640000000_20" localSheetId="12">EMICNC_23A_SCDAPT1!$V$73</definedName>
    <definedName name="SCDAPT1_0640000000_21" localSheetId="12">EMICNC_23A_SCDAPT1!$W$73</definedName>
    <definedName name="SCDAPT1_0640000000_22.01" localSheetId="12">EMICNC_23A_SCDAPT1!$X$73</definedName>
    <definedName name="SCDAPT1_0640000000_22.02" localSheetId="12">EMICNC_23A_SCDAPT1!$Y$73</definedName>
    <definedName name="SCDAPT1_0640000000_23" localSheetId="12">EMICNC_23A_SCDAPT1!$Z$73</definedName>
    <definedName name="SCDAPT1_0640000000_24" localSheetId="12">EMICNC_23A_SCDAPT1!$AA$73</definedName>
    <definedName name="SCDAPT1_0640000000_3" localSheetId="12">EMICNC_23A_SCDAPT1!$E$73</definedName>
    <definedName name="SCDAPT1_0640000000_4" localSheetId="12">EMICNC_23A_SCDAPT1!$F$73</definedName>
    <definedName name="SCDAPT1_0640000000_5" localSheetId="12">EMICNC_23A_SCDAPT1!$G$73</definedName>
    <definedName name="SCDAPT1_0640000000_6" localSheetId="12">EMICNC_23A_SCDAPT1!$H$73</definedName>
    <definedName name="SCDAPT1_0640000000_7" localSheetId="12">EMICNC_23A_SCDAPT1!$I$73</definedName>
    <definedName name="SCDAPT1_0640000000_8" localSheetId="12">EMICNC_23A_SCDAPT1!$J$73</definedName>
    <definedName name="SCDAPT1_0640000000_9" localSheetId="12">EMICNC_23A_SCDAPT1!$K$73</definedName>
    <definedName name="SCDAPT1_0640000000_Range" localSheetId="12">EMICNC_23A_SCDAPT1!$B$71:$AA$73</definedName>
    <definedName name="SCDAPT1_0649999999_10" localSheetId="12">EMICNC_23A_SCDAPT1!$L$74</definedName>
    <definedName name="SCDAPT1_0649999999_11" localSheetId="12">EMICNC_23A_SCDAPT1!$M$74</definedName>
    <definedName name="SCDAPT1_0649999999_12" localSheetId="12">EMICNC_23A_SCDAPT1!$N$74</definedName>
    <definedName name="SCDAPT1_0649999999_13" localSheetId="12">EMICNC_23A_SCDAPT1!$O$74</definedName>
    <definedName name="SCDAPT1_0649999999_14" localSheetId="12">EMICNC_23A_SCDAPT1!$P$74</definedName>
    <definedName name="SCDAPT1_0649999999_15" localSheetId="12">EMICNC_23A_SCDAPT1!$Q$74</definedName>
    <definedName name="SCDAPT1_0649999999_19" localSheetId="12">EMICNC_23A_SCDAPT1!$U$74</definedName>
    <definedName name="SCDAPT1_0649999999_20" localSheetId="12">EMICNC_23A_SCDAPT1!$V$74</definedName>
    <definedName name="SCDAPT1_0649999999_7" localSheetId="12">EMICNC_23A_SCDAPT1!$I$74</definedName>
    <definedName name="SCDAPT1_0649999999_8" localSheetId="12">EMICNC_23A_SCDAPT1!$J$74</definedName>
    <definedName name="SCDAPT1_0649999999_9" localSheetId="12">EMICNC_23A_SCDAPT1!$K$74</definedName>
    <definedName name="SCDAPT1_0709999999_10" localSheetId="12">EMICNC_23A_SCDAPT1!$L$75</definedName>
    <definedName name="SCDAPT1_0709999999_11" localSheetId="12">EMICNC_23A_SCDAPT1!$M$75</definedName>
    <definedName name="SCDAPT1_0709999999_12" localSheetId="12">EMICNC_23A_SCDAPT1!$N$75</definedName>
    <definedName name="SCDAPT1_0709999999_13" localSheetId="12">EMICNC_23A_SCDAPT1!$O$75</definedName>
    <definedName name="SCDAPT1_0709999999_14" localSheetId="12">EMICNC_23A_SCDAPT1!$P$75</definedName>
    <definedName name="SCDAPT1_0709999999_15" localSheetId="12">EMICNC_23A_SCDAPT1!$Q$75</definedName>
    <definedName name="SCDAPT1_0709999999_19" localSheetId="12">EMICNC_23A_SCDAPT1!$U$75</definedName>
    <definedName name="SCDAPT1_0709999999_20" localSheetId="12">EMICNC_23A_SCDAPT1!$V$75</definedName>
    <definedName name="SCDAPT1_0709999999_7" localSheetId="12">EMICNC_23A_SCDAPT1!$I$75</definedName>
    <definedName name="SCDAPT1_0709999999_8" localSheetId="12">EMICNC_23A_SCDAPT1!$J$75</definedName>
    <definedName name="SCDAPT1_0709999999_9" localSheetId="12">EMICNC_23A_SCDAPT1!$K$75</definedName>
    <definedName name="SCDAPT1_0810000000_1" localSheetId="12">EMICNC_23A_SCDAPT1!$C$78</definedName>
    <definedName name="SCDAPT1_0810000000_10" localSheetId="12">EMICNC_23A_SCDAPT1!$L$78</definedName>
    <definedName name="SCDAPT1_0810000000_11" localSheetId="12">EMICNC_23A_SCDAPT1!$M$78</definedName>
    <definedName name="SCDAPT1_0810000000_12" localSheetId="12">EMICNC_23A_SCDAPT1!$N$78</definedName>
    <definedName name="SCDAPT1_0810000000_13" localSheetId="12">EMICNC_23A_SCDAPT1!$O$78</definedName>
    <definedName name="SCDAPT1_0810000000_14" localSheetId="12">EMICNC_23A_SCDAPT1!$P$78</definedName>
    <definedName name="SCDAPT1_0810000000_15" localSheetId="12">EMICNC_23A_SCDAPT1!$Q$78</definedName>
    <definedName name="SCDAPT1_0810000000_16" localSheetId="12">EMICNC_23A_SCDAPT1!$R$78</definedName>
    <definedName name="SCDAPT1_0810000000_17" localSheetId="12">EMICNC_23A_SCDAPT1!$S$78</definedName>
    <definedName name="SCDAPT1_0810000000_18" localSheetId="12">EMICNC_23A_SCDAPT1!$T$78</definedName>
    <definedName name="SCDAPT1_0810000000_19" localSheetId="12">EMICNC_23A_SCDAPT1!$U$78</definedName>
    <definedName name="SCDAPT1_0810000000_2" localSheetId="12">EMICNC_23A_SCDAPT1!$D$78</definedName>
    <definedName name="SCDAPT1_0810000000_20" localSheetId="12">EMICNC_23A_SCDAPT1!$V$78</definedName>
    <definedName name="SCDAPT1_0810000000_21" localSheetId="12">EMICNC_23A_SCDAPT1!$W$78</definedName>
    <definedName name="SCDAPT1_0810000000_22.01" localSheetId="12">EMICNC_23A_SCDAPT1!$X$78</definedName>
    <definedName name="SCDAPT1_0810000000_22.02" localSheetId="12">EMICNC_23A_SCDAPT1!$Y$78</definedName>
    <definedName name="SCDAPT1_0810000000_23" localSheetId="12">EMICNC_23A_SCDAPT1!$Z$78</definedName>
    <definedName name="SCDAPT1_0810000000_24" localSheetId="12">EMICNC_23A_SCDAPT1!$AA$78</definedName>
    <definedName name="SCDAPT1_0810000000_3" localSheetId="12">EMICNC_23A_SCDAPT1!$E$78</definedName>
    <definedName name="SCDAPT1_0810000000_4" localSheetId="12">EMICNC_23A_SCDAPT1!$F$78</definedName>
    <definedName name="SCDAPT1_0810000000_5" localSheetId="12">EMICNC_23A_SCDAPT1!$G$78</definedName>
    <definedName name="SCDAPT1_0810000000_6" localSheetId="12">EMICNC_23A_SCDAPT1!$H$78</definedName>
    <definedName name="SCDAPT1_0810000000_7" localSheetId="12">EMICNC_23A_SCDAPT1!$I$78</definedName>
    <definedName name="SCDAPT1_0810000000_8" localSheetId="12">EMICNC_23A_SCDAPT1!$J$78</definedName>
    <definedName name="SCDAPT1_0810000000_9" localSheetId="12">EMICNC_23A_SCDAPT1!$K$78</definedName>
    <definedName name="SCDAPT1_0810000000_Range" localSheetId="12">EMICNC_23A_SCDAPT1!$B$76:$AA$78</definedName>
    <definedName name="SCDAPT1_0819999999_10" localSheetId="12">EMICNC_23A_SCDAPT1!$L$79</definedName>
    <definedName name="SCDAPT1_0819999999_11" localSheetId="12">EMICNC_23A_SCDAPT1!$M$79</definedName>
    <definedName name="SCDAPT1_0819999999_12" localSheetId="12">EMICNC_23A_SCDAPT1!$N$79</definedName>
    <definedName name="SCDAPT1_0819999999_13" localSheetId="12">EMICNC_23A_SCDAPT1!$O$79</definedName>
    <definedName name="SCDAPT1_0819999999_14" localSheetId="12">EMICNC_23A_SCDAPT1!$P$79</definedName>
    <definedName name="SCDAPT1_0819999999_15" localSheetId="12">EMICNC_23A_SCDAPT1!$Q$79</definedName>
    <definedName name="SCDAPT1_0819999999_19" localSheetId="12">EMICNC_23A_SCDAPT1!$U$79</definedName>
    <definedName name="SCDAPT1_0819999999_20" localSheetId="12">EMICNC_23A_SCDAPT1!$V$79</definedName>
    <definedName name="SCDAPT1_0819999999_7" localSheetId="12">EMICNC_23A_SCDAPT1!$I$79</definedName>
    <definedName name="SCDAPT1_0819999999_8" localSheetId="12">EMICNC_23A_SCDAPT1!$J$79</definedName>
    <definedName name="SCDAPT1_0819999999_9" localSheetId="12">EMICNC_23A_SCDAPT1!$K$79</definedName>
    <definedName name="SCDAPT1_0820000000_1" localSheetId="12">EMICNC_23A_SCDAPT1!$C$82</definedName>
    <definedName name="SCDAPT1_0820000000_10" localSheetId="12">EMICNC_23A_SCDAPT1!$L$82</definedName>
    <definedName name="SCDAPT1_0820000000_11" localSheetId="12">EMICNC_23A_SCDAPT1!$M$82</definedName>
    <definedName name="SCDAPT1_0820000000_12" localSheetId="12">EMICNC_23A_SCDAPT1!$N$82</definedName>
    <definedName name="SCDAPT1_0820000000_13" localSheetId="12">EMICNC_23A_SCDAPT1!$O$82</definedName>
    <definedName name="SCDAPT1_0820000000_14" localSheetId="12">EMICNC_23A_SCDAPT1!$P$82</definedName>
    <definedName name="SCDAPT1_0820000000_15" localSheetId="12">EMICNC_23A_SCDAPT1!$Q$82</definedName>
    <definedName name="SCDAPT1_0820000000_16" localSheetId="12">EMICNC_23A_SCDAPT1!$R$82</definedName>
    <definedName name="SCDAPT1_0820000000_17" localSheetId="12">EMICNC_23A_SCDAPT1!$S$82</definedName>
    <definedName name="SCDAPT1_0820000000_18" localSheetId="12">EMICNC_23A_SCDAPT1!$T$82</definedName>
    <definedName name="SCDAPT1_0820000000_19" localSheetId="12">EMICNC_23A_SCDAPT1!$U$82</definedName>
    <definedName name="SCDAPT1_0820000000_2" localSheetId="12">EMICNC_23A_SCDAPT1!$D$82</definedName>
    <definedName name="SCDAPT1_0820000000_20" localSheetId="12">EMICNC_23A_SCDAPT1!$V$82</definedName>
    <definedName name="SCDAPT1_0820000000_21" localSheetId="12">EMICNC_23A_SCDAPT1!$W$82</definedName>
    <definedName name="SCDAPT1_0820000000_22.01" localSheetId="12">EMICNC_23A_SCDAPT1!$X$82</definedName>
    <definedName name="SCDAPT1_0820000000_22.02" localSheetId="12">EMICNC_23A_SCDAPT1!$Y$82</definedName>
    <definedName name="SCDAPT1_0820000000_23" localSheetId="12">EMICNC_23A_SCDAPT1!$Z$82</definedName>
    <definedName name="SCDAPT1_0820000000_24" localSheetId="12">EMICNC_23A_SCDAPT1!$AA$82</definedName>
    <definedName name="SCDAPT1_0820000000_3" localSheetId="12">EMICNC_23A_SCDAPT1!$E$82</definedName>
    <definedName name="SCDAPT1_0820000000_4" localSheetId="12">EMICNC_23A_SCDAPT1!$F$82</definedName>
    <definedName name="SCDAPT1_0820000000_5" localSheetId="12">EMICNC_23A_SCDAPT1!$G$82</definedName>
    <definedName name="SCDAPT1_0820000000_6" localSheetId="12">EMICNC_23A_SCDAPT1!$H$82</definedName>
    <definedName name="SCDAPT1_0820000000_7" localSheetId="12">EMICNC_23A_SCDAPT1!$I$82</definedName>
    <definedName name="SCDAPT1_0820000000_8" localSheetId="12">EMICNC_23A_SCDAPT1!$J$82</definedName>
    <definedName name="SCDAPT1_0820000000_9" localSheetId="12">EMICNC_23A_SCDAPT1!$K$82</definedName>
    <definedName name="SCDAPT1_0820000000_Range" localSheetId="12">EMICNC_23A_SCDAPT1!$B$80:$AA$82</definedName>
    <definedName name="SCDAPT1_0829999999_10" localSheetId="12">EMICNC_23A_SCDAPT1!$L$83</definedName>
    <definedName name="SCDAPT1_0829999999_11" localSheetId="12">EMICNC_23A_SCDAPT1!$M$83</definedName>
    <definedName name="SCDAPT1_0829999999_12" localSheetId="12">EMICNC_23A_SCDAPT1!$N$83</definedName>
    <definedName name="SCDAPT1_0829999999_13" localSheetId="12">EMICNC_23A_SCDAPT1!$O$83</definedName>
    <definedName name="SCDAPT1_0829999999_14" localSheetId="12">EMICNC_23A_SCDAPT1!$P$83</definedName>
    <definedName name="SCDAPT1_0829999999_15" localSheetId="12">EMICNC_23A_SCDAPT1!$Q$83</definedName>
    <definedName name="SCDAPT1_0829999999_19" localSheetId="12">EMICNC_23A_SCDAPT1!$U$83</definedName>
    <definedName name="SCDAPT1_0829999999_20" localSheetId="12">EMICNC_23A_SCDAPT1!$V$83</definedName>
    <definedName name="SCDAPT1_0829999999_7" localSheetId="12">EMICNC_23A_SCDAPT1!$I$83</definedName>
    <definedName name="SCDAPT1_0829999999_8" localSheetId="12">EMICNC_23A_SCDAPT1!$J$83</definedName>
    <definedName name="SCDAPT1_0829999999_9" localSheetId="12">EMICNC_23A_SCDAPT1!$K$83</definedName>
    <definedName name="SCDAPT1_0830000000_1" localSheetId="12">EMICNC_23A_SCDAPT1!$C$86</definedName>
    <definedName name="SCDAPT1_0830000000_10" localSheetId="12">EMICNC_23A_SCDAPT1!$L$86</definedName>
    <definedName name="SCDAPT1_0830000000_11" localSheetId="12">EMICNC_23A_SCDAPT1!$M$86</definedName>
    <definedName name="SCDAPT1_0830000000_12" localSheetId="12">EMICNC_23A_SCDAPT1!$N$86</definedName>
    <definedName name="SCDAPT1_0830000000_13" localSheetId="12">EMICNC_23A_SCDAPT1!$O$86</definedName>
    <definedName name="SCDAPT1_0830000000_14" localSheetId="12">EMICNC_23A_SCDAPT1!$P$86</definedName>
    <definedName name="SCDAPT1_0830000000_15" localSheetId="12">EMICNC_23A_SCDAPT1!$Q$86</definedName>
    <definedName name="SCDAPT1_0830000000_16" localSheetId="12">EMICNC_23A_SCDAPT1!$R$86</definedName>
    <definedName name="SCDAPT1_0830000000_17" localSheetId="12">EMICNC_23A_SCDAPT1!$S$86</definedName>
    <definedName name="SCDAPT1_0830000000_18" localSheetId="12">EMICNC_23A_SCDAPT1!$T$86</definedName>
    <definedName name="SCDAPT1_0830000000_19" localSheetId="12">EMICNC_23A_SCDAPT1!$U$86</definedName>
    <definedName name="SCDAPT1_0830000000_2" localSheetId="12">EMICNC_23A_SCDAPT1!$D$86</definedName>
    <definedName name="SCDAPT1_0830000000_20" localSheetId="12">EMICNC_23A_SCDAPT1!$V$86</definedName>
    <definedName name="SCDAPT1_0830000000_21" localSheetId="12">EMICNC_23A_SCDAPT1!$W$86</definedName>
    <definedName name="SCDAPT1_0830000000_22.01" localSheetId="12">EMICNC_23A_SCDAPT1!$X$86</definedName>
    <definedName name="SCDAPT1_0830000000_22.02" localSheetId="12">EMICNC_23A_SCDAPT1!$Y$86</definedName>
    <definedName name="SCDAPT1_0830000000_23" localSheetId="12">EMICNC_23A_SCDAPT1!$Z$86</definedName>
    <definedName name="SCDAPT1_0830000000_24" localSheetId="12">EMICNC_23A_SCDAPT1!$AA$86</definedName>
    <definedName name="SCDAPT1_0830000000_3" localSheetId="12">EMICNC_23A_SCDAPT1!$E$86</definedName>
    <definedName name="SCDAPT1_0830000000_4" localSheetId="12">EMICNC_23A_SCDAPT1!$F$86</definedName>
    <definedName name="SCDAPT1_0830000000_5" localSheetId="12">EMICNC_23A_SCDAPT1!$G$86</definedName>
    <definedName name="SCDAPT1_0830000000_6" localSheetId="12">EMICNC_23A_SCDAPT1!$H$86</definedName>
    <definedName name="SCDAPT1_0830000000_7" localSheetId="12">EMICNC_23A_SCDAPT1!$I$86</definedName>
    <definedName name="SCDAPT1_0830000000_8" localSheetId="12">EMICNC_23A_SCDAPT1!$J$86</definedName>
    <definedName name="SCDAPT1_0830000000_9" localSheetId="12">EMICNC_23A_SCDAPT1!$K$86</definedName>
    <definedName name="SCDAPT1_0830000000_Range" localSheetId="12">EMICNC_23A_SCDAPT1!$B$84:$AA$86</definedName>
    <definedName name="SCDAPT1_0839999999_10" localSheetId="12">EMICNC_23A_SCDAPT1!$L$87</definedName>
    <definedName name="SCDAPT1_0839999999_11" localSheetId="12">EMICNC_23A_SCDAPT1!$M$87</definedName>
    <definedName name="SCDAPT1_0839999999_12" localSheetId="12">EMICNC_23A_SCDAPT1!$N$87</definedName>
    <definedName name="SCDAPT1_0839999999_13" localSheetId="12">EMICNC_23A_SCDAPT1!$O$87</definedName>
    <definedName name="SCDAPT1_0839999999_14" localSheetId="12">EMICNC_23A_SCDAPT1!$P$87</definedName>
    <definedName name="SCDAPT1_0839999999_15" localSheetId="12">EMICNC_23A_SCDAPT1!$Q$87</definedName>
    <definedName name="SCDAPT1_0839999999_19" localSheetId="12">EMICNC_23A_SCDAPT1!$U$87</definedName>
    <definedName name="SCDAPT1_0839999999_20" localSheetId="12">EMICNC_23A_SCDAPT1!$V$87</definedName>
    <definedName name="SCDAPT1_0839999999_7" localSheetId="12">EMICNC_23A_SCDAPT1!$I$87</definedName>
    <definedName name="SCDAPT1_0839999999_8" localSheetId="12">EMICNC_23A_SCDAPT1!$J$87</definedName>
    <definedName name="SCDAPT1_0839999999_9" localSheetId="12">EMICNC_23A_SCDAPT1!$K$87</definedName>
    <definedName name="SCDAPT1_0840000000_1" localSheetId="12">EMICNC_23A_SCDAPT1!$C$90</definedName>
    <definedName name="SCDAPT1_0840000000_10" localSheetId="12">EMICNC_23A_SCDAPT1!$L$90</definedName>
    <definedName name="SCDAPT1_0840000000_11" localSheetId="12">EMICNC_23A_SCDAPT1!$M$90</definedName>
    <definedName name="SCDAPT1_0840000000_12" localSheetId="12">EMICNC_23A_SCDAPT1!$N$90</definedName>
    <definedName name="SCDAPT1_0840000000_13" localSheetId="12">EMICNC_23A_SCDAPT1!$O$90</definedName>
    <definedName name="SCDAPT1_0840000000_14" localSheetId="12">EMICNC_23A_SCDAPT1!$P$90</definedName>
    <definedName name="SCDAPT1_0840000000_15" localSheetId="12">EMICNC_23A_SCDAPT1!$Q$90</definedName>
    <definedName name="SCDAPT1_0840000000_16" localSheetId="12">EMICNC_23A_SCDAPT1!$R$90</definedName>
    <definedName name="SCDAPT1_0840000000_17" localSheetId="12">EMICNC_23A_SCDAPT1!$S$90</definedName>
    <definedName name="SCDAPT1_0840000000_18" localSheetId="12">EMICNC_23A_SCDAPT1!$T$90</definedName>
    <definedName name="SCDAPT1_0840000000_19" localSheetId="12">EMICNC_23A_SCDAPT1!$U$90</definedName>
    <definedName name="SCDAPT1_0840000000_2" localSheetId="12">EMICNC_23A_SCDAPT1!$D$90</definedName>
    <definedName name="SCDAPT1_0840000000_20" localSheetId="12">EMICNC_23A_SCDAPT1!$V$90</definedName>
    <definedName name="SCDAPT1_0840000000_21" localSheetId="12">EMICNC_23A_SCDAPT1!$W$90</definedName>
    <definedName name="SCDAPT1_0840000000_22.01" localSheetId="12">EMICNC_23A_SCDAPT1!$X$90</definedName>
    <definedName name="SCDAPT1_0840000000_22.02" localSheetId="12">EMICNC_23A_SCDAPT1!$Y$90</definedName>
    <definedName name="SCDAPT1_0840000000_23" localSheetId="12">EMICNC_23A_SCDAPT1!$Z$90</definedName>
    <definedName name="SCDAPT1_0840000000_24" localSheetId="12">EMICNC_23A_SCDAPT1!$AA$90</definedName>
    <definedName name="SCDAPT1_0840000000_3" localSheetId="12">EMICNC_23A_SCDAPT1!$E$90</definedName>
    <definedName name="SCDAPT1_0840000000_4" localSheetId="12">EMICNC_23A_SCDAPT1!$F$90</definedName>
    <definedName name="SCDAPT1_0840000000_5" localSheetId="12">EMICNC_23A_SCDAPT1!$G$90</definedName>
    <definedName name="SCDAPT1_0840000000_6" localSheetId="12">EMICNC_23A_SCDAPT1!$H$90</definedName>
    <definedName name="SCDAPT1_0840000000_7" localSheetId="12">EMICNC_23A_SCDAPT1!$I$90</definedName>
    <definedName name="SCDAPT1_0840000000_8" localSheetId="12">EMICNC_23A_SCDAPT1!$J$90</definedName>
    <definedName name="SCDAPT1_0840000000_9" localSheetId="12">EMICNC_23A_SCDAPT1!$K$90</definedName>
    <definedName name="SCDAPT1_0840000000_Range" localSheetId="12">EMICNC_23A_SCDAPT1!$B$88:$AA$90</definedName>
    <definedName name="SCDAPT1_0849999999_10" localSheetId="12">EMICNC_23A_SCDAPT1!$L$91</definedName>
    <definedName name="SCDAPT1_0849999999_11" localSheetId="12">EMICNC_23A_SCDAPT1!$M$91</definedName>
    <definedName name="SCDAPT1_0849999999_12" localSheetId="12">EMICNC_23A_SCDAPT1!$N$91</definedName>
    <definedName name="SCDAPT1_0849999999_13" localSheetId="12">EMICNC_23A_SCDAPT1!$O$91</definedName>
    <definedName name="SCDAPT1_0849999999_14" localSheetId="12">EMICNC_23A_SCDAPT1!$P$91</definedName>
    <definedName name="SCDAPT1_0849999999_15" localSheetId="12">EMICNC_23A_SCDAPT1!$Q$91</definedName>
    <definedName name="SCDAPT1_0849999999_19" localSheetId="12">EMICNC_23A_SCDAPT1!$U$91</definedName>
    <definedName name="SCDAPT1_0849999999_20" localSheetId="12">EMICNC_23A_SCDAPT1!$V$91</definedName>
    <definedName name="SCDAPT1_0849999999_7" localSheetId="12">EMICNC_23A_SCDAPT1!$I$91</definedName>
    <definedName name="SCDAPT1_0849999999_8" localSheetId="12">EMICNC_23A_SCDAPT1!$J$91</definedName>
    <definedName name="SCDAPT1_0849999999_9" localSheetId="12">EMICNC_23A_SCDAPT1!$K$91</definedName>
    <definedName name="SCDAPT1_0909999999_10" localSheetId="12">EMICNC_23A_SCDAPT1!$L$92</definedName>
    <definedName name="SCDAPT1_0909999999_11" localSheetId="12">EMICNC_23A_SCDAPT1!$M$92</definedName>
    <definedName name="SCDAPT1_0909999999_12" localSheetId="12">EMICNC_23A_SCDAPT1!$N$92</definedName>
    <definedName name="SCDAPT1_0909999999_13" localSheetId="12">EMICNC_23A_SCDAPT1!$O$92</definedName>
    <definedName name="SCDAPT1_0909999999_14" localSheetId="12">EMICNC_23A_SCDAPT1!$P$92</definedName>
    <definedName name="SCDAPT1_0909999999_15" localSheetId="12">EMICNC_23A_SCDAPT1!$Q$92</definedName>
    <definedName name="SCDAPT1_0909999999_19" localSheetId="12">EMICNC_23A_SCDAPT1!$U$92</definedName>
    <definedName name="SCDAPT1_0909999999_20" localSheetId="12">EMICNC_23A_SCDAPT1!$V$92</definedName>
    <definedName name="SCDAPT1_0909999999_7" localSheetId="12">EMICNC_23A_SCDAPT1!$I$92</definedName>
    <definedName name="SCDAPT1_0909999999_8" localSheetId="12">EMICNC_23A_SCDAPT1!$J$92</definedName>
    <definedName name="SCDAPT1_0909999999_9" localSheetId="12">EMICNC_23A_SCDAPT1!$K$92</definedName>
    <definedName name="SCDAPT1_1010000000_1" localSheetId="12">EMICNC_23A_SCDAPT1!$C$95</definedName>
    <definedName name="SCDAPT1_1010000000_10" localSheetId="12">EMICNC_23A_SCDAPT1!$L$95</definedName>
    <definedName name="SCDAPT1_1010000000_11" localSheetId="12">EMICNC_23A_SCDAPT1!$M$95</definedName>
    <definedName name="SCDAPT1_1010000000_12" localSheetId="12">EMICNC_23A_SCDAPT1!$N$95</definedName>
    <definedName name="SCDAPT1_1010000000_13" localSheetId="12">EMICNC_23A_SCDAPT1!$O$95</definedName>
    <definedName name="SCDAPT1_1010000000_14" localSheetId="12">EMICNC_23A_SCDAPT1!$P$95</definedName>
    <definedName name="SCDAPT1_1010000000_15" localSheetId="12">EMICNC_23A_SCDAPT1!$Q$95</definedName>
    <definedName name="SCDAPT1_1010000000_16" localSheetId="12">EMICNC_23A_SCDAPT1!$R$95</definedName>
    <definedName name="SCDAPT1_1010000000_17" localSheetId="12">EMICNC_23A_SCDAPT1!$S$95</definedName>
    <definedName name="SCDAPT1_1010000000_18" localSheetId="12">EMICNC_23A_SCDAPT1!$T$95</definedName>
    <definedName name="SCDAPT1_1010000000_19" localSheetId="12">EMICNC_23A_SCDAPT1!$U$95</definedName>
    <definedName name="SCDAPT1_1010000000_2" localSheetId="12">EMICNC_23A_SCDAPT1!$D$95</definedName>
    <definedName name="SCDAPT1_1010000000_20" localSheetId="12">EMICNC_23A_SCDAPT1!$V$95</definedName>
    <definedName name="SCDAPT1_1010000000_21" localSheetId="12">EMICNC_23A_SCDAPT1!$W$95</definedName>
    <definedName name="SCDAPT1_1010000000_22.01" localSheetId="12">EMICNC_23A_SCDAPT1!$X$95</definedName>
    <definedName name="SCDAPT1_1010000000_22.02" localSheetId="12">EMICNC_23A_SCDAPT1!$Y$95</definedName>
    <definedName name="SCDAPT1_1010000000_23" localSheetId="12">EMICNC_23A_SCDAPT1!$Z$95</definedName>
    <definedName name="SCDAPT1_1010000000_24" localSheetId="12">EMICNC_23A_SCDAPT1!$AA$95</definedName>
    <definedName name="SCDAPT1_1010000000_3" localSheetId="12">EMICNC_23A_SCDAPT1!$E$95</definedName>
    <definedName name="SCDAPT1_1010000000_4" localSheetId="12">EMICNC_23A_SCDAPT1!$F$95</definedName>
    <definedName name="SCDAPT1_1010000000_5" localSheetId="12">EMICNC_23A_SCDAPT1!$G$95</definedName>
    <definedName name="SCDAPT1_1010000000_6" localSheetId="12">EMICNC_23A_SCDAPT1!$H$95</definedName>
    <definedName name="SCDAPT1_1010000000_7" localSheetId="12">EMICNC_23A_SCDAPT1!$I$95</definedName>
    <definedName name="SCDAPT1_1010000000_8" localSheetId="12">EMICNC_23A_SCDAPT1!$J$95</definedName>
    <definedName name="SCDAPT1_1010000000_9" localSheetId="12">EMICNC_23A_SCDAPT1!$K$95</definedName>
    <definedName name="SCDAPT1_1010000000_Range" localSheetId="12">EMICNC_23A_SCDAPT1!$B$93:$AA$95</definedName>
    <definedName name="SCDAPT1_1019999999_10" localSheetId="12">EMICNC_23A_SCDAPT1!$L$96</definedName>
    <definedName name="SCDAPT1_1019999999_11" localSheetId="12">EMICNC_23A_SCDAPT1!$M$96</definedName>
    <definedName name="SCDAPT1_1019999999_12" localSheetId="12">EMICNC_23A_SCDAPT1!$N$96</definedName>
    <definedName name="SCDAPT1_1019999999_13" localSheetId="12">EMICNC_23A_SCDAPT1!$O$96</definedName>
    <definedName name="SCDAPT1_1019999999_14" localSheetId="12">EMICNC_23A_SCDAPT1!$P$96</definedName>
    <definedName name="SCDAPT1_1019999999_15" localSheetId="12">EMICNC_23A_SCDAPT1!$Q$96</definedName>
    <definedName name="SCDAPT1_1019999999_19" localSheetId="12">EMICNC_23A_SCDAPT1!$U$96</definedName>
    <definedName name="SCDAPT1_1019999999_20" localSheetId="12">EMICNC_23A_SCDAPT1!$V$96</definedName>
    <definedName name="SCDAPT1_1019999999_7" localSheetId="12">EMICNC_23A_SCDAPT1!$I$96</definedName>
    <definedName name="SCDAPT1_1019999999_8" localSheetId="12">EMICNC_23A_SCDAPT1!$J$96</definedName>
    <definedName name="SCDAPT1_1019999999_9" localSheetId="12">EMICNC_23A_SCDAPT1!$K$96</definedName>
    <definedName name="SCDAPT1_1020000000_1" localSheetId="12">EMICNC_23A_SCDAPT1!$C$99</definedName>
    <definedName name="SCDAPT1_1020000000_10" localSheetId="12">EMICNC_23A_SCDAPT1!$L$99</definedName>
    <definedName name="SCDAPT1_1020000000_11" localSheetId="12">EMICNC_23A_SCDAPT1!$M$99</definedName>
    <definedName name="SCDAPT1_1020000000_12" localSheetId="12">EMICNC_23A_SCDAPT1!$N$99</definedName>
    <definedName name="SCDAPT1_1020000000_13" localSheetId="12">EMICNC_23A_SCDAPT1!$O$99</definedName>
    <definedName name="SCDAPT1_1020000000_14" localSheetId="12">EMICNC_23A_SCDAPT1!$P$99</definedName>
    <definedName name="SCDAPT1_1020000000_15" localSheetId="12">EMICNC_23A_SCDAPT1!$Q$99</definedName>
    <definedName name="SCDAPT1_1020000000_16" localSheetId="12">EMICNC_23A_SCDAPT1!$R$99</definedName>
    <definedName name="SCDAPT1_1020000000_17" localSheetId="12">EMICNC_23A_SCDAPT1!$S$99</definedName>
    <definedName name="SCDAPT1_1020000000_18" localSheetId="12">EMICNC_23A_SCDAPT1!$T$99</definedName>
    <definedName name="SCDAPT1_1020000000_19" localSheetId="12">EMICNC_23A_SCDAPT1!$U$99</definedName>
    <definedName name="SCDAPT1_1020000000_2" localSheetId="12">EMICNC_23A_SCDAPT1!$D$99</definedName>
    <definedName name="SCDAPT1_1020000000_20" localSheetId="12">EMICNC_23A_SCDAPT1!$V$99</definedName>
    <definedName name="SCDAPT1_1020000000_21" localSheetId="12">EMICNC_23A_SCDAPT1!$W$99</definedName>
    <definedName name="SCDAPT1_1020000000_22.01" localSheetId="12">EMICNC_23A_SCDAPT1!$X$99</definedName>
    <definedName name="SCDAPT1_1020000000_22.02" localSheetId="12">EMICNC_23A_SCDAPT1!$Y$99</definedName>
    <definedName name="SCDAPT1_1020000000_23" localSheetId="12">EMICNC_23A_SCDAPT1!$Z$99</definedName>
    <definedName name="SCDAPT1_1020000000_24" localSheetId="12">EMICNC_23A_SCDAPT1!$AA$99</definedName>
    <definedName name="SCDAPT1_1020000000_3" localSheetId="12">EMICNC_23A_SCDAPT1!$E$99</definedName>
    <definedName name="SCDAPT1_1020000000_4" localSheetId="12">EMICNC_23A_SCDAPT1!$F$99</definedName>
    <definedName name="SCDAPT1_1020000000_5" localSheetId="12">EMICNC_23A_SCDAPT1!$G$99</definedName>
    <definedName name="SCDAPT1_1020000000_6" localSheetId="12">EMICNC_23A_SCDAPT1!$H$99</definedName>
    <definedName name="SCDAPT1_1020000000_7" localSheetId="12">EMICNC_23A_SCDAPT1!$I$99</definedName>
    <definedName name="SCDAPT1_1020000000_8" localSheetId="12">EMICNC_23A_SCDAPT1!$J$99</definedName>
    <definedName name="SCDAPT1_1020000000_9" localSheetId="12">EMICNC_23A_SCDAPT1!$K$99</definedName>
    <definedName name="SCDAPT1_1020000000_Range" localSheetId="12">EMICNC_23A_SCDAPT1!$B$97:$AA$99</definedName>
    <definedName name="SCDAPT1_1029999999_10" localSheetId="12">EMICNC_23A_SCDAPT1!$L$100</definedName>
    <definedName name="SCDAPT1_1029999999_11" localSheetId="12">EMICNC_23A_SCDAPT1!$M$100</definedName>
    <definedName name="SCDAPT1_1029999999_12" localSheetId="12">EMICNC_23A_SCDAPT1!$N$100</definedName>
    <definedName name="SCDAPT1_1029999999_13" localSheetId="12">EMICNC_23A_SCDAPT1!$O$100</definedName>
    <definedName name="SCDAPT1_1029999999_14" localSheetId="12">EMICNC_23A_SCDAPT1!$P$100</definedName>
    <definedName name="SCDAPT1_1029999999_15" localSheetId="12">EMICNC_23A_SCDAPT1!$Q$100</definedName>
    <definedName name="SCDAPT1_1029999999_19" localSheetId="12">EMICNC_23A_SCDAPT1!$U$100</definedName>
    <definedName name="SCDAPT1_1029999999_20" localSheetId="12">EMICNC_23A_SCDAPT1!$V$100</definedName>
    <definedName name="SCDAPT1_1029999999_7" localSheetId="12">EMICNC_23A_SCDAPT1!$I$100</definedName>
    <definedName name="SCDAPT1_1029999999_8" localSheetId="12">EMICNC_23A_SCDAPT1!$J$100</definedName>
    <definedName name="SCDAPT1_1029999999_9" localSheetId="12">EMICNC_23A_SCDAPT1!$K$100</definedName>
    <definedName name="SCDAPT1_1030000000_1" localSheetId="12">EMICNC_23A_SCDAPT1!$C$103</definedName>
    <definedName name="SCDAPT1_1030000000_10" localSheetId="12">EMICNC_23A_SCDAPT1!$L$103</definedName>
    <definedName name="SCDAPT1_1030000000_11" localSheetId="12">EMICNC_23A_SCDAPT1!$M$103</definedName>
    <definedName name="SCDAPT1_1030000000_12" localSheetId="12">EMICNC_23A_SCDAPT1!$N$103</definedName>
    <definedName name="SCDAPT1_1030000000_13" localSheetId="12">EMICNC_23A_SCDAPT1!$O$103</definedName>
    <definedName name="SCDAPT1_1030000000_14" localSheetId="12">EMICNC_23A_SCDAPT1!$P$103</definedName>
    <definedName name="SCDAPT1_1030000000_15" localSheetId="12">EMICNC_23A_SCDAPT1!$Q$103</definedName>
    <definedName name="SCDAPT1_1030000000_16" localSheetId="12">EMICNC_23A_SCDAPT1!$R$103</definedName>
    <definedName name="SCDAPT1_1030000000_17" localSheetId="12">EMICNC_23A_SCDAPT1!$S$103</definedName>
    <definedName name="SCDAPT1_1030000000_18" localSheetId="12">EMICNC_23A_SCDAPT1!$T$103</definedName>
    <definedName name="SCDAPT1_1030000000_19" localSheetId="12">EMICNC_23A_SCDAPT1!$U$103</definedName>
    <definedName name="SCDAPT1_1030000000_2" localSheetId="12">EMICNC_23A_SCDAPT1!$D$103</definedName>
    <definedName name="SCDAPT1_1030000000_20" localSheetId="12">EMICNC_23A_SCDAPT1!$V$103</definedName>
    <definedName name="SCDAPT1_1030000000_21" localSheetId="12">EMICNC_23A_SCDAPT1!$W$103</definedName>
    <definedName name="SCDAPT1_1030000000_22.01" localSheetId="12">EMICNC_23A_SCDAPT1!$X$103</definedName>
    <definedName name="SCDAPT1_1030000000_22.02" localSheetId="12">EMICNC_23A_SCDAPT1!$Y$103</definedName>
    <definedName name="SCDAPT1_1030000000_23" localSheetId="12">EMICNC_23A_SCDAPT1!$Z$103</definedName>
    <definedName name="SCDAPT1_1030000000_24" localSheetId="12">EMICNC_23A_SCDAPT1!$AA$103</definedName>
    <definedName name="SCDAPT1_1030000000_3" localSheetId="12">EMICNC_23A_SCDAPT1!$E$103</definedName>
    <definedName name="SCDAPT1_1030000000_4" localSheetId="12">EMICNC_23A_SCDAPT1!$F$103</definedName>
    <definedName name="SCDAPT1_1030000000_5" localSheetId="12">EMICNC_23A_SCDAPT1!$G$103</definedName>
    <definedName name="SCDAPT1_1030000000_6" localSheetId="12">EMICNC_23A_SCDAPT1!$H$103</definedName>
    <definedName name="SCDAPT1_1030000000_7" localSheetId="12">EMICNC_23A_SCDAPT1!$I$103</definedName>
    <definedName name="SCDAPT1_1030000000_8" localSheetId="12">EMICNC_23A_SCDAPT1!$J$103</definedName>
    <definedName name="SCDAPT1_1030000000_9" localSheetId="12">EMICNC_23A_SCDAPT1!$K$103</definedName>
    <definedName name="SCDAPT1_1030000000_Range" localSheetId="12">EMICNC_23A_SCDAPT1!$B$101:$AA$103</definedName>
    <definedName name="SCDAPT1_1039999999_10" localSheetId="12">EMICNC_23A_SCDAPT1!$L$104</definedName>
    <definedName name="SCDAPT1_1039999999_11" localSheetId="12">EMICNC_23A_SCDAPT1!$M$104</definedName>
    <definedName name="SCDAPT1_1039999999_12" localSheetId="12">EMICNC_23A_SCDAPT1!$N$104</definedName>
    <definedName name="SCDAPT1_1039999999_13" localSheetId="12">EMICNC_23A_SCDAPT1!$O$104</definedName>
    <definedName name="SCDAPT1_1039999999_14" localSheetId="12">EMICNC_23A_SCDAPT1!$P$104</definedName>
    <definedName name="SCDAPT1_1039999999_15" localSheetId="12">EMICNC_23A_SCDAPT1!$Q$104</definedName>
    <definedName name="SCDAPT1_1039999999_19" localSheetId="12">EMICNC_23A_SCDAPT1!$U$104</definedName>
    <definedName name="SCDAPT1_1039999999_20" localSheetId="12">EMICNC_23A_SCDAPT1!$V$104</definedName>
    <definedName name="SCDAPT1_1039999999_7" localSheetId="12">EMICNC_23A_SCDAPT1!$I$104</definedName>
    <definedName name="SCDAPT1_1039999999_8" localSheetId="12">EMICNC_23A_SCDAPT1!$J$104</definedName>
    <definedName name="SCDAPT1_1039999999_9" localSheetId="12">EMICNC_23A_SCDAPT1!$K$104</definedName>
    <definedName name="SCDAPT1_1040000000_1" localSheetId="12">EMICNC_23A_SCDAPT1!$C$107</definedName>
    <definedName name="SCDAPT1_1040000000_10" localSheetId="12">EMICNC_23A_SCDAPT1!$L$107</definedName>
    <definedName name="SCDAPT1_1040000000_11" localSheetId="12">EMICNC_23A_SCDAPT1!$M$107</definedName>
    <definedName name="SCDAPT1_1040000000_12" localSheetId="12">EMICNC_23A_SCDAPT1!$N$107</definedName>
    <definedName name="SCDAPT1_1040000000_13" localSheetId="12">EMICNC_23A_SCDAPT1!$O$107</definedName>
    <definedName name="SCDAPT1_1040000000_14" localSheetId="12">EMICNC_23A_SCDAPT1!$P$107</definedName>
    <definedName name="SCDAPT1_1040000000_15" localSheetId="12">EMICNC_23A_SCDAPT1!$Q$107</definedName>
    <definedName name="SCDAPT1_1040000000_16" localSheetId="12">EMICNC_23A_SCDAPT1!$R$107</definedName>
    <definedName name="SCDAPT1_1040000000_17" localSheetId="12">EMICNC_23A_SCDAPT1!$S$107</definedName>
    <definedName name="SCDAPT1_1040000000_18" localSheetId="12">EMICNC_23A_SCDAPT1!$T$107</definedName>
    <definedName name="SCDAPT1_1040000000_19" localSheetId="12">EMICNC_23A_SCDAPT1!$U$107</definedName>
    <definedName name="SCDAPT1_1040000000_2" localSheetId="12">EMICNC_23A_SCDAPT1!$D$107</definedName>
    <definedName name="SCDAPT1_1040000000_20" localSheetId="12">EMICNC_23A_SCDAPT1!$V$107</definedName>
    <definedName name="SCDAPT1_1040000000_21" localSheetId="12">EMICNC_23A_SCDAPT1!$W$107</definedName>
    <definedName name="SCDAPT1_1040000000_22.01" localSheetId="12">EMICNC_23A_SCDAPT1!$X$107</definedName>
    <definedName name="SCDAPT1_1040000000_22.02" localSheetId="12">EMICNC_23A_SCDAPT1!$Y$107</definedName>
    <definedName name="SCDAPT1_1040000000_23" localSheetId="12">EMICNC_23A_SCDAPT1!$Z$107</definedName>
    <definedName name="SCDAPT1_1040000000_24" localSheetId="12">EMICNC_23A_SCDAPT1!$AA$107</definedName>
    <definedName name="SCDAPT1_1040000000_3" localSheetId="12">EMICNC_23A_SCDAPT1!$E$107</definedName>
    <definedName name="SCDAPT1_1040000000_4" localSheetId="12">EMICNC_23A_SCDAPT1!$F$107</definedName>
    <definedName name="SCDAPT1_1040000000_5" localSheetId="12">EMICNC_23A_SCDAPT1!$G$107</definedName>
    <definedName name="SCDAPT1_1040000000_6" localSheetId="12">EMICNC_23A_SCDAPT1!$H$107</definedName>
    <definedName name="SCDAPT1_1040000000_7" localSheetId="12">EMICNC_23A_SCDAPT1!$I$107</definedName>
    <definedName name="SCDAPT1_1040000000_8" localSheetId="12">EMICNC_23A_SCDAPT1!$J$107</definedName>
    <definedName name="SCDAPT1_1040000000_9" localSheetId="12">EMICNC_23A_SCDAPT1!$K$107</definedName>
    <definedName name="SCDAPT1_1040000000_Range" localSheetId="12">EMICNC_23A_SCDAPT1!$B$105:$AA$107</definedName>
    <definedName name="SCDAPT1_1049999999_10" localSheetId="12">EMICNC_23A_SCDAPT1!$L$108</definedName>
    <definedName name="SCDAPT1_1049999999_11" localSheetId="12">EMICNC_23A_SCDAPT1!$M$108</definedName>
    <definedName name="SCDAPT1_1049999999_12" localSheetId="12">EMICNC_23A_SCDAPT1!$N$108</definedName>
    <definedName name="SCDAPT1_1049999999_13" localSheetId="12">EMICNC_23A_SCDAPT1!$O$108</definedName>
    <definedName name="SCDAPT1_1049999999_14" localSheetId="12">EMICNC_23A_SCDAPT1!$P$108</definedName>
    <definedName name="SCDAPT1_1049999999_15" localSheetId="12">EMICNC_23A_SCDAPT1!$Q$108</definedName>
    <definedName name="SCDAPT1_1049999999_19" localSheetId="12">EMICNC_23A_SCDAPT1!$U$108</definedName>
    <definedName name="SCDAPT1_1049999999_20" localSheetId="12">EMICNC_23A_SCDAPT1!$V$108</definedName>
    <definedName name="SCDAPT1_1049999999_7" localSheetId="12">EMICNC_23A_SCDAPT1!$I$108</definedName>
    <definedName name="SCDAPT1_1049999999_8" localSheetId="12">EMICNC_23A_SCDAPT1!$J$108</definedName>
    <definedName name="SCDAPT1_1049999999_9" localSheetId="12">EMICNC_23A_SCDAPT1!$K$108</definedName>
    <definedName name="SCDAPT1_1109999999_10" localSheetId="12">EMICNC_23A_SCDAPT1!$L$109</definedName>
    <definedName name="SCDAPT1_1109999999_11" localSheetId="12">EMICNC_23A_SCDAPT1!$M$109</definedName>
    <definedName name="SCDAPT1_1109999999_12" localSheetId="12">EMICNC_23A_SCDAPT1!$N$109</definedName>
    <definedName name="SCDAPT1_1109999999_13" localSheetId="12">EMICNC_23A_SCDAPT1!$O$109</definedName>
    <definedName name="SCDAPT1_1109999999_14" localSheetId="12">EMICNC_23A_SCDAPT1!$P$109</definedName>
    <definedName name="SCDAPT1_1109999999_15" localSheetId="12">EMICNC_23A_SCDAPT1!$Q$109</definedName>
    <definedName name="SCDAPT1_1109999999_19" localSheetId="12">EMICNC_23A_SCDAPT1!$U$109</definedName>
    <definedName name="SCDAPT1_1109999999_20" localSheetId="12">EMICNC_23A_SCDAPT1!$V$109</definedName>
    <definedName name="SCDAPT1_1109999999_7" localSheetId="12">EMICNC_23A_SCDAPT1!$I$109</definedName>
    <definedName name="SCDAPT1_1109999999_8" localSheetId="12">EMICNC_23A_SCDAPT1!$J$109</definedName>
    <definedName name="SCDAPT1_1109999999_9" localSheetId="12">EMICNC_23A_SCDAPT1!$K$109</definedName>
    <definedName name="SCDAPT1_1210000000_1" localSheetId="12">EMICNC_23A_SCDAPT1!$C$112</definedName>
    <definedName name="SCDAPT1_1210000000_10" localSheetId="12">EMICNC_23A_SCDAPT1!$L$112</definedName>
    <definedName name="SCDAPT1_1210000000_11" localSheetId="12">EMICNC_23A_SCDAPT1!$M$112</definedName>
    <definedName name="SCDAPT1_1210000000_12" localSheetId="12">EMICNC_23A_SCDAPT1!$N$112</definedName>
    <definedName name="SCDAPT1_1210000000_13" localSheetId="12">EMICNC_23A_SCDAPT1!$O$112</definedName>
    <definedName name="SCDAPT1_1210000000_14" localSheetId="12">EMICNC_23A_SCDAPT1!$P$112</definedName>
    <definedName name="SCDAPT1_1210000000_15" localSheetId="12">EMICNC_23A_SCDAPT1!$Q$112</definedName>
    <definedName name="SCDAPT1_1210000000_16" localSheetId="12">EMICNC_23A_SCDAPT1!$R$112</definedName>
    <definedName name="SCDAPT1_1210000000_17" localSheetId="12">EMICNC_23A_SCDAPT1!$S$112</definedName>
    <definedName name="SCDAPT1_1210000000_18" localSheetId="12">EMICNC_23A_SCDAPT1!$T$112</definedName>
    <definedName name="SCDAPT1_1210000000_19" localSheetId="12">EMICNC_23A_SCDAPT1!$U$112</definedName>
    <definedName name="SCDAPT1_1210000000_2" localSheetId="12">EMICNC_23A_SCDAPT1!$D$112</definedName>
    <definedName name="SCDAPT1_1210000000_20" localSheetId="12">EMICNC_23A_SCDAPT1!$V$112</definedName>
    <definedName name="SCDAPT1_1210000000_21" localSheetId="12">EMICNC_23A_SCDAPT1!$W$112</definedName>
    <definedName name="SCDAPT1_1210000000_22.01" localSheetId="12">EMICNC_23A_SCDAPT1!$X$112</definedName>
    <definedName name="SCDAPT1_1210000000_22.02" localSheetId="12">EMICNC_23A_SCDAPT1!$Y$112</definedName>
    <definedName name="SCDAPT1_1210000000_23" localSheetId="12">EMICNC_23A_SCDAPT1!$Z$112</definedName>
    <definedName name="SCDAPT1_1210000000_24" localSheetId="12">EMICNC_23A_SCDAPT1!$AA$112</definedName>
    <definedName name="SCDAPT1_1210000000_3" localSheetId="12">EMICNC_23A_SCDAPT1!$E$112</definedName>
    <definedName name="SCDAPT1_1210000000_4" localSheetId="12">EMICNC_23A_SCDAPT1!$F$112</definedName>
    <definedName name="SCDAPT1_1210000000_5" localSheetId="12">EMICNC_23A_SCDAPT1!$G$112</definedName>
    <definedName name="SCDAPT1_1210000000_6" localSheetId="12">EMICNC_23A_SCDAPT1!$H$112</definedName>
    <definedName name="SCDAPT1_1210000000_7" localSheetId="12">EMICNC_23A_SCDAPT1!$I$112</definedName>
    <definedName name="SCDAPT1_1210000000_8" localSheetId="12">EMICNC_23A_SCDAPT1!$J$112</definedName>
    <definedName name="SCDAPT1_1210000000_9" localSheetId="12">EMICNC_23A_SCDAPT1!$K$112</definedName>
    <definedName name="SCDAPT1_1210000000_Range" localSheetId="12">EMICNC_23A_SCDAPT1!$B$110:$AA$112</definedName>
    <definedName name="SCDAPT1_1219999999_10" localSheetId="12">EMICNC_23A_SCDAPT1!$L$113</definedName>
    <definedName name="SCDAPT1_1219999999_11" localSheetId="12">EMICNC_23A_SCDAPT1!$M$113</definedName>
    <definedName name="SCDAPT1_1219999999_12" localSheetId="12">EMICNC_23A_SCDAPT1!$N$113</definedName>
    <definedName name="SCDAPT1_1219999999_13" localSheetId="12">EMICNC_23A_SCDAPT1!$O$113</definedName>
    <definedName name="SCDAPT1_1219999999_14" localSheetId="12">EMICNC_23A_SCDAPT1!$P$113</definedName>
    <definedName name="SCDAPT1_1219999999_15" localSheetId="12">EMICNC_23A_SCDAPT1!$Q$113</definedName>
    <definedName name="SCDAPT1_1219999999_19" localSheetId="12">EMICNC_23A_SCDAPT1!$U$113</definedName>
    <definedName name="SCDAPT1_1219999999_20" localSheetId="12">EMICNC_23A_SCDAPT1!$V$113</definedName>
    <definedName name="SCDAPT1_1219999999_7" localSheetId="12">EMICNC_23A_SCDAPT1!$I$113</definedName>
    <definedName name="SCDAPT1_1219999999_8" localSheetId="12">EMICNC_23A_SCDAPT1!$J$113</definedName>
    <definedName name="SCDAPT1_1219999999_9" localSheetId="12">EMICNC_23A_SCDAPT1!$K$113</definedName>
    <definedName name="SCDAPT1_1220000000_1" localSheetId="12">EMICNC_23A_SCDAPT1!$C$116</definedName>
    <definedName name="SCDAPT1_1220000000_10" localSheetId="12">EMICNC_23A_SCDAPT1!$L$116</definedName>
    <definedName name="SCDAPT1_1220000000_11" localSheetId="12">EMICNC_23A_SCDAPT1!$M$116</definedName>
    <definedName name="SCDAPT1_1220000000_12" localSheetId="12">EMICNC_23A_SCDAPT1!$N$116</definedName>
    <definedName name="SCDAPT1_1220000000_13" localSheetId="12">EMICNC_23A_SCDAPT1!$O$116</definedName>
    <definedName name="SCDAPT1_1220000000_14" localSheetId="12">EMICNC_23A_SCDAPT1!$P$116</definedName>
    <definedName name="SCDAPT1_1220000000_15" localSheetId="12">EMICNC_23A_SCDAPT1!$Q$116</definedName>
    <definedName name="SCDAPT1_1220000000_16" localSheetId="12">EMICNC_23A_SCDAPT1!$R$116</definedName>
    <definedName name="SCDAPT1_1220000000_17" localSheetId="12">EMICNC_23A_SCDAPT1!$S$116</definedName>
    <definedName name="SCDAPT1_1220000000_18" localSheetId="12">EMICNC_23A_SCDAPT1!$T$116</definedName>
    <definedName name="SCDAPT1_1220000000_19" localSheetId="12">EMICNC_23A_SCDAPT1!$U$116</definedName>
    <definedName name="SCDAPT1_1220000000_2" localSheetId="12">EMICNC_23A_SCDAPT1!$D$116</definedName>
    <definedName name="SCDAPT1_1220000000_20" localSheetId="12">EMICNC_23A_SCDAPT1!$V$116</definedName>
    <definedName name="SCDAPT1_1220000000_21" localSheetId="12">EMICNC_23A_SCDAPT1!$W$116</definedName>
    <definedName name="SCDAPT1_1220000000_22.01" localSheetId="12">EMICNC_23A_SCDAPT1!$X$116</definedName>
    <definedName name="SCDAPT1_1220000000_22.02" localSheetId="12">EMICNC_23A_SCDAPT1!$Y$116</definedName>
    <definedName name="SCDAPT1_1220000000_23" localSheetId="12">EMICNC_23A_SCDAPT1!$Z$116</definedName>
    <definedName name="SCDAPT1_1220000000_24" localSheetId="12">EMICNC_23A_SCDAPT1!$AA$116</definedName>
    <definedName name="SCDAPT1_1220000000_3" localSheetId="12">EMICNC_23A_SCDAPT1!$E$116</definedName>
    <definedName name="SCDAPT1_1220000000_4" localSheetId="12">EMICNC_23A_SCDAPT1!$F$116</definedName>
    <definedName name="SCDAPT1_1220000000_5" localSheetId="12">EMICNC_23A_SCDAPT1!$G$116</definedName>
    <definedName name="SCDAPT1_1220000000_6" localSheetId="12">EMICNC_23A_SCDAPT1!$H$116</definedName>
    <definedName name="SCDAPT1_1220000000_7" localSheetId="12">EMICNC_23A_SCDAPT1!$I$116</definedName>
    <definedName name="SCDAPT1_1220000000_8" localSheetId="12">EMICNC_23A_SCDAPT1!$J$116</definedName>
    <definedName name="SCDAPT1_1220000000_9" localSheetId="12">EMICNC_23A_SCDAPT1!$K$116</definedName>
    <definedName name="SCDAPT1_1220000000_Range" localSheetId="12">EMICNC_23A_SCDAPT1!$B$114:$AA$116</definedName>
    <definedName name="SCDAPT1_1229999999_10" localSheetId="12">EMICNC_23A_SCDAPT1!$L$117</definedName>
    <definedName name="SCDAPT1_1229999999_11" localSheetId="12">EMICNC_23A_SCDAPT1!$M$117</definedName>
    <definedName name="SCDAPT1_1229999999_12" localSheetId="12">EMICNC_23A_SCDAPT1!$N$117</definedName>
    <definedName name="SCDAPT1_1229999999_13" localSheetId="12">EMICNC_23A_SCDAPT1!$O$117</definedName>
    <definedName name="SCDAPT1_1229999999_14" localSheetId="12">EMICNC_23A_SCDAPT1!$P$117</definedName>
    <definedName name="SCDAPT1_1229999999_15" localSheetId="12">EMICNC_23A_SCDAPT1!$Q$117</definedName>
    <definedName name="SCDAPT1_1229999999_19" localSheetId="12">EMICNC_23A_SCDAPT1!$U$117</definedName>
    <definedName name="SCDAPT1_1229999999_20" localSheetId="12">EMICNC_23A_SCDAPT1!$V$117</definedName>
    <definedName name="SCDAPT1_1229999999_7" localSheetId="12">EMICNC_23A_SCDAPT1!$I$117</definedName>
    <definedName name="SCDAPT1_1229999999_8" localSheetId="12">EMICNC_23A_SCDAPT1!$J$117</definedName>
    <definedName name="SCDAPT1_1229999999_9" localSheetId="12">EMICNC_23A_SCDAPT1!$K$117</definedName>
    <definedName name="SCDAPT1_1230000000_1" localSheetId="12">EMICNC_23A_SCDAPT1!$C$120</definedName>
    <definedName name="SCDAPT1_1230000000_10" localSheetId="12">EMICNC_23A_SCDAPT1!$L$120</definedName>
    <definedName name="SCDAPT1_1230000000_11" localSheetId="12">EMICNC_23A_SCDAPT1!$M$120</definedName>
    <definedName name="SCDAPT1_1230000000_12" localSheetId="12">EMICNC_23A_SCDAPT1!$N$120</definedName>
    <definedName name="SCDAPT1_1230000000_13" localSheetId="12">EMICNC_23A_SCDAPT1!$O$120</definedName>
    <definedName name="SCDAPT1_1230000000_14" localSheetId="12">EMICNC_23A_SCDAPT1!$P$120</definedName>
    <definedName name="SCDAPT1_1230000000_15" localSheetId="12">EMICNC_23A_SCDAPT1!$Q$120</definedName>
    <definedName name="SCDAPT1_1230000000_16" localSheetId="12">EMICNC_23A_SCDAPT1!$R$120</definedName>
    <definedName name="SCDAPT1_1230000000_17" localSheetId="12">EMICNC_23A_SCDAPT1!$S$120</definedName>
    <definedName name="SCDAPT1_1230000000_18" localSheetId="12">EMICNC_23A_SCDAPT1!$T$120</definedName>
    <definedName name="SCDAPT1_1230000000_19" localSheetId="12">EMICNC_23A_SCDAPT1!$U$120</definedName>
    <definedName name="SCDAPT1_1230000000_2" localSheetId="12">EMICNC_23A_SCDAPT1!$D$120</definedName>
    <definedName name="SCDAPT1_1230000000_20" localSheetId="12">EMICNC_23A_SCDAPT1!$V$120</definedName>
    <definedName name="SCDAPT1_1230000000_21" localSheetId="12">EMICNC_23A_SCDAPT1!$W$120</definedName>
    <definedName name="SCDAPT1_1230000000_22.01" localSheetId="12">EMICNC_23A_SCDAPT1!$X$120</definedName>
    <definedName name="SCDAPT1_1230000000_22.02" localSheetId="12">EMICNC_23A_SCDAPT1!$Y$120</definedName>
    <definedName name="SCDAPT1_1230000000_23" localSheetId="12">EMICNC_23A_SCDAPT1!$Z$120</definedName>
    <definedName name="SCDAPT1_1230000000_24" localSheetId="12">EMICNC_23A_SCDAPT1!$AA$120</definedName>
    <definedName name="SCDAPT1_1230000000_3" localSheetId="12">EMICNC_23A_SCDAPT1!$E$120</definedName>
    <definedName name="SCDAPT1_1230000000_4" localSheetId="12">EMICNC_23A_SCDAPT1!$F$120</definedName>
    <definedName name="SCDAPT1_1230000000_5" localSheetId="12">EMICNC_23A_SCDAPT1!$G$120</definedName>
    <definedName name="SCDAPT1_1230000000_6" localSheetId="12">EMICNC_23A_SCDAPT1!$H$120</definedName>
    <definedName name="SCDAPT1_1230000000_7" localSheetId="12">EMICNC_23A_SCDAPT1!$I$120</definedName>
    <definedName name="SCDAPT1_1230000000_8" localSheetId="12">EMICNC_23A_SCDAPT1!$J$120</definedName>
    <definedName name="SCDAPT1_1230000000_9" localSheetId="12">EMICNC_23A_SCDAPT1!$K$120</definedName>
    <definedName name="SCDAPT1_1230000000_Range" localSheetId="12">EMICNC_23A_SCDAPT1!$B$118:$AA$120</definedName>
    <definedName name="SCDAPT1_1239999999_10" localSheetId="12">EMICNC_23A_SCDAPT1!$L$121</definedName>
    <definedName name="SCDAPT1_1239999999_11" localSheetId="12">EMICNC_23A_SCDAPT1!$M$121</definedName>
    <definedName name="SCDAPT1_1239999999_12" localSheetId="12">EMICNC_23A_SCDAPT1!$N$121</definedName>
    <definedName name="SCDAPT1_1239999999_13" localSheetId="12">EMICNC_23A_SCDAPT1!$O$121</definedName>
    <definedName name="SCDAPT1_1239999999_14" localSheetId="12">EMICNC_23A_SCDAPT1!$P$121</definedName>
    <definedName name="SCDAPT1_1239999999_15" localSheetId="12">EMICNC_23A_SCDAPT1!$Q$121</definedName>
    <definedName name="SCDAPT1_1239999999_19" localSheetId="12">EMICNC_23A_SCDAPT1!$U$121</definedName>
    <definedName name="SCDAPT1_1239999999_20" localSheetId="12">EMICNC_23A_SCDAPT1!$V$121</definedName>
    <definedName name="SCDAPT1_1239999999_7" localSheetId="12">EMICNC_23A_SCDAPT1!$I$121</definedName>
    <definedName name="SCDAPT1_1239999999_8" localSheetId="12">EMICNC_23A_SCDAPT1!$J$121</definedName>
    <definedName name="SCDAPT1_1239999999_9" localSheetId="12">EMICNC_23A_SCDAPT1!$K$121</definedName>
    <definedName name="SCDAPT1_1240000000_1" localSheetId="12">EMICNC_23A_SCDAPT1!$C$124</definedName>
    <definedName name="SCDAPT1_1240000000_10" localSheetId="12">EMICNC_23A_SCDAPT1!$L$124</definedName>
    <definedName name="SCDAPT1_1240000000_11" localSheetId="12">EMICNC_23A_SCDAPT1!$M$124</definedName>
    <definedName name="SCDAPT1_1240000000_12" localSheetId="12">EMICNC_23A_SCDAPT1!$N$124</definedName>
    <definedName name="SCDAPT1_1240000000_13" localSheetId="12">EMICNC_23A_SCDAPT1!$O$124</definedName>
    <definedName name="SCDAPT1_1240000000_14" localSheetId="12">EMICNC_23A_SCDAPT1!$P$124</definedName>
    <definedName name="SCDAPT1_1240000000_15" localSheetId="12">EMICNC_23A_SCDAPT1!$Q$124</definedName>
    <definedName name="SCDAPT1_1240000000_16" localSheetId="12">EMICNC_23A_SCDAPT1!$R$124</definedName>
    <definedName name="SCDAPT1_1240000000_17" localSheetId="12">EMICNC_23A_SCDAPT1!$S$124</definedName>
    <definedName name="SCDAPT1_1240000000_18" localSheetId="12">EMICNC_23A_SCDAPT1!$T$124</definedName>
    <definedName name="SCDAPT1_1240000000_19" localSheetId="12">EMICNC_23A_SCDAPT1!$U$124</definedName>
    <definedName name="SCDAPT1_1240000000_2" localSheetId="12">EMICNC_23A_SCDAPT1!$D$124</definedName>
    <definedName name="SCDAPT1_1240000000_20" localSheetId="12">EMICNC_23A_SCDAPT1!$V$124</definedName>
    <definedName name="SCDAPT1_1240000000_21" localSheetId="12">EMICNC_23A_SCDAPT1!$W$124</definedName>
    <definedName name="SCDAPT1_1240000000_22.01" localSheetId="12">EMICNC_23A_SCDAPT1!$X$124</definedName>
    <definedName name="SCDAPT1_1240000000_22.02" localSheetId="12">EMICNC_23A_SCDAPT1!$Y$124</definedName>
    <definedName name="SCDAPT1_1240000000_23" localSheetId="12">EMICNC_23A_SCDAPT1!$Z$124</definedName>
    <definedName name="SCDAPT1_1240000000_24" localSheetId="12">EMICNC_23A_SCDAPT1!$AA$124</definedName>
    <definedName name="SCDAPT1_1240000000_3" localSheetId="12">EMICNC_23A_SCDAPT1!$E$124</definedName>
    <definedName name="SCDAPT1_1240000000_4" localSheetId="12">EMICNC_23A_SCDAPT1!$F$124</definedName>
    <definedName name="SCDAPT1_1240000000_5" localSheetId="12">EMICNC_23A_SCDAPT1!$G$124</definedName>
    <definedName name="SCDAPT1_1240000000_6" localSheetId="12">EMICNC_23A_SCDAPT1!$H$124</definedName>
    <definedName name="SCDAPT1_1240000000_7" localSheetId="12">EMICNC_23A_SCDAPT1!$I$124</definedName>
    <definedName name="SCDAPT1_1240000000_8" localSheetId="12">EMICNC_23A_SCDAPT1!$J$124</definedName>
    <definedName name="SCDAPT1_1240000000_9" localSheetId="12">EMICNC_23A_SCDAPT1!$K$124</definedName>
    <definedName name="SCDAPT1_1240000000_Range" localSheetId="12">EMICNC_23A_SCDAPT1!$B$122:$AA$124</definedName>
    <definedName name="SCDAPT1_1249999999_10" localSheetId="12">EMICNC_23A_SCDAPT1!$L$125</definedName>
    <definedName name="SCDAPT1_1249999999_11" localSheetId="12">EMICNC_23A_SCDAPT1!$M$125</definedName>
    <definedName name="SCDAPT1_1249999999_12" localSheetId="12">EMICNC_23A_SCDAPT1!$N$125</definedName>
    <definedName name="SCDAPT1_1249999999_13" localSheetId="12">EMICNC_23A_SCDAPT1!$O$125</definedName>
    <definedName name="SCDAPT1_1249999999_14" localSheetId="12">EMICNC_23A_SCDAPT1!$P$125</definedName>
    <definedName name="SCDAPT1_1249999999_15" localSheetId="12">EMICNC_23A_SCDAPT1!$Q$125</definedName>
    <definedName name="SCDAPT1_1249999999_19" localSheetId="12">EMICNC_23A_SCDAPT1!$U$125</definedName>
    <definedName name="SCDAPT1_1249999999_20" localSheetId="12">EMICNC_23A_SCDAPT1!$V$125</definedName>
    <definedName name="SCDAPT1_1249999999_7" localSheetId="12">EMICNC_23A_SCDAPT1!$I$125</definedName>
    <definedName name="SCDAPT1_1249999999_8" localSheetId="12">EMICNC_23A_SCDAPT1!$J$125</definedName>
    <definedName name="SCDAPT1_1249999999_9" localSheetId="12">EMICNC_23A_SCDAPT1!$K$125</definedName>
    <definedName name="SCDAPT1_1309999999_10" localSheetId="12">EMICNC_23A_SCDAPT1!$L$126</definedName>
    <definedName name="SCDAPT1_1309999999_11" localSheetId="12">EMICNC_23A_SCDAPT1!$M$126</definedName>
    <definedName name="SCDAPT1_1309999999_12" localSheetId="12">EMICNC_23A_SCDAPT1!$N$126</definedName>
    <definedName name="SCDAPT1_1309999999_13" localSheetId="12">EMICNC_23A_SCDAPT1!$O$126</definedName>
    <definedName name="SCDAPT1_1309999999_14" localSheetId="12">EMICNC_23A_SCDAPT1!$P$126</definedName>
    <definedName name="SCDAPT1_1309999999_15" localSheetId="12">EMICNC_23A_SCDAPT1!$Q$126</definedName>
    <definedName name="SCDAPT1_1309999999_19" localSheetId="12">EMICNC_23A_SCDAPT1!$U$126</definedName>
    <definedName name="SCDAPT1_1309999999_20" localSheetId="12">EMICNC_23A_SCDAPT1!$V$126</definedName>
    <definedName name="SCDAPT1_1309999999_7" localSheetId="12">EMICNC_23A_SCDAPT1!$I$126</definedName>
    <definedName name="SCDAPT1_1309999999_8" localSheetId="12">EMICNC_23A_SCDAPT1!$J$126</definedName>
    <definedName name="SCDAPT1_1309999999_9" localSheetId="12">EMICNC_23A_SCDAPT1!$K$126</definedName>
    <definedName name="SCDAPT1_1410000000_1" localSheetId="12">EMICNC_23A_SCDAPT1!$C$129</definedName>
    <definedName name="SCDAPT1_1410000000_10" localSheetId="12">EMICNC_23A_SCDAPT1!$L$129</definedName>
    <definedName name="SCDAPT1_1410000000_11" localSheetId="12">EMICNC_23A_SCDAPT1!$M$129</definedName>
    <definedName name="SCDAPT1_1410000000_12" localSheetId="12">EMICNC_23A_SCDAPT1!$N$129</definedName>
    <definedName name="SCDAPT1_1410000000_13" localSheetId="12">EMICNC_23A_SCDAPT1!$O$129</definedName>
    <definedName name="SCDAPT1_1410000000_14" localSheetId="12">EMICNC_23A_SCDAPT1!$P$129</definedName>
    <definedName name="SCDAPT1_1410000000_15" localSheetId="12">EMICNC_23A_SCDAPT1!$Q$129</definedName>
    <definedName name="SCDAPT1_1410000000_16" localSheetId="12">EMICNC_23A_SCDAPT1!$R$129</definedName>
    <definedName name="SCDAPT1_1410000000_17" localSheetId="12">EMICNC_23A_SCDAPT1!$S$129</definedName>
    <definedName name="SCDAPT1_1410000000_18" localSheetId="12">EMICNC_23A_SCDAPT1!$T$129</definedName>
    <definedName name="SCDAPT1_1410000000_19" localSheetId="12">EMICNC_23A_SCDAPT1!$U$129</definedName>
    <definedName name="SCDAPT1_1410000000_2" localSheetId="12">EMICNC_23A_SCDAPT1!$D$129</definedName>
    <definedName name="SCDAPT1_1410000000_20" localSheetId="12">EMICNC_23A_SCDAPT1!$V$129</definedName>
    <definedName name="SCDAPT1_1410000000_21" localSheetId="12">EMICNC_23A_SCDAPT1!$W$129</definedName>
    <definedName name="SCDAPT1_1410000000_22.01" localSheetId="12">EMICNC_23A_SCDAPT1!$X$129</definedName>
    <definedName name="SCDAPT1_1410000000_22.02" localSheetId="12">EMICNC_23A_SCDAPT1!$Y$129</definedName>
    <definedName name="SCDAPT1_1410000000_23" localSheetId="12">EMICNC_23A_SCDAPT1!$Z$129</definedName>
    <definedName name="SCDAPT1_1410000000_24" localSheetId="12">EMICNC_23A_SCDAPT1!$AA$129</definedName>
    <definedName name="SCDAPT1_1410000000_3" localSheetId="12">EMICNC_23A_SCDAPT1!$E$129</definedName>
    <definedName name="SCDAPT1_1410000000_4" localSheetId="12">EMICNC_23A_SCDAPT1!$F$129</definedName>
    <definedName name="SCDAPT1_1410000000_5" localSheetId="12">EMICNC_23A_SCDAPT1!$G$129</definedName>
    <definedName name="SCDAPT1_1410000000_6" localSheetId="12">EMICNC_23A_SCDAPT1!$H$129</definedName>
    <definedName name="SCDAPT1_1410000000_7" localSheetId="12">EMICNC_23A_SCDAPT1!$I$129</definedName>
    <definedName name="SCDAPT1_1410000000_8" localSheetId="12">EMICNC_23A_SCDAPT1!$J$129</definedName>
    <definedName name="SCDAPT1_1410000000_9" localSheetId="12">EMICNC_23A_SCDAPT1!$K$129</definedName>
    <definedName name="SCDAPT1_1410000000_Range" localSheetId="12">EMICNC_23A_SCDAPT1!$B$127:$AA$129</definedName>
    <definedName name="SCDAPT1_1419999999_10" localSheetId="12">EMICNC_23A_SCDAPT1!$L$130</definedName>
    <definedName name="SCDAPT1_1419999999_11" localSheetId="12">EMICNC_23A_SCDAPT1!$M$130</definedName>
    <definedName name="SCDAPT1_1419999999_12" localSheetId="12">EMICNC_23A_SCDAPT1!$N$130</definedName>
    <definedName name="SCDAPT1_1419999999_13" localSheetId="12">EMICNC_23A_SCDAPT1!$O$130</definedName>
    <definedName name="SCDAPT1_1419999999_14" localSheetId="12">EMICNC_23A_SCDAPT1!$P$130</definedName>
    <definedName name="SCDAPT1_1419999999_15" localSheetId="12">EMICNC_23A_SCDAPT1!$Q$130</definedName>
    <definedName name="SCDAPT1_1419999999_19" localSheetId="12">EMICNC_23A_SCDAPT1!$U$130</definedName>
    <definedName name="SCDAPT1_1419999999_20" localSheetId="12">EMICNC_23A_SCDAPT1!$V$130</definedName>
    <definedName name="SCDAPT1_1419999999_7" localSheetId="12">EMICNC_23A_SCDAPT1!$I$130</definedName>
    <definedName name="SCDAPT1_1419999999_8" localSheetId="12">EMICNC_23A_SCDAPT1!$J$130</definedName>
    <definedName name="SCDAPT1_1419999999_9" localSheetId="12">EMICNC_23A_SCDAPT1!$K$130</definedName>
    <definedName name="SCDAPT1_1420000000_1" localSheetId="12">EMICNC_23A_SCDAPT1!$C$133</definedName>
    <definedName name="SCDAPT1_1420000000_10" localSheetId="12">EMICNC_23A_SCDAPT1!$L$133</definedName>
    <definedName name="SCDAPT1_1420000000_11" localSheetId="12">EMICNC_23A_SCDAPT1!$M$133</definedName>
    <definedName name="SCDAPT1_1420000000_12" localSheetId="12">EMICNC_23A_SCDAPT1!$N$133</definedName>
    <definedName name="SCDAPT1_1420000000_13" localSheetId="12">EMICNC_23A_SCDAPT1!$O$133</definedName>
    <definedName name="SCDAPT1_1420000000_14" localSheetId="12">EMICNC_23A_SCDAPT1!$P$133</definedName>
    <definedName name="SCDAPT1_1420000000_15" localSheetId="12">EMICNC_23A_SCDAPT1!$Q$133</definedName>
    <definedName name="SCDAPT1_1420000000_16" localSheetId="12">EMICNC_23A_SCDAPT1!$R$133</definedName>
    <definedName name="SCDAPT1_1420000000_17" localSheetId="12">EMICNC_23A_SCDAPT1!$S$133</definedName>
    <definedName name="SCDAPT1_1420000000_18" localSheetId="12">EMICNC_23A_SCDAPT1!$T$133</definedName>
    <definedName name="SCDAPT1_1420000000_19" localSheetId="12">EMICNC_23A_SCDAPT1!$U$133</definedName>
    <definedName name="SCDAPT1_1420000000_2" localSheetId="12">EMICNC_23A_SCDAPT1!$D$133</definedName>
    <definedName name="SCDAPT1_1420000000_20" localSheetId="12">EMICNC_23A_SCDAPT1!$V$133</definedName>
    <definedName name="SCDAPT1_1420000000_21" localSheetId="12">EMICNC_23A_SCDAPT1!$W$133</definedName>
    <definedName name="SCDAPT1_1420000000_22.01" localSheetId="12">EMICNC_23A_SCDAPT1!$X$133</definedName>
    <definedName name="SCDAPT1_1420000000_22.02" localSheetId="12">EMICNC_23A_SCDAPT1!$Y$133</definedName>
    <definedName name="SCDAPT1_1420000000_23" localSheetId="12">EMICNC_23A_SCDAPT1!$Z$133</definedName>
    <definedName name="SCDAPT1_1420000000_24" localSheetId="12">EMICNC_23A_SCDAPT1!$AA$133</definedName>
    <definedName name="SCDAPT1_1420000000_3" localSheetId="12">EMICNC_23A_SCDAPT1!$E$133</definedName>
    <definedName name="SCDAPT1_1420000000_4" localSheetId="12">EMICNC_23A_SCDAPT1!$F$133</definedName>
    <definedName name="SCDAPT1_1420000000_5" localSheetId="12">EMICNC_23A_SCDAPT1!$G$133</definedName>
    <definedName name="SCDAPT1_1420000000_6" localSheetId="12">EMICNC_23A_SCDAPT1!$H$133</definedName>
    <definedName name="SCDAPT1_1420000000_7" localSheetId="12">EMICNC_23A_SCDAPT1!$I$133</definedName>
    <definedName name="SCDAPT1_1420000000_8" localSheetId="12">EMICNC_23A_SCDAPT1!$J$133</definedName>
    <definedName name="SCDAPT1_1420000000_9" localSheetId="12">EMICNC_23A_SCDAPT1!$K$133</definedName>
    <definedName name="SCDAPT1_1420000000_Range" localSheetId="12">EMICNC_23A_SCDAPT1!$B$131:$AA$133</definedName>
    <definedName name="SCDAPT1_1429999999_10" localSheetId="12">EMICNC_23A_SCDAPT1!$L$134</definedName>
    <definedName name="SCDAPT1_1429999999_11" localSheetId="12">EMICNC_23A_SCDAPT1!$M$134</definedName>
    <definedName name="SCDAPT1_1429999999_12" localSheetId="12">EMICNC_23A_SCDAPT1!$N$134</definedName>
    <definedName name="SCDAPT1_1429999999_13" localSheetId="12">EMICNC_23A_SCDAPT1!$O$134</definedName>
    <definedName name="SCDAPT1_1429999999_14" localSheetId="12">EMICNC_23A_SCDAPT1!$P$134</definedName>
    <definedName name="SCDAPT1_1429999999_15" localSheetId="12">EMICNC_23A_SCDAPT1!$Q$134</definedName>
    <definedName name="SCDAPT1_1429999999_19" localSheetId="12">EMICNC_23A_SCDAPT1!$U$134</definedName>
    <definedName name="SCDAPT1_1429999999_20" localSheetId="12">EMICNC_23A_SCDAPT1!$V$134</definedName>
    <definedName name="SCDAPT1_1429999999_7" localSheetId="12">EMICNC_23A_SCDAPT1!$I$134</definedName>
    <definedName name="SCDAPT1_1429999999_8" localSheetId="12">EMICNC_23A_SCDAPT1!$J$134</definedName>
    <definedName name="SCDAPT1_1429999999_9" localSheetId="12">EMICNC_23A_SCDAPT1!$K$134</definedName>
    <definedName name="SCDAPT1_1430000000_1" localSheetId="12">EMICNC_23A_SCDAPT1!$C$137</definedName>
    <definedName name="SCDAPT1_1430000000_10" localSheetId="12">EMICNC_23A_SCDAPT1!$L$137</definedName>
    <definedName name="SCDAPT1_1430000000_11" localSheetId="12">EMICNC_23A_SCDAPT1!$M$137</definedName>
    <definedName name="SCDAPT1_1430000000_12" localSheetId="12">EMICNC_23A_SCDAPT1!$N$137</definedName>
    <definedName name="SCDAPT1_1430000000_13" localSheetId="12">EMICNC_23A_SCDAPT1!$O$137</definedName>
    <definedName name="SCDAPT1_1430000000_14" localSheetId="12">EMICNC_23A_SCDAPT1!$P$137</definedName>
    <definedName name="SCDAPT1_1430000000_15" localSheetId="12">EMICNC_23A_SCDAPT1!$Q$137</definedName>
    <definedName name="SCDAPT1_1430000000_16" localSheetId="12">EMICNC_23A_SCDAPT1!$R$137</definedName>
    <definedName name="SCDAPT1_1430000000_17" localSheetId="12">EMICNC_23A_SCDAPT1!$S$137</definedName>
    <definedName name="SCDAPT1_1430000000_18" localSheetId="12">EMICNC_23A_SCDAPT1!$T$137</definedName>
    <definedName name="SCDAPT1_1430000000_19" localSheetId="12">EMICNC_23A_SCDAPT1!$U$137</definedName>
    <definedName name="SCDAPT1_1430000000_2" localSheetId="12">EMICNC_23A_SCDAPT1!$D$137</definedName>
    <definedName name="SCDAPT1_1430000000_20" localSheetId="12">EMICNC_23A_SCDAPT1!$V$137</definedName>
    <definedName name="SCDAPT1_1430000000_21" localSheetId="12">EMICNC_23A_SCDAPT1!$W$137</definedName>
    <definedName name="SCDAPT1_1430000000_22.01" localSheetId="12">EMICNC_23A_SCDAPT1!$X$137</definedName>
    <definedName name="SCDAPT1_1430000000_22.02" localSheetId="12">EMICNC_23A_SCDAPT1!$Y$137</definedName>
    <definedName name="SCDAPT1_1430000000_23" localSheetId="12">EMICNC_23A_SCDAPT1!$Z$137</definedName>
    <definedName name="SCDAPT1_1430000000_24" localSheetId="12">EMICNC_23A_SCDAPT1!$AA$137</definedName>
    <definedName name="SCDAPT1_1430000000_3" localSheetId="12">EMICNC_23A_SCDAPT1!$E$137</definedName>
    <definedName name="SCDAPT1_1430000000_4" localSheetId="12">EMICNC_23A_SCDAPT1!$F$137</definedName>
    <definedName name="SCDAPT1_1430000000_5" localSheetId="12">EMICNC_23A_SCDAPT1!$G$137</definedName>
    <definedName name="SCDAPT1_1430000000_6" localSheetId="12">EMICNC_23A_SCDAPT1!$H$137</definedName>
    <definedName name="SCDAPT1_1430000000_7" localSheetId="12">EMICNC_23A_SCDAPT1!$I$137</definedName>
    <definedName name="SCDAPT1_1430000000_8" localSheetId="12">EMICNC_23A_SCDAPT1!$J$137</definedName>
    <definedName name="SCDAPT1_1430000000_9" localSheetId="12">EMICNC_23A_SCDAPT1!$K$137</definedName>
    <definedName name="SCDAPT1_1430000000_Range" localSheetId="12">EMICNC_23A_SCDAPT1!$B$135:$AA$137</definedName>
    <definedName name="SCDAPT1_1439999999_10" localSheetId="12">EMICNC_23A_SCDAPT1!$L$138</definedName>
    <definedName name="SCDAPT1_1439999999_11" localSheetId="12">EMICNC_23A_SCDAPT1!$M$138</definedName>
    <definedName name="SCDAPT1_1439999999_12" localSheetId="12">EMICNC_23A_SCDAPT1!$N$138</definedName>
    <definedName name="SCDAPT1_1439999999_13" localSheetId="12">EMICNC_23A_SCDAPT1!$O$138</definedName>
    <definedName name="SCDAPT1_1439999999_14" localSheetId="12">EMICNC_23A_SCDAPT1!$P$138</definedName>
    <definedName name="SCDAPT1_1439999999_15" localSheetId="12">EMICNC_23A_SCDAPT1!$Q$138</definedName>
    <definedName name="SCDAPT1_1439999999_19" localSheetId="12">EMICNC_23A_SCDAPT1!$U$138</definedName>
    <definedName name="SCDAPT1_1439999999_20" localSheetId="12">EMICNC_23A_SCDAPT1!$V$138</definedName>
    <definedName name="SCDAPT1_1439999999_7" localSheetId="12">EMICNC_23A_SCDAPT1!$I$138</definedName>
    <definedName name="SCDAPT1_1439999999_8" localSheetId="12">EMICNC_23A_SCDAPT1!$J$138</definedName>
    <definedName name="SCDAPT1_1439999999_9" localSheetId="12">EMICNC_23A_SCDAPT1!$K$138</definedName>
    <definedName name="SCDAPT1_1440000000_1" localSheetId="12">EMICNC_23A_SCDAPT1!$C$141</definedName>
    <definedName name="SCDAPT1_1440000000_10" localSheetId="12">EMICNC_23A_SCDAPT1!$L$141</definedName>
    <definedName name="SCDAPT1_1440000000_11" localSheetId="12">EMICNC_23A_SCDAPT1!$M$141</definedName>
    <definedName name="SCDAPT1_1440000000_12" localSheetId="12">EMICNC_23A_SCDAPT1!$N$141</definedName>
    <definedName name="SCDAPT1_1440000000_13" localSheetId="12">EMICNC_23A_SCDAPT1!$O$141</definedName>
    <definedName name="SCDAPT1_1440000000_14" localSheetId="12">EMICNC_23A_SCDAPT1!$P$141</definedName>
    <definedName name="SCDAPT1_1440000000_15" localSheetId="12">EMICNC_23A_SCDAPT1!$Q$141</definedName>
    <definedName name="SCDAPT1_1440000000_16" localSheetId="12">EMICNC_23A_SCDAPT1!$R$141</definedName>
    <definedName name="SCDAPT1_1440000000_17" localSheetId="12">EMICNC_23A_SCDAPT1!$S$141</definedName>
    <definedName name="SCDAPT1_1440000000_18" localSheetId="12">EMICNC_23A_SCDAPT1!$T$141</definedName>
    <definedName name="SCDAPT1_1440000000_19" localSheetId="12">EMICNC_23A_SCDAPT1!$U$141</definedName>
    <definedName name="SCDAPT1_1440000000_2" localSheetId="12">EMICNC_23A_SCDAPT1!$D$141</definedName>
    <definedName name="SCDAPT1_1440000000_20" localSheetId="12">EMICNC_23A_SCDAPT1!$V$141</definedName>
    <definedName name="SCDAPT1_1440000000_21" localSheetId="12">EMICNC_23A_SCDAPT1!$W$141</definedName>
    <definedName name="SCDAPT1_1440000000_22.01" localSheetId="12">EMICNC_23A_SCDAPT1!$X$141</definedName>
    <definedName name="SCDAPT1_1440000000_22.02" localSheetId="12">EMICNC_23A_SCDAPT1!$Y$141</definedName>
    <definedName name="SCDAPT1_1440000000_23" localSheetId="12">EMICNC_23A_SCDAPT1!$Z$141</definedName>
    <definedName name="SCDAPT1_1440000000_24" localSheetId="12">EMICNC_23A_SCDAPT1!$AA$141</definedName>
    <definedName name="SCDAPT1_1440000000_3" localSheetId="12">EMICNC_23A_SCDAPT1!$E$141</definedName>
    <definedName name="SCDAPT1_1440000000_4" localSheetId="12">EMICNC_23A_SCDAPT1!$F$141</definedName>
    <definedName name="SCDAPT1_1440000000_5" localSheetId="12">EMICNC_23A_SCDAPT1!$G$141</definedName>
    <definedName name="SCDAPT1_1440000000_6" localSheetId="12">EMICNC_23A_SCDAPT1!$H$141</definedName>
    <definedName name="SCDAPT1_1440000000_7" localSheetId="12">EMICNC_23A_SCDAPT1!$I$141</definedName>
    <definedName name="SCDAPT1_1440000000_8" localSheetId="12">EMICNC_23A_SCDAPT1!$J$141</definedName>
    <definedName name="SCDAPT1_1440000000_9" localSheetId="12">EMICNC_23A_SCDAPT1!$K$141</definedName>
    <definedName name="SCDAPT1_1440000000_Range" localSheetId="12">EMICNC_23A_SCDAPT1!$B$139:$AA$141</definedName>
    <definedName name="SCDAPT1_1449999999_10" localSheetId="12">EMICNC_23A_SCDAPT1!$L$142</definedName>
    <definedName name="SCDAPT1_1449999999_11" localSheetId="12">EMICNC_23A_SCDAPT1!$M$142</definedName>
    <definedName name="SCDAPT1_1449999999_12" localSheetId="12">EMICNC_23A_SCDAPT1!$N$142</definedName>
    <definedName name="SCDAPT1_1449999999_13" localSheetId="12">EMICNC_23A_SCDAPT1!$O$142</definedName>
    <definedName name="SCDAPT1_1449999999_14" localSheetId="12">EMICNC_23A_SCDAPT1!$P$142</definedName>
    <definedName name="SCDAPT1_1449999999_15" localSheetId="12">EMICNC_23A_SCDAPT1!$Q$142</definedName>
    <definedName name="SCDAPT1_1449999999_19" localSheetId="12">EMICNC_23A_SCDAPT1!$U$142</definedName>
    <definedName name="SCDAPT1_1449999999_20" localSheetId="12">EMICNC_23A_SCDAPT1!$V$142</definedName>
    <definedName name="SCDAPT1_1449999999_7" localSheetId="12">EMICNC_23A_SCDAPT1!$I$142</definedName>
    <definedName name="SCDAPT1_1449999999_8" localSheetId="12">EMICNC_23A_SCDAPT1!$J$142</definedName>
    <definedName name="SCDAPT1_1449999999_9" localSheetId="12">EMICNC_23A_SCDAPT1!$K$142</definedName>
    <definedName name="SCDAPT1_1450000000_1" localSheetId="12">EMICNC_23A_SCDAPT1!$C$145</definedName>
    <definedName name="SCDAPT1_1450000000_10" localSheetId="12">EMICNC_23A_SCDAPT1!$L$145</definedName>
    <definedName name="SCDAPT1_1450000000_11" localSheetId="12">EMICNC_23A_SCDAPT1!$M$145</definedName>
    <definedName name="SCDAPT1_1450000000_12" localSheetId="12">EMICNC_23A_SCDAPT1!$N$145</definedName>
    <definedName name="SCDAPT1_1450000000_13" localSheetId="12">EMICNC_23A_SCDAPT1!$O$145</definedName>
    <definedName name="SCDAPT1_1450000000_14" localSheetId="12">EMICNC_23A_SCDAPT1!$P$145</definedName>
    <definedName name="SCDAPT1_1450000000_15" localSheetId="12">EMICNC_23A_SCDAPT1!$Q$145</definedName>
    <definedName name="SCDAPT1_1450000000_16" localSheetId="12">EMICNC_23A_SCDAPT1!$R$145</definedName>
    <definedName name="SCDAPT1_1450000000_17" localSheetId="12">EMICNC_23A_SCDAPT1!$S$145</definedName>
    <definedName name="SCDAPT1_1450000000_18" localSheetId="12">EMICNC_23A_SCDAPT1!$T$145</definedName>
    <definedName name="SCDAPT1_1450000000_19" localSheetId="12">EMICNC_23A_SCDAPT1!$U$145</definedName>
    <definedName name="SCDAPT1_1450000000_2" localSheetId="12">EMICNC_23A_SCDAPT1!$D$145</definedName>
    <definedName name="SCDAPT1_1450000000_20" localSheetId="12">EMICNC_23A_SCDAPT1!$V$145</definedName>
    <definedName name="SCDAPT1_1450000000_21" localSheetId="12">EMICNC_23A_SCDAPT1!$W$145</definedName>
    <definedName name="SCDAPT1_1450000000_22.01" localSheetId="12">EMICNC_23A_SCDAPT1!$X$145</definedName>
    <definedName name="SCDAPT1_1450000000_22.02" localSheetId="12">EMICNC_23A_SCDAPT1!$Y$145</definedName>
    <definedName name="SCDAPT1_1450000000_23" localSheetId="12">EMICNC_23A_SCDAPT1!$Z$145</definedName>
    <definedName name="SCDAPT1_1450000000_24" localSheetId="12">EMICNC_23A_SCDAPT1!$AA$145</definedName>
    <definedName name="SCDAPT1_1450000000_3" localSheetId="12">EMICNC_23A_SCDAPT1!$E$145</definedName>
    <definedName name="SCDAPT1_1450000000_4" localSheetId="12">EMICNC_23A_SCDAPT1!$F$145</definedName>
    <definedName name="SCDAPT1_1450000000_5" localSheetId="12">EMICNC_23A_SCDAPT1!$G$145</definedName>
    <definedName name="SCDAPT1_1450000000_6" localSheetId="12">EMICNC_23A_SCDAPT1!$H$145</definedName>
    <definedName name="SCDAPT1_1450000000_7" localSheetId="12">EMICNC_23A_SCDAPT1!$I$145</definedName>
    <definedName name="SCDAPT1_1450000000_8" localSheetId="12">EMICNC_23A_SCDAPT1!$J$145</definedName>
    <definedName name="SCDAPT1_1450000000_9" localSheetId="12">EMICNC_23A_SCDAPT1!$K$145</definedName>
    <definedName name="SCDAPT1_1450000000_Range" localSheetId="12">EMICNC_23A_SCDAPT1!$B$143:$AA$145</definedName>
    <definedName name="SCDAPT1_1459999999_10" localSheetId="12">EMICNC_23A_SCDAPT1!$L$146</definedName>
    <definedName name="SCDAPT1_1459999999_11" localSheetId="12">EMICNC_23A_SCDAPT1!$M$146</definedName>
    <definedName name="SCDAPT1_1459999999_12" localSheetId="12">EMICNC_23A_SCDAPT1!$N$146</definedName>
    <definedName name="SCDAPT1_1459999999_13" localSheetId="12">EMICNC_23A_SCDAPT1!$O$146</definedName>
    <definedName name="SCDAPT1_1459999999_14" localSheetId="12">EMICNC_23A_SCDAPT1!$P$146</definedName>
    <definedName name="SCDAPT1_1459999999_15" localSheetId="12">EMICNC_23A_SCDAPT1!$Q$146</definedName>
    <definedName name="SCDAPT1_1459999999_19" localSheetId="12">EMICNC_23A_SCDAPT1!$U$146</definedName>
    <definedName name="SCDAPT1_1459999999_20" localSheetId="12">EMICNC_23A_SCDAPT1!$V$146</definedName>
    <definedName name="SCDAPT1_1459999999_7" localSheetId="12">EMICNC_23A_SCDAPT1!$I$146</definedName>
    <definedName name="SCDAPT1_1459999999_8" localSheetId="12">EMICNC_23A_SCDAPT1!$J$146</definedName>
    <definedName name="SCDAPT1_1459999999_9" localSheetId="12">EMICNC_23A_SCDAPT1!$K$146</definedName>
    <definedName name="SCDAPT1_1460000000_1" localSheetId="12">EMICNC_23A_SCDAPT1!$C$149</definedName>
    <definedName name="SCDAPT1_1460000000_10" localSheetId="12">EMICNC_23A_SCDAPT1!$L$149</definedName>
    <definedName name="SCDAPT1_1460000000_11" localSheetId="12">EMICNC_23A_SCDAPT1!$M$149</definedName>
    <definedName name="SCDAPT1_1460000000_12" localSheetId="12">EMICNC_23A_SCDAPT1!$N$149</definedName>
    <definedName name="SCDAPT1_1460000000_13" localSheetId="12">EMICNC_23A_SCDAPT1!$O$149</definedName>
    <definedName name="SCDAPT1_1460000000_14" localSheetId="12">EMICNC_23A_SCDAPT1!$P$149</definedName>
    <definedName name="SCDAPT1_1460000000_15" localSheetId="12">EMICNC_23A_SCDAPT1!$Q$149</definedName>
    <definedName name="SCDAPT1_1460000000_16" localSheetId="12">EMICNC_23A_SCDAPT1!$R$149</definedName>
    <definedName name="SCDAPT1_1460000000_17" localSheetId="12">EMICNC_23A_SCDAPT1!$S$149</definedName>
    <definedName name="SCDAPT1_1460000000_18" localSheetId="12">EMICNC_23A_SCDAPT1!$T$149</definedName>
    <definedName name="SCDAPT1_1460000000_19" localSheetId="12">EMICNC_23A_SCDAPT1!$U$149</definedName>
    <definedName name="SCDAPT1_1460000000_2" localSheetId="12">EMICNC_23A_SCDAPT1!$D$149</definedName>
    <definedName name="SCDAPT1_1460000000_20" localSheetId="12">EMICNC_23A_SCDAPT1!$V$149</definedName>
    <definedName name="SCDAPT1_1460000000_21" localSheetId="12">EMICNC_23A_SCDAPT1!$W$149</definedName>
    <definedName name="SCDAPT1_1460000000_22.01" localSheetId="12">EMICNC_23A_SCDAPT1!$X$149</definedName>
    <definedName name="SCDAPT1_1460000000_22.02" localSheetId="12">EMICNC_23A_SCDAPT1!$Y$149</definedName>
    <definedName name="SCDAPT1_1460000000_23" localSheetId="12">EMICNC_23A_SCDAPT1!$Z$149</definedName>
    <definedName name="SCDAPT1_1460000000_24" localSheetId="12">EMICNC_23A_SCDAPT1!$AA$149</definedName>
    <definedName name="SCDAPT1_1460000000_3" localSheetId="12">EMICNC_23A_SCDAPT1!$E$149</definedName>
    <definedName name="SCDAPT1_1460000000_4" localSheetId="12">EMICNC_23A_SCDAPT1!$F$149</definedName>
    <definedName name="SCDAPT1_1460000000_5" localSheetId="12">EMICNC_23A_SCDAPT1!$G$149</definedName>
    <definedName name="SCDAPT1_1460000000_6" localSheetId="12">EMICNC_23A_SCDAPT1!$H$149</definedName>
    <definedName name="SCDAPT1_1460000000_7" localSheetId="12">EMICNC_23A_SCDAPT1!$I$149</definedName>
    <definedName name="SCDAPT1_1460000000_8" localSheetId="12">EMICNC_23A_SCDAPT1!$J$149</definedName>
    <definedName name="SCDAPT1_1460000000_9" localSheetId="12">EMICNC_23A_SCDAPT1!$K$149</definedName>
    <definedName name="SCDAPT1_1460000000_Range" localSheetId="12">EMICNC_23A_SCDAPT1!$B$147:$AA$149</definedName>
    <definedName name="SCDAPT1_1469999999_10" localSheetId="12">EMICNC_23A_SCDAPT1!$L$150</definedName>
    <definedName name="SCDAPT1_1469999999_11" localSheetId="12">EMICNC_23A_SCDAPT1!$M$150</definedName>
    <definedName name="SCDAPT1_1469999999_12" localSheetId="12">EMICNC_23A_SCDAPT1!$N$150</definedName>
    <definedName name="SCDAPT1_1469999999_13" localSheetId="12">EMICNC_23A_SCDAPT1!$O$150</definedName>
    <definedName name="SCDAPT1_1469999999_14" localSheetId="12">EMICNC_23A_SCDAPT1!$P$150</definedName>
    <definedName name="SCDAPT1_1469999999_15" localSheetId="12">EMICNC_23A_SCDAPT1!$Q$150</definedName>
    <definedName name="SCDAPT1_1469999999_19" localSheetId="12">EMICNC_23A_SCDAPT1!$U$150</definedName>
    <definedName name="SCDAPT1_1469999999_20" localSheetId="12">EMICNC_23A_SCDAPT1!$V$150</definedName>
    <definedName name="SCDAPT1_1469999999_7" localSheetId="12">EMICNC_23A_SCDAPT1!$I$150</definedName>
    <definedName name="SCDAPT1_1469999999_8" localSheetId="12">EMICNC_23A_SCDAPT1!$J$150</definedName>
    <definedName name="SCDAPT1_1469999999_9" localSheetId="12">EMICNC_23A_SCDAPT1!$K$150</definedName>
    <definedName name="SCDAPT1_1509999999_10" localSheetId="12">EMICNC_23A_SCDAPT1!$L$151</definedName>
    <definedName name="SCDAPT1_1509999999_11" localSheetId="12">EMICNC_23A_SCDAPT1!$M$151</definedName>
    <definedName name="SCDAPT1_1509999999_12" localSheetId="12">EMICNC_23A_SCDAPT1!$N$151</definedName>
    <definedName name="SCDAPT1_1509999999_13" localSheetId="12">EMICNC_23A_SCDAPT1!$O$151</definedName>
    <definedName name="SCDAPT1_1509999999_14" localSheetId="12">EMICNC_23A_SCDAPT1!$P$151</definedName>
    <definedName name="SCDAPT1_1509999999_15" localSheetId="12">EMICNC_23A_SCDAPT1!$Q$151</definedName>
    <definedName name="SCDAPT1_1509999999_19" localSheetId="12">EMICNC_23A_SCDAPT1!$U$151</definedName>
    <definedName name="SCDAPT1_1509999999_20" localSheetId="12">EMICNC_23A_SCDAPT1!$V$151</definedName>
    <definedName name="SCDAPT1_1509999999_7" localSheetId="12">EMICNC_23A_SCDAPT1!$I$151</definedName>
    <definedName name="SCDAPT1_1509999999_8" localSheetId="12">EMICNC_23A_SCDAPT1!$J$151</definedName>
    <definedName name="SCDAPT1_1509999999_9" localSheetId="12">EMICNC_23A_SCDAPT1!$K$151</definedName>
    <definedName name="SCDAPT1_1610000000_1" localSheetId="12">EMICNC_23A_SCDAPT1!$C$154</definedName>
    <definedName name="SCDAPT1_1610000000_10" localSheetId="12">EMICNC_23A_SCDAPT1!$L$154</definedName>
    <definedName name="SCDAPT1_1610000000_11" localSheetId="12">EMICNC_23A_SCDAPT1!$M$154</definedName>
    <definedName name="SCDAPT1_1610000000_12" localSheetId="12">EMICNC_23A_SCDAPT1!$N$154</definedName>
    <definedName name="SCDAPT1_1610000000_13" localSheetId="12">EMICNC_23A_SCDAPT1!$O$154</definedName>
    <definedName name="SCDAPT1_1610000000_14" localSheetId="12">EMICNC_23A_SCDAPT1!$P$154</definedName>
    <definedName name="SCDAPT1_1610000000_15" localSheetId="12">EMICNC_23A_SCDAPT1!$Q$154</definedName>
    <definedName name="SCDAPT1_1610000000_16" localSheetId="12">EMICNC_23A_SCDAPT1!$R$154</definedName>
    <definedName name="SCDAPT1_1610000000_17" localSheetId="12">EMICNC_23A_SCDAPT1!$S$154</definedName>
    <definedName name="SCDAPT1_1610000000_18" localSheetId="12">EMICNC_23A_SCDAPT1!$T$154</definedName>
    <definedName name="SCDAPT1_1610000000_19" localSheetId="12">EMICNC_23A_SCDAPT1!$U$154</definedName>
    <definedName name="SCDAPT1_1610000000_2" localSheetId="12">EMICNC_23A_SCDAPT1!$D$154</definedName>
    <definedName name="SCDAPT1_1610000000_20" localSheetId="12">EMICNC_23A_SCDAPT1!$V$154</definedName>
    <definedName name="SCDAPT1_1610000000_21" localSheetId="12">EMICNC_23A_SCDAPT1!$W$154</definedName>
    <definedName name="SCDAPT1_1610000000_22.01" localSheetId="12">EMICNC_23A_SCDAPT1!$X$154</definedName>
    <definedName name="SCDAPT1_1610000000_22.02" localSheetId="12">EMICNC_23A_SCDAPT1!$Y$154</definedName>
    <definedName name="SCDAPT1_1610000000_23" localSheetId="12">EMICNC_23A_SCDAPT1!$Z$154</definedName>
    <definedName name="SCDAPT1_1610000000_24" localSheetId="12">EMICNC_23A_SCDAPT1!$AA$154</definedName>
    <definedName name="SCDAPT1_1610000000_3" localSheetId="12">EMICNC_23A_SCDAPT1!$E$154</definedName>
    <definedName name="SCDAPT1_1610000000_4" localSheetId="12">EMICNC_23A_SCDAPT1!$F$154</definedName>
    <definedName name="SCDAPT1_1610000000_5" localSheetId="12">EMICNC_23A_SCDAPT1!$G$154</definedName>
    <definedName name="SCDAPT1_1610000000_6" localSheetId="12">EMICNC_23A_SCDAPT1!$H$154</definedName>
    <definedName name="SCDAPT1_1610000000_7" localSheetId="12">EMICNC_23A_SCDAPT1!$I$154</definedName>
    <definedName name="SCDAPT1_1610000000_8" localSheetId="12">EMICNC_23A_SCDAPT1!$J$154</definedName>
    <definedName name="SCDAPT1_1610000000_9" localSheetId="12">EMICNC_23A_SCDAPT1!$K$154</definedName>
    <definedName name="SCDAPT1_1610000000_Range" localSheetId="12">EMICNC_23A_SCDAPT1!$B$152:$AA$154</definedName>
    <definedName name="SCDAPT1_1619999999_10" localSheetId="12">EMICNC_23A_SCDAPT1!$L$155</definedName>
    <definedName name="SCDAPT1_1619999999_11" localSheetId="12">EMICNC_23A_SCDAPT1!$M$155</definedName>
    <definedName name="SCDAPT1_1619999999_12" localSheetId="12">EMICNC_23A_SCDAPT1!$N$155</definedName>
    <definedName name="SCDAPT1_1619999999_13" localSheetId="12">EMICNC_23A_SCDAPT1!$O$155</definedName>
    <definedName name="SCDAPT1_1619999999_14" localSheetId="12">EMICNC_23A_SCDAPT1!$P$155</definedName>
    <definedName name="SCDAPT1_1619999999_15" localSheetId="12">EMICNC_23A_SCDAPT1!$Q$155</definedName>
    <definedName name="SCDAPT1_1619999999_19" localSheetId="12">EMICNC_23A_SCDAPT1!$U$155</definedName>
    <definedName name="SCDAPT1_1619999999_20" localSheetId="12">EMICNC_23A_SCDAPT1!$V$155</definedName>
    <definedName name="SCDAPT1_1619999999_7" localSheetId="12">EMICNC_23A_SCDAPT1!$I$155</definedName>
    <definedName name="SCDAPT1_1619999999_8" localSheetId="12">EMICNC_23A_SCDAPT1!$J$155</definedName>
    <definedName name="SCDAPT1_1619999999_9" localSheetId="12">EMICNC_23A_SCDAPT1!$K$155</definedName>
    <definedName name="SCDAPT1_1810000000_1" localSheetId="12">EMICNC_23A_SCDAPT1!$C$158</definedName>
    <definedName name="SCDAPT1_1810000000_10" localSheetId="12">EMICNC_23A_SCDAPT1!$L$158</definedName>
    <definedName name="SCDAPT1_1810000000_11" localSheetId="12">EMICNC_23A_SCDAPT1!$M$158</definedName>
    <definedName name="SCDAPT1_1810000000_12" localSheetId="12">EMICNC_23A_SCDAPT1!$N$158</definedName>
    <definedName name="SCDAPT1_1810000000_13" localSheetId="12">EMICNC_23A_SCDAPT1!$O$158</definedName>
    <definedName name="SCDAPT1_1810000000_14" localSheetId="12">EMICNC_23A_SCDAPT1!$P$158</definedName>
    <definedName name="SCDAPT1_1810000000_15" localSheetId="12">EMICNC_23A_SCDAPT1!$Q$158</definedName>
    <definedName name="SCDAPT1_1810000000_16" localSheetId="12">EMICNC_23A_SCDAPT1!$R$158</definedName>
    <definedName name="SCDAPT1_1810000000_17" localSheetId="12">EMICNC_23A_SCDAPT1!$S$158</definedName>
    <definedName name="SCDAPT1_1810000000_18" localSheetId="12">EMICNC_23A_SCDAPT1!$T$158</definedName>
    <definedName name="SCDAPT1_1810000000_19" localSheetId="12">EMICNC_23A_SCDAPT1!$U$158</definedName>
    <definedName name="SCDAPT1_1810000000_2" localSheetId="12">EMICNC_23A_SCDAPT1!$D$158</definedName>
    <definedName name="SCDAPT1_1810000000_20" localSheetId="12">EMICNC_23A_SCDAPT1!$V$158</definedName>
    <definedName name="SCDAPT1_1810000000_21" localSheetId="12">EMICNC_23A_SCDAPT1!$W$158</definedName>
    <definedName name="SCDAPT1_1810000000_22.01" localSheetId="12">EMICNC_23A_SCDAPT1!$X$158</definedName>
    <definedName name="SCDAPT1_1810000000_22.02" localSheetId="12">EMICNC_23A_SCDAPT1!$Y$158</definedName>
    <definedName name="SCDAPT1_1810000000_23" localSheetId="12">EMICNC_23A_SCDAPT1!$Z$158</definedName>
    <definedName name="SCDAPT1_1810000000_24" localSheetId="12">EMICNC_23A_SCDAPT1!$AA$158</definedName>
    <definedName name="SCDAPT1_1810000000_3" localSheetId="12">EMICNC_23A_SCDAPT1!$E$158</definedName>
    <definedName name="SCDAPT1_1810000000_4" localSheetId="12">EMICNC_23A_SCDAPT1!$F$158</definedName>
    <definedName name="SCDAPT1_1810000000_5" localSheetId="12">EMICNC_23A_SCDAPT1!$G$158</definedName>
    <definedName name="SCDAPT1_1810000000_6" localSheetId="12">EMICNC_23A_SCDAPT1!$H$158</definedName>
    <definedName name="SCDAPT1_1810000000_7" localSheetId="12">EMICNC_23A_SCDAPT1!$I$158</definedName>
    <definedName name="SCDAPT1_1810000000_8" localSheetId="12">EMICNC_23A_SCDAPT1!$J$158</definedName>
    <definedName name="SCDAPT1_1810000000_9" localSheetId="12">EMICNC_23A_SCDAPT1!$K$158</definedName>
    <definedName name="SCDAPT1_1810000000_Range" localSheetId="12">EMICNC_23A_SCDAPT1!$B$156:$AA$158</definedName>
    <definedName name="SCDAPT1_1819999999_10" localSheetId="12">EMICNC_23A_SCDAPT1!$L$159</definedName>
    <definedName name="SCDAPT1_1819999999_11" localSheetId="12">EMICNC_23A_SCDAPT1!$M$159</definedName>
    <definedName name="SCDAPT1_1819999999_12" localSheetId="12">EMICNC_23A_SCDAPT1!$N$159</definedName>
    <definedName name="SCDAPT1_1819999999_13" localSheetId="12">EMICNC_23A_SCDAPT1!$O$159</definedName>
    <definedName name="SCDAPT1_1819999999_14" localSheetId="12">EMICNC_23A_SCDAPT1!$P$159</definedName>
    <definedName name="SCDAPT1_1819999999_15" localSheetId="12">EMICNC_23A_SCDAPT1!$Q$159</definedName>
    <definedName name="SCDAPT1_1819999999_19" localSheetId="12">EMICNC_23A_SCDAPT1!$U$159</definedName>
    <definedName name="SCDAPT1_1819999999_20" localSheetId="12">EMICNC_23A_SCDAPT1!$V$159</definedName>
    <definedName name="SCDAPT1_1819999999_7" localSheetId="12">EMICNC_23A_SCDAPT1!$I$159</definedName>
    <definedName name="SCDAPT1_1819999999_8" localSheetId="12">EMICNC_23A_SCDAPT1!$J$159</definedName>
    <definedName name="SCDAPT1_1819999999_9" localSheetId="12">EMICNC_23A_SCDAPT1!$K$159</definedName>
    <definedName name="SCDAPT1_1820000000_1" localSheetId="12">EMICNC_23A_SCDAPT1!$C$162</definedName>
    <definedName name="SCDAPT1_1820000000_10" localSheetId="12">EMICNC_23A_SCDAPT1!$L$162</definedName>
    <definedName name="SCDAPT1_1820000000_11" localSheetId="12">EMICNC_23A_SCDAPT1!$M$162</definedName>
    <definedName name="SCDAPT1_1820000000_12" localSheetId="12">EMICNC_23A_SCDAPT1!$N$162</definedName>
    <definedName name="SCDAPT1_1820000000_13" localSheetId="12">EMICNC_23A_SCDAPT1!$O$162</definedName>
    <definedName name="SCDAPT1_1820000000_14" localSheetId="12">EMICNC_23A_SCDAPT1!$P$162</definedName>
    <definedName name="SCDAPT1_1820000000_15" localSheetId="12">EMICNC_23A_SCDAPT1!$Q$162</definedName>
    <definedName name="SCDAPT1_1820000000_16" localSheetId="12">EMICNC_23A_SCDAPT1!$R$162</definedName>
    <definedName name="SCDAPT1_1820000000_17" localSheetId="12">EMICNC_23A_SCDAPT1!$S$162</definedName>
    <definedName name="SCDAPT1_1820000000_18" localSheetId="12">EMICNC_23A_SCDAPT1!$T$162</definedName>
    <definedName name="SCDAPT1_1820000000_19" localSheetId="12">EMICNC_23A_SCDAPT1!$U$162</definedName>
    <definedName name="SCDAPT1_1820000000_2" localSheetId="12">EMICNC_23A_SCDAPT1!$D$162</definedName>
    <definedName name="SCDAPT1_1820000000_20" localSheetId="12">EMICNC_23A_SCDAPT1!$V$162</definedName>
    <definedName name="SCDAPT1_1820000000_21" localSheetId="12">EMICNC_23A_SCDAPT1!$W$162</definedName>
    <definedName name="SCDAPT1_1820000000_22.01" localSheetId="12">EMICNC_23A_SCDAPT1!$X$162</definedName>
    <definedName name="SCDAPT1_1820000000_22.02" localSheetId="12">EMICNC_23A_SCDAPT1!$Y$162</definedName>
    <definedName name="SCDAPT1_1820000000_23" localSheetId="12">EMICNC_23A_SCDAPT1!$Z$162</definedName>
    <definedName name="SCDAPT1_1820000000_24" localSheetId="12">EMICNC_23A_SCDAPT1!$AA$162</definedName>
    <definedName name="SCDAPT1_1820000000_3" localSheetId="12">EMICNC_23A_SCDAPT1!$E$162</definedName>
    <definedName name="SCDAPT1_1820000000_4" localSheetId="12">EMICNC_23A_SCDAPT1!$F$162</definedName>
    <definedName name="SCDAPT1_1820000000_5" localSheetId="12">EMICNC_23A_SCDAPT1!$G$162</definedName>
    <definedName name="SCDAPT1_1820000000_6" localSheetId="12">EMICNC_23A_SCDAPT1!$H$162</definedName>
    <definedName name="SCDAPT1_1820000000_7" localSheetId="12">EMICNC_23A_SCDAPT1!$I$162</definedName>
    <definedName name="SCDAPT1_1820000000_8" localSheetId="12">EMICNC_23A_SCDAPT1!$J$162</definedName>
    <definedName name="SCDAPT1_1820000000_9" localSheetId="12">EMICNC_23A_SCDAPT1!$K$162</definedName>
    <definedName name="SCDAPT1_1820000000_Range" localSheetId="12">EMICNC_23A_SCDAPT1!$B$160:$AA$162</definedName>
    <definedName name="SCDAPT1_1829999999_10" localSheetId="12">EMICNC_23A_SCDAPT1!$L$163</definedName>
    <definedName name="SCDAPT1_1829999999_11" localSheetId="12">EMICNC_23A_SCDAPT1!$M$163</definedName>
    <definedName name="SCDAPT1_1829999999_12" localSheetId="12">EMICNC_23A_SCDAPT1!$N$163</definedName>
    <definedName name="SCDAPT1_1829999999_13" localSheetId="12">EMICNC_23A_SCDAPT1!$O$163</definedName>
    <definedName name="SCDAPT1_1829999999_14" localSheetId="12">EMICNC_23A_SCDAPT1!$P$163</definedName>
    <definedName name="SCDAPT1_1829999999_15" localSheetId="12">EMICNC_23A_SCDAPT1!$Q$163</definedName>
    <definedName name="SCDAPT1_1829999999_19" localSheetId="12">EMICNC_23A_SCDAPT1!$U$163</definedName>
    <definedName name="SCDAPT1_1829999999_20" localSheetId="12">EMICNC_23A_SCDAPT1!$V$163</definedName>
    <definedName name="SCDAPT1_1829999999_7" localSheetId="12">EMICNC_23A_SCDAPT1!$I$163</definedName>
    <definedName name="SCDAPT1_1829999999_8" localSheetId="12">EMICNC_23A_SCDAPT1!$J$163</definedName>
    <definedName name="SCDAPT1_1829999999_9" localSheetId="12">EMICNC_23A_SCDAPT1!$K$163</definedName>
    <definedName name="SCDAPT1_1909999999_10" localSheetId="12">EMICNC_23A_SCDAPT1!$L$164</definedName>
    <definedName name="SCDAPT1_1909999999_11" localSheetId="12">EMICNC_23A_SCDAPT1!$M$164</definedName>
    <definedName name="SCDAPT1_1909999999_12" localSheetId="12">EMICNC_23A_SCDAPT1!$N$164</definedName>
    <definedName name="SCDAPT1_1909999999_13" localSheetId="12">EMICNC_23A_SCDAPT1!$O$164</definedName>
    <definedName name="SCDAPT1_1909999999_14" localSheetId="12">EMICNC_23A_SCDAPT1!$P$164</definedName>
    <definedName name="SCDAPT1_1909999999_15" localSheetId="12">EMICNC_23A_SCDAPT1!$Q$164</definedName>
    <definedName name="SCDAPT1_1909999999_19" localSheetId="12">EMICNC_23A_SCDAPT1!$U$164</definedName>
    <definedName name="SCDAPT1_1909999999_20" localSheetId="12">EMICNC_23A_SCDAPT1!$V$164</definedName>
    <definedName name="SCDAPT1_1909999999_7" localSheetId="12">EMICNC_23A_SCDAPT1!$I$164</definedName>
    <definedName name="SCDAPT1_1909999999_8" localSheetId="12">EMICNC_23A_SCDAPT1!$J$164</definedName>
    <definedName name="SCDAPT1_1909999999_9" localSheetId="12">EMICNC_23A_SCDAPT1!$K$164</definedName>
    <definedName name="SCDAPT1_2419999999_10" localSheetId="12">EMICNC_23A_SCDAPT1!$L$165</definedName>
    <definedName name="SCDAPT1_2419999999_11" localSheetId="12">EMICNC_23A_SCDAPT1!$M$165</definedName>
    <definedName name="SCDAPT1_2419999999_12" localSheetId="12">EMICNC_23A_SCDAPT1!$N$165</definedName>
    <definedName name="SCDAPT1_2419999999_13" localSheetId="12">EMICNC_23A_SCDAPT1!$O$165</definedName>
    <definedName name="SCDAPT1_2419999999_14" localSheetId="12">EMICNC_23A_SCDAPT1!$P$165</definedName>
    <definedName name="SCDAPT1_2419999999_15" localSheetId="12">EMICNC_23A_SCDAPT1!$Q$165</definedName>
    <definedName name="SCDAPT1_2419999999_19" localSheetId="12">EMICNC_23A_SCDAPT1!$U$165</definedName>
    <definedName name="SCDAPT1_2419999999_20" localSheetId="12">EMICNC_23A_SCDAPT1!$V$165</definedName>
    <definedName name="SCDAPT1_2419999999_7" localSheetId="12">EMICNC_23A_SCDAPT1!$I$165</definedName>
    <definedName name="SCDAPT1_2419999999_8" localSheetId="12">EMICNC_23A_SCDAPT1!$J$165</definedName>
    <definedName name="SCDAPT1_2419999999_9" localSheetId="12">EMICNC_23A_SCDAPT1!$K$165</definedName>
    <definedName name="SCDAPT1_2429999999_10" localSheetId="12">EMICNC_23A_SCDAPT1!$L$166</definedName>
    <definedName name="SCDAPT1_2429999999_11" localSheetId="12">EMICNC_23A_SCDAPT1!$M$166</definedName>
    <definedName name="SCDAPT1_2429999999_12" localSheetId="12">EMICNC_23A_SCDAPT1!$N$166</definedName>
    <definedName name="SCDAPT1_2429999999_13" localSheetId="12">EMICNC_23A_SCDAPT1!$O$166</definedName>
    <definedName name="SCDAPT1_2429999999_14" localSheetId="12">EMICNC_23A_SCDAPT1!$P$166</definedName>
    <definedName name="SCDAPT1_2429999999_15" localSheetId="12">EMICNC_23A_SCDAPT1!$Q$166</definedName>
    <definedName name="SCDAPT1_2429999999_19" localSheetId="12">EMICNC_23A_SCDAPT1!$U$166</definedName>
    <definedName name="SCDAPT1_2429999999_20" localSheetId="12">EMICNC_23A_SCDAPT1!$V$166</definedName>
    <definedName name="SCDAPT1_2429999999_7" localSheetId="12">EMICNC_23A_SCDAPT1!$I$166</definedName>
    <definedName name="SCDAPT1_2429999999_8" localSheetId="12">EMICNC_23A_SCDAPT1!$J$166</definedName>
    <definedName name="SCDAPT1_2429999999_9" localSheetId="12">EMICNC_23A_SCDAPT1!$K$166</definedName>
    <definedName name="SCDAPT1_2439999999_10" localSheetId="12">EMICNC_23A_SCDAPT1!$L$167</definedName>
    <definedName name="SCDAPT1_2439999999_11" localSheetId="12">EMICNC_23A_SCDAPT1!$M$167</definedName>
    <definedName name="SCDAPT1_2439999999_12" localSheetId="12">EMICNC_23A_SCDAPT1!$N$167</definedName>
    <definedName name="SCDAPT1_2439999999_13" localSheetId="12">EMICNC_23A_SCDAPT1!$O$167</definedName>
    <definedName name="SCDAPT1_2439999999_14" localSheetId="12">EMICNC_23A_SCDAPT1!$P$167</definedName>
    <definedName name="SCDAPT1_2439999999_15" localSheetId="12">EMICNC_23A_SCDAPT1!$Q$167</definedName>
    <definedName name="SCDAPT1_2439999999_19" localSheetId="12">EMICNC_23A_SCDAPT1!$U$167</definedName>
    <definedName name="SCDAPT1_2439999999_20" localSheetId="12">EMICNC_23A_SCDAPT1!$V$167</definedName>
    <definedName name="SCDAPT1_2439999999_7" localSheetId="12">EMICNC_23A_SCDAPT1!$I$167</definedName>
    <definedName name="SCDAPT1_2439999999_8" localSheetId="12">EMICNC_23A_SCDAPT1!$J$167</definedName>
    <definedName name="SCDAPT1_2439999999_9" localSheetId="12">EMICNC_23A_SCDAPT1!$K$167</definedName>
    <definedName name="SCDAPT1_2449999999_10" localSheetId="12">EMICNC_23A_SCDAPT1!$L$168</definedName>
    <definedName name="SCDAPT1_2449999999_11" localSheetId="12">EMICNC_23A_SCDAPT1!$M$168</definedName>
    <definedName name="SCDAPT1_2449999999_12" localSheetId="12">EMICNC_23A_SCDAPT1!$N$168</definedName>
    <definedName name="SCDAPT1_2449999999_13" localSheetId="12">EMICNC_23A_SCDAPT1!$O$168</definedName>
    <definedName name="SCDAPT1_2449999999_14" localSheetId="12">EMICNC_23A_SCDAPT1!$P$168</definedName>
    <definedName name="SCDAPT1_2449999999_15" localSheetId="12">EMICNC_23A_SCDAPT1!$Q$168</definedName>
    <definedName name="SCDAPT1_2449999999_19" localSheetId="12">EMICNC_23A_SCDAPT1!$U$168</definedName>
    <definedName name="SCDAPT1_2449999999_20" localSheetId="12">EMICNC_23A_SCDAPT1!$V$168</definedName>
    <definedName name="SCDAPT1_2449999999_7" localSheetId="12">EMICNC_23A_SCDAPT1!$I$168</definedName>
    <definedName name="SCDAPT1_2449999999_8" localSheetId="12">EMICNC_23A_SCDAPT1!$J$168</definedName>
    <definedName name="SCDAPT1_2449999999_9" localSheetId="12">EMICNC_23A_SCDAPT1!$K$168</definedName>
    <definedName name="SCDAPT1_2459999999_10" localSheetId="12">EMICNC_23A_SCDAPT1!$L$169</definedName>
    <definedName name="SCDAPT1_2459999999_11" localSheetId="12">EMICNC_23A_SCDAPT1!$M$169</definedName>
    <definedName name="SCDAPT1_2459999999_12" localSheetId="12">EMICNC_23A_SCDAPT1!$N$169</definedName>
    <definedName name="SCDAPT1_2459999999_13" localSheetId="12">EMICNC_23A_SCDAPT1!$O$169</definedName>
    <definedName name="SCDAPT1_2459999999_14" localSheetId="12">EMICNC_23A_SCDAPT1!$P$169</definedName>
    <definedName name="SCDAPT1_2459999999_15" localSheetId="12">EMICNC_23A_SCDAPT1!$Q$169</definedName>
    <definedName name="SCDAPT1_2459999999_19" localSheetId="12">EMICNC_23A_SCDAPT1!$U$169</definedName>
    <definedName name="SCDAPT1_2459999999_20" localSheetId="12">EMICNC_23A_SCDAPT1!$V$169</definedName>
    <definedName name="SCDAPT1_2459999999_7" localSheetId="12">EMICNC_23A_SCDAPT1!$I$169</definedName>
    <definedName name="SCDAPT1_2459999999_8" localSheetId="12">EMICNC_23A_SCDAPT1!$J$169</definedName>
    <definedName name="SCDAPT1_2459999999_9" localSheetId="12">EMICNC_23A_SCDAPT1!$K$169</definedName>
    <definedName name="SCDAPT1_2469999999_10" localSheetId="12">EMICNC_23A_SCDAPT1!$L$170</definedName>
    <definedName name="SCDAPT1_2469999999_11" localSheetId="12">EMICNC_23A_SCDAPT1!$M$170</definedName>
    <definedName name="SCDAPT1_2469999999_12" localSheetId="12">EMICNC_23A_SCDAPT1!$N$170</definedName>
    <definedName name="SCDAPT1_2469999999_13" localSheetId="12">EMICNC_23A_SCDAPT1!$O$170</definedName>
    <definedName name="SCDAPT1_2469999999_14" localSheetId="12">EMICNC_23A_SCDAPT1!$P$170</definedName>
    <definedName name="SCDAPT1_2469999999_15" localSheetId="12">EMICNC_23A_SCDAPT1!$Q$170</definedName>
    <definedName name="SCDAPT1_2469999999_19" localSheetId="12">EMICNC_23A_SCDAPT1!$U$170</definedName>
    <definedName name="SCDAPT1_2469999999_20" localSheetId="12">EMICNC_23A_SCDAPT1!$V$170</definedName>
    <definedName name="SCDAPT1_2469999999_7" localSheetId="12">EMICNC_23A_SCDAPT1!$I$170</definedName>
    <definedName name="SCDAPT1_2469999999_8" localSheetId="12">EMICNC_23A_SCDAPT1!$J$170</definedName>
    <definedName name="SCDAPT1_2469999999_9" localSheetId="12">EMICNC_23A_SCDAPT1!$K$170</definedName>
    <definedName name="SCDAPT1_2479999999_10" localSheetId="12">EMICNC_23A_SCDAPT1!$L$171</definedName>
    <definedName name="SCDAPT1_2479999999_11" localSheetId="12">EMICNC_23A_SCDAPT1!$M$171</definedName>
    <definedName name="SCDAPT1_2479999999_12" localSheetId="12">EMICNC_23A_SCDAPT1!$N$171</definedName>
    <definedName name="SCDAPT1_2479999999_13" localSheetId="12">EMICNC_23A_SCDAPT1!$O$171</definedName>
    <definedName name="SCDAPT1_2479999999_14" localSheetId="12">EMICNC_23A_SCDAPT1!$P$171</definedName>
    <definedName name="SCDAPT1_2479999999_15" localSheetId="12">EMICNC_23A_SCDAPT1!$Q$171</definedName>
    <definedName name="SCDAPT1_2479999999_19" localSheetId="12">EMICNC_23A_SCDAPT1!$U$171</definedName>
    <definedName name="SCDAPT1_2479999999_20" localSheetId="12">EMICNC_23A_SCDAPT1!$V$171</definedName>
    <definedName name="SCDAPT1_2479999999_7" localSheetId="12">EMICNC_23A_SCDAPT1!$I$171</definedName>
    <definedName name="SCDAPT1_2479999999_8" localSheetId="12">EMICNC_23A_SCDAPT1!$J$171</definedName>
    <definedName name="SCDAPT1_2479999999_9" localSheetId="12">EMICNC_23A_SCDAPT1!$K$171</definedName>
    <definedName name="SCDAPT1_2509999999_10" localSheetId="12">EMICNC_23A_SCDAPT1!$L$172</definedName>
    <definedName name="SCDAPT1_2509999999_11" localSheetId="12">EMICNC_23A_SCDAPT1!$M$172</definedName>
    <definedName name="SCDAPT1_2509999999_12" localSheetId="12">EMICNC_23A_SCDAPT1!$N$172</definedName>
    <definedName name="SCDAPT1_2509999999_13" localSheetId="12">EMICNC_23A_SCDAPT1!$O$172</definedName>
    <definedName name="SCDAPT1_2509999999_14" localSheetId="12">EMICNC_23A_SCDAPT1!$P$172</definedName>
    <definedName name="SCDAPT1_2509999999_15" localSheetId="12">EMICNC_23A_SCDAPT1!$Q$172</definedName>
    <definedName name="SCDAPT1_2509999999_19" localSheetId="12">EMICNC_23A_SCDAPT1!$U$172</definedName>
    <definedName name="SCDAPT1_2509999999_20" localSheetId="12">EMICNC_23A_SCDAPT1!$V$172</definedName>
    <definedName name="SCDAPT1_2509999999_7" localSheetId="12">EMICNC_23A_SCDAPT1!$I$172</definedName>
    <definedName name="SCDAPT1_2509999999_8" localSheetId="12">EMICNC_23A_SCDAPT1!$J$172</definedName>
    <definedName name="SCDAPT1_2509999999_9" localSheetId="12">EMICNC_23A_SCDAPT1!$K$172</definedName>
    <definedName name="SCDAPT1_7010000000_1" localSheetId="12">EMICNC_23A_SCDAPT1!$C$175</definedName>
    <definedName name="SCDAPT1_7010000000_10" localSheetId="12">EMICNC_23A_SCDAPT1!$L$175</definedName>
    <definedName name="SCDAPT1_7010000000_11" localSheetId="12">EMICNC_23A_SCDAPT1!$M$175</definedName>
    <definedName name="SCDAPT1_7010000000_12" localSheetId="12">EMICNC_23A_SCDAPT1!$N$175</definedName>
    <definedName name="SCDAPT1_7010000000_13" localSheetId="12">EMICNC_23A_SCDAPT1!$O$175</definedName>
    <definedName name="SCDAPT1_7010000000_14" localSheetId="12">EMICNC_23A_SCDAPT1!$P$175</definedName>
    <definedName name="SCDAPT1_7010000000_15" localSheetId="12">EMICNC_23A_SCDAPT1!$Q$175</definedName>
    <definedName name="SCDAPT1_7010000000_16" localSheetId="12">EMICNC_23A_SCDAPT1!$R$175</definedName>
    <definedName name="SCDAPT1_7010000000_17" localSheetId="12">EMICNC_23A_SCDAPT1!$S$175</definedName>
    <definedName name="SCDAPT1_7010000000_18" localSheetId="12">EMICNC_23A_SCDAPT1!$T$175</definedName>
    <definedName name="SCDAPT1_7010000000_19" localSheetId="12">EMICNC_23A_SCDAPT1!$U$175</definedName>
    <definedName name="SCDAPT1_7010000000_2" localSheetId="12">EMICNC_23A_SCDAPT1!$D$175</definedName>
    <definedName name="SCDAPT1_7010000000_20" localSheetId="12">EMICNC_23A_SCDAPT1!$V$175</definedName>
    <definedName name="SCDAPT1_7010000000_21" localSheetId="12">EMICNC_23A_SCDAPT1!$W$175</definedName>
    <definedName name="SCDAPT1_7010000000_23" localSheetId="12">EMICNC_23A_SCDAPT1!$Z$175</definedName>
    <definedName name="SCDAPT1_7010000000_3" localSheetId="12">EMICNC_23A_SCDAPT1!$E$175</definedName>
    <definedName name="SCDAPT1_7010000000_4" localSheetId="12">EMICNC_23A_SCDAPT1!$F$175</definedName>
    <definedName name="SCDAPT1_7010000000_5" localSheetId="12">EMICNC_23A_SCDAPT1!$G$175</definedName>
    <definedName name="SCDAPT1_7010000000_6" localSheetId="12">EMICNC_23A_SCDAPT1!$H$175</definedName>
    <definedName name="SCDAPT1_7010000000_7" localSheetId="12">EMICNC_23A_SCDAPT1!$I$175</definedName>
    <definedName name="SCDAPT1_7010000000_8" localSheetId="12">EMICNC_23A_SCDAPT1!$J$175</definedName>
    <definedName name="SCDAPT1_7010000000_9" localSheetId="12">EMICNC_23A_SCDAPT1!$K$175</definedName>
    <definedName name="SCDAPT1_7010000000_Range" localSheetId="12">EMICNC_23A_SCDAPT1!$B$173:$AA$175</definedName>
    <definedName name="SCDAPT1_7019999999_10" localSheetId="12">EMICNC_23A_SCDAPT1!$L$176</definedName>
    <definedName name="SCDAPT1_7019999999_11" localSheetId="12">EMICNC_23A_SCDAPT1!$M$176</definedName>
    <definedName name="SCDAPT1_7019999999_13" localSheetId="12">EMICNC_23A_SCDAPT1!$O$176</definedName>
    <definedName name="SCDAPT1_7019999999_14" localSheetId="12">EMICNC_23A_SCDAPT1!$P$176</definedName>
    <definedName name="SCDAPT1_7019999999_15" localSheetId="12">EMICNC_23A_SCDAPT1!$Q$176</definedName>
    <definedName name="SCDAPT1_7019999999_19" localSheetId="12">EMICNC_23A_SCDAPT1!$U$176</definedName>
    <definedName name="SCDAPT1_7019999999_20" localSheetId="12">EMICNC_23A_SCDAPT1!$V$176</definedName>
    <definedName name="SCDAPT1_7019999999_7" localSheetId="12">EMICNC_23A_SCDAPT1!$I$176</definedName>
    <definedName name="SCDAPT1_7019999999_8" localSheetId="12">EMICNC_23A_SCDAPT1!$J$176</definedName>
    <definedName name="SCDAPT1_7019999999_9" localSheetId="12">EMICNC_23A_SCDAPT1!$K$176</definedName>
    <definedName name="SCDAPT1_7020000000_1" localSheetId="12">EMICNC_23A_SCDAPT1!$C$179</definedName>
    <definedName name="SCDAPT1_7020000000_10" localSheetId="12">EMICNC_23A_SCDAPT1!$L$179</definedName>
    <definedName name="SCDAPT1_7020000000_11" localSheetId="12">EMICNC_23A_SCDAPT1!$M$179</definedName>
    <definedName name="SCDAPT1_7020000000_12" localSheetId="12">EMICNC_23A_SCDAPT1!$N$179</definedName>
    <definedName name="SCDAPT1_7020000000_13" localSheetId="12">EMICNC_23A_SCDAPT1!$O$179</definedName>
    <definedName name="SCDAPT1_7020000000_14" localSheetId="12">EMICNC_23A_SCDAPT1!$P$179</definedName>
    <definedName name="SCDAPT1_7020000000_15" localSheetId="12">EMICNC_23A_SCDAPT1!$Q$179</definedName>
    <definedName name="SCDAPT1_7020000000_16" localSheetId="12">EMICNC_23A_SCDAPT1!$R$179</definedName>
    <definedName name="SCDAPT1_7020000000_17" localSheetId="12">EMICNC_23A_SCDAPT1!$S$179</definedName>
    <definedName name="SCDAPT1_7020000000_18" localSheetId="12">EMICNC_23A_SCDAPT1!$T$179</definedName>
    <definedName name="SCDAPT1_7020000000_19" localSheetId="12">EMICNC_23A_SCDAPT1!$U$179</definedName>
    <definedName name="SCDAPT1_7020000000_2" localSheetId="12">EMICNC_23A_SCDAPT1!$D$179</definedName>
    <definedName name="SCDAPT1_7020000000_20" localSheetId="12">EMICNC_23A_SCDAPT1!$V$179</definedName>
    <definedName name="SCDAPT1_7020000000_21" localSheetId="12">EMICNC_23A_SCDAPT1!$W$179</definedName>
    <definedName name="SCDAPT1_7020000000_23" localSheetId="12">EMICNC_23A_SCDAPT1!$Z$179</definedName>
    <definedName name="SCDAPT1_7020000000_3" localSheetId="12">EMICNC_23A_SCDAPT1!$E$179</definedName>
    <definedName name="SCDAPT1_7020000000_4" localSheetId="12">EMICNC_23A_SCDAPT1!$F$179</definedName>
    <definedName name="SCDAPT1_7020000000_5" localSheetId="12">EMICNC_23A_SCDAPT1!$G$179</definedName>
    <definedName name="SCDAPT1_7020000000_6" localSheetId="12">EMICNC_23A_SCDAPT1!$H$179</definedName>
    <definedName name="SCDAPT1_7020000000_7" localSheetId="12">EMICNC_23A_SCDAPT1!$I$179</definedName>
    <definedName name="SCDAPT1_7020000000_8" localSheetId="12">EMICNC_23A_SCDAPT1!$J$179</definedName>
    <definedName name="SCDAPT1_7020000000_9" localSheetId="12">EMICNC_23A_SCDAPT1!$K$179</definedName>
    <definedName name="SCDAPT1_7020000000_Range" localSheetId="12">EMICNC_23A_SCDAPT1!$B$177:$AA$179</definedName>
    <definedName name="SCDAPT1_7029999999_10" localSheetId="12">EMICNC_23A_SCDAPT1!$L$180</definedName>
    <definedName name="SCDAPT1_7029999999_11" localSheetId="12">EMICNC_23A_SCDAPT1!$M$180</definedName>
    <definedName name="SCDAPT1_7029999999_13" localSheetId="12">EMICNC_23A_SCDAPT1!$O$180</definedName>
    <definedName name="SCDAPT1_7029999999_14" localSheetId="12">EMICNC_23A_SCDAPT1!$P$180</definedName>
    <definedName name="SCDAPT1_7029999999_15" localSheetId="12">EMICNC_23A_SCDAPT1!$Q$180</definedName>
    <definedName name="SCDAPT1_7029999999_19" localSheetId="12">EMICNC_23A_SCDAPT1!$U$180</definedName>
    <definedName name="SCDAPT1_7029999999_20" localSheetId="12">EMICNC_23A_SCDAPT1!$V$180</definedName>
    <definedName name="SCDAPT1_7029999999_7" localSheetId="12">EMICNC_23A_SCDAPT1!$I$180</definedName>
    <definedName name="SCDAPT1_7029999999_8" localSheetId="12">EMICNC_23A_SCDAPT1!$J$180</definedName>
    <definedName name="SCDAPT1_7029999999_9" localSheetId="12">EMICNC_23A_SCDAPT1!$K$180</definedName>
    <definedName name="SCDAPT1_7109999999_10" localSheetId="12">EMICNC_23A_SCDAPT1!$L$181</definedName>
    <definedName name="SCDAPT1_7109999999_11" localSheetId="12">EMICNC_23A_SCDAPT1!$M$181</definedName>
    <definedName name="SCDAPT1_7109999999_13" localSheetId="12">EMICNC_23A_SCDAPT1!$O$181</definedName>
    <definedName name="SCDAPT1_7109999999_14" localSheetId="12">EMICNC_23A_SCDAPT1!$P$181</definedName>
    <definedName name="SCDAPT1_7109999999_15" localSheetId="12">EMICNC_23A_SCDAPT1!$Q$181</definedName>
    <definedName name="SCDAPT1_7109999999_19" localSheetId="12">EMICNC_23A_SCDAPT1!$U$181</definedName>
    <definedName name="SCDAPT1_7109999999_20" localSheetId="12">EMICNC_23A_SCDAPT1!$V$181</definedName>
    <definedName name="SCDAPT1_7109999999_7" localSheetId="12">EMICNC_23A_SCDAPT1!$I$181</definedName>
    <definedName name="SCDAPT1_7109999999_8" localSheetId="12">EMICNC_23A_SCDAPT1!$J$181</definedName>
    <definedName name="SCDAPT1_7109999999_9" localSheetId="12">EMICNC_23A_SCDAPT1!$K$181</definedName>
    <definedName name="SCDAPT1_7300000000_1" localSheetId="12">EMICNC_23A_SCDAPT1!$C$184</definedName>
    <definedName name="SCDAPT1_7300000000_10" localSheetId="12">EMICNC_23A_SCDAPT1!$L$184</definedName>
    <definedName name="SCDAPT1_7300000000_11" localSheetId="12">EMICNC_23A_SCDAPT1!$M$184</definedName>
    <definedName name="SCDAPT1_7300000000_12" localSheetId="12">EMICNC_23A_SCDAPT1!$N$184</definedName>
    <definedName name="SCDAPT1_7300000000_13" localSheetId="12">EMICNC_23A_SCDAPT1!$O$184</definedName>
    <definedName name="SCDAPT1_7300000000_14" localSheetId="12">EMICNC_23A_SCDAPT1!$P$184</definedName>
    <definedName name="SCDAPT1_7300000000_15" localSheetId="12">EMICNC_23A_SCDAPT1!$Q$184</definedName>
    <definedName name="SCDAPT1_7300000000_16" localSheetId="12">EMICNC_23A_SCDAPT1!$R$184</definedName>
    <definedName name="SCDAPT1_7300000000_17" localSheetId="12">EMICNC_23A_SCDAPT1!$S$184</definedName>
    <definedName name="SCDAPT1_7300000000_18" localSheetId="12">EMICNC_23A_SCDAPT1!$T$184</definedName>
    <definedName name="SCDAPT1_7300000000_19" localSheetId="12">EMICNC_23A_SCDAPT1!$U$184</definedName>
    <definedName name="SCDAPT1_7300000000_2" localSheetId="12">EMICNC_23A_SCDAPT1!$D$184</definedName>
    <definedName name="SCDAPT1_7300000000_20" localSheetId="12">EMICNC_23A_SCDAPT1!$V$184</definedName>
    <definedName name="SCDAPT1_7300000000_21" localSheetId="12">EMICNC_23A_SCDAPT1!$W$184</definedName>
    <definedName name="SCDAPT1_7300000000_23" localSheetId="12">EMICNC_23A_SCDAPT1!$Z$184</definedName>
    <definedName name="SCDAPT1_7300000000_3" localSheetId="12">EMICNC_23A_SCDAPT1!$E$184</definedName>
    <definedName name="SCDAPT1_7300000000_4" localSheetId="12">EMICNC_23A_SCDAPT1!$F$184</definedName>
    <definedName name="SCDAPT1_7300000000_5" localSheetId="12">EMICNC_23A_SCDAPT1!$G$184</definedName>
    <definedName name="SCDAPT1_7300000000_6" localSheetId="12">EMICNC_23A_SCDAPT1!$H$184</definedName>
    <definedName name="SCDAPT1_7300000000_7" localSheetId="12">EMICNC_23A_SCDAPT1!$I$184</definedName>
    <definedName name="SCDAPT1_7300000000_8" localSheetId="12">EMICNC_23A_SCDAPT1!$J$184</definedName>
    <definedName name="SCDAPT1_7300000000_9" localSheetId="12">EMICNC_23A_SCDAPT1!$K$184</definedName>
    <definedName name="SCDAPT1_7300000000_Range" localSheetId="12">EMICNC_23A_SCDAPT1!$B$182:$AA$184</definedName>
    <definedName name="SCDAPT1_7309999999_10" localSheetId="12">EMICNC_23A_SCDAPT1!$L$185</definedName>
    <definedName name="SCDAPT1_7309999999_11" localSheetId="12">EMICNC_23A_SCDAPT1!$M$185</definedName>
    <definedName name="SCDAPT1_7309999999_13" localSheetId="12">EMICNC_23A_SCDAPT1!$O$185</definedName>
    <definedName name="SCDAPT1_7309999999_14" localSheetId="12">EMICNC_23A_SCDAPT1!$P$185</definedName>
    <definedName name="SCDAPT1_7309999999_15" localSheetId="12">EMICNC_23A_SCDAPT1!$Q$185</definedName>
    <definedName name="SCDAPT1_7309999999_19" localSheetId="12">EMICNC_23A_SCDAPT1!$U$185</definedName>
    <definedName name="SCDAPT1_7309999999_20" localSheetId="12">EMICNC_23A_SCDAPT1!$V$185</definedName>
    <definedName name="SCDAPT1_7309999999_7" localSheetId="12">EMICNC_23A_SCDAPT1!$I$185</definedName>
    <definedName name="SCDAPT1_7309999999_8" localSheetId="12">EMICNC_23A_SCDAPT1!$J$185</definedName>
    <definedName name="SCDAPT1_7309999999_9" localSheetId="12">EMICNC_23A_SCDAPT1!$K$185</definedName>
    <definedName name="SCDAPT1_7500000000_1" localSheetId="12">EMICNC_23A_SCDAPT1!$C$188</definedName>
    <definedName name="SCDAPT1_7500000000_10" localSheetId="12">EMICNC_23A_SCDAPT1!$L$188</definedName>
    <definedName name="SCDAPT1_7500000000_11" localSheetId="12">EMICNC_23A_SCDAPT1!$M$188</definedName>
    <definedName name="SCDAPT1_7500000000_12" localSheetId="12">EMICNC_23A_SCDAPT1!$N$188</definedName>
    <definedName name="SCDAPT1_7500000000_13" localSheetId="12">EMICNC_23A_SCDAPT1!$O$188</definedName>
    <definedName name="SCDAPT1_7500000000_14" localSheetId="12">EMICNC_23A_SCDAPT1!$P$188</definedName>
    <definedName name="SCDAPT1_7500000000_15" localSheetId="12">EMICNC_23A_SCDAPT1!$Q$188</definedName>
    <definedName name="SCDAPT1_7500000000_16" localSheetId="12">EMICNC_23A_SCDAPT1!$R$188</definedName>
    <definedName name="SCDAPT1_7500000000_17" localSheetId="12">EMICNC_23A_SCDAPT1!$S$188</definedName>
    <definedName name="SCDAPT1_7500000000_18" localSheetId="12">EMICNC_23A_SCDAPT1!$T$188</definedName>
    <definedName name="SCDAPT1_7500000000_19" localSheetId="12">EMICNC_23A_SCDAPT1!$U$188</definedName>
    <definedName name="SCDAPT1_7500000000_2" localSheetId="12">EMICNC_23A_SCDAPT1!$D$188</definedName>
    <definedName name="SCDAPT1_7500000000_20" localSheetId="12">EMICNC_23A_SCDAPT1!$V$188</definedName>
    <definedName name="SCDAPT1_7500000000_21" localSheetId="12">EMICNC_23A_SCDAPT1!$W$188</definedName>
    <definedName name="SCDAPT1_7500000000_23" localSheetId="12">EMICNC_23A_SCDAPT1!$Z$188</definedName>
    <definedName name="SCDAPT1_7500000000_3" localSheetId="12">EMICNC_23A_SCDAPT1!$E$188</definedName>
    <definedName name="SCDAPT1_7500000000_4" localSheetId="12">EMICNC_23A_SCDAPT1!$F$188</definedName>
    <definedName name="SCDAPT1_7500000000_5" localSheetId="12">EMICNC_23A_SCDAPT1!$G$188</definedName>
    <definedName name="SCDAPT1_7500000000_6" localSheetId="12">EMICNC_23A_SCDAPT1!$H$188</definedName>
    <definedName name="SCDAPT1_7500000000_7" localSheetId="12">EMICNC_23A_SCDAPT1!$I$188</definedName>
    <definedName name="SCDAPT1_7500000000_8" localSheetId="12">EMICNC_23A_SCDAPT1!$J$188</definedName>
    <definedName name="SCDAPT1_7500000000_9" localSheetId="12">EMICNC_23A_SCDAPT1!$K$188</definedName>
    <definedName name="SCDAPT1_7500000000_Range" localSheetId="12">EMICNC_23A_SCDAPT1!$B$186:$AA$188</definedName>
    <definedName name="SCDAPT1_7509999999_10" localSheetId="12">EMICNC_23A_SCDAPT1!$L$189</definedName>
    <definedName name="SCDAPT1_7509999999_11" localSheetId="12">EMICNC_23A_SCDAPT1!$M$189</definedName>
    <definedName name="SCDAPT1_7509999999_13" localSheetId="12">EMICNC_23A_SCDAPT1!$O$189</definedName>
    <definedName name="SCDAPT1_7509999999_14" localSheetId="12">EMICNC_23A_SCDAPT1!$P$189</definedName>
    <definedName name="SCDAPT1_7509999999_15" localSheetId="12">EMICNC_23A_SCDAPT1!$Q$189</definedName>
    <definedName name="SCDAPT1_7509999999_19" localSheetId="12">EMICNC_23A_SCDAPT1!$U$189</definedName>
    <definedName name="SCDAPT1_7509999999_20" localSheetId="12">EMICNC_23A_SCDAPT1!$V$189</definedName>
    <definedName name="SCDAPT1_7509999999_7" localSheetId="12">EMICNC_23A_SCDAPT1!$I$189</definedName>
    <definedName name="SCDAPT1_7509999999_8" localSheetId="12">EMICNC_23A_SCDAPT1!$J$189</definedName>
    <definedName name="SCDAPT1_7509999999_9" localSheetId="12">EMICNC_23A_SCDAPT1!$K$189</definedName>
    <definedName name="SCDAPT1_7709999999_10" localSheetId="12">EMICNC_23A_SCDAPT1!$L$190</definedName>
    <definedName name="SCDAPT1_7709999999_11" localSheetId="12">EMICNC_23A_SCDAPT1!$M$190</definedName>
    <definedName name="SCDAPT1_7709999999_13" localSheetId="12">EMICNC_23A_SCDAPT1!$O$190</definedName>
    <definedName name="SCDAPT1_7709999999_14" localSheetId="12">EMICNC_23A_SCDAPT1!$P$190</definedName>
    <definedName name="SCDAPT1_7709999999_15" localSheetId="12">EMICNC_23A_SCDAPT1!$Q$190</definedName>
    <definedName name="SCDAPT1_7709999999_19" localSheetId="12">EMICNC_23A_SCDAPT1!$U$190</definedName>
    <definedName name="SCDAPT1_7709999999_20" localSheetId="12">EMICNC_23A_SCDAPT1!$V$190</definedName>
    <definedName name="SCDAPT1_7709999999_7" localSheetId="12">EMICNC_23A_SCDAPT1!$I$190</definedName>
    <definedName name="SCDAPT1_7709999999_8" localSheetId="12">EMICNC_23A_SCDAPT1!$J$190</definedName>
    <definedName name="SCDAPT1_7709999999_9" localSheetId="12">EMICNC_23A_SCDAPT1!$K$190</definedName>
    <definedName name="SCDAPT1F_000001A_1" localSheetId="13">EMICNC_23A_SCDAPT1F!$D$8</definedName>
    <definedName name="SCDAPT1F_000001A_2" localSheetId="13">EMICNC_23A_SCDAPT1F!$E$8</definedName>
    <definedName name="SCDAPT1F_000001A_3" localSheetId="13">EMICNC_23A_SCDAPT1F!$F$8</definedName>
    <definedName name="SCDAPT1F_000001A_4" localSheetId="13">EMICNC_23A_SCDAPT1F!$G$8</definedName>
    <definedName name="SCDAPT1F_000001A_5" localSheetId="13">EMICNC_23A_SCDAPT1F!$H$8</definedName>
    <definedName name="SCDAPT1F_000001A_6" localSheetId="13">EMICNC_23A_SCDAPT1F!$I$8</definedName>
    <definedName name="SCDAPT1F_000001A_7" localSheetId="13">EMICNC_23A_SCDAPT1F!$J$8</definedName>
    <definedName name="SCDAPT1F_000001B_1" localSheetId="13">EMICNC_23A_SCDAPT1F!$D$9</definedName>
    <definedName name="SCDAPT1F_000001B_2" localSheetId="13">EMICNC_23A_SCDAPT1F!$E$9</definedName>
    <definedName name="SCDAPT1F_000001B_3" localSheetId="13">EMICNC_23A_SCDAPT1F!$F$9</definedName>
    <definedName name="SCDAPT1F_000001C_1" localSheetId="13">EMICNC_23A_SCDAPT1F!$D$10</definedName>
    <definedName name="SCDAPT1F_000001C_2" localSheetId="13">EMICNC_23A_SCDAPT1F!$E$10</definedName>
    <definedName name="SCDAPT1F_000001C_3" localSheetId="13">EMICNC_23A_SCDAPT1F!$F$10</definedName>
    <definedName name="SCDAPT1F_000001D_1" localSheetId="13">EMICNC_23A_SCDAPT1F!$D$11</definedName>
    <definedName name="SCDAPT1F_000001D_2" localSheetId="13">EMICNC_23A_SCDAPT1F!$E$11</definedName>
    <definedName name="SCDAPT1F_000001D_3" localSheetId="13">EMICNC_23A_SCDAPT1F!$F$11</definedName>
    <definedName name="SCDAPT1F_000001E_1" localSheetId="13">EMICNC_23A_SCDAPT1F!$D$12</definedName>
    <definedName name="SCDAPT1F_000001E_2" localSheetId="13">EMICNC_23A_SCDAPT1F!$E$12</definedName>
    <definedName name="SCDAPT1F_000001E_3" localSheetId="13">EMICNC_23A_SCDAPT1F!$F$12</definedName>
    <definedName name="SCDAPT1F_000001F_1" localSheetId="13">EMICNC_23A_SCDAPT1F!$D$13</definedName>
    <definedName name="ScDAPt1StarColumn2020_LookupCode">WingsListLookups!$CM$1:$CN$255</definedName>
    <definedName name="ScDAPt1StarColumn2020_LookupDesc">WingsListLookups!$CK$1:$CL$255</definedName>
    <definedName name="ScDAPt1StarColumn2020_ValidationCode">WingsListLookups!$CJ$1:$CJ$255</definedName>
    <definedName name="ScDAPt1StarColumn2020_ValidationDesc">WingsListLookups!$CI$1:$CI$255</definedName>
    <definedName name="ScDBCode23_LookupCode">WingsListLookups!$CY$1:$CZ$9</definedName>
    <definedName name="ScDBCode23_LookupDesc">WingsListLookups!$CW$1:$CX$9</definedName>
    <definedName name="ScDBCode23_ValidationCode">WingsListLookups!$CV$1:$CV$9</definedName>
    <definedName name="ScDBCode23_ValidationDesc">WingsListLookups!$CU$1:$CU$9</definedName>
    <definedName name="ScDBFairValueMethod12_LookupCode">WingsListLookups!$DE$1:$DF$12</definedName>
    <definedName name="ScDBFairValueMethod12_LookupDesc">WingsListLookups!$DC$1:$DD$12</definedName>
    <definedName name="ScDBFairValueMethod12_ValidationCode">WingsListLookups!$DB$1:$DB$12</definedName>
    <definedName name="ScDBFairValueMethod12_ValidationDesc">WingsListLookups!$DA$1:$DA$12</definedName>
    <definedName name="SCDBPTASN1_0010000000_1" localSheetId="14">EMICNC_23A_SCDBPTASN1!$C$10</definedName>
    <definedName name="SCDBPTASN1_0010000000_10" localSheetId="14">EMICNC_23A_SCDBPTASN1!$M$10</definedName>
    <definedName name="SCDBPTASN1_0010000000_11" localSheetId="14">EMICNC_23A_SCDBPTASN1!$N$10</definedName>
    <definedName name="SCDBPTASN1_0010000000_12" localSheetId="14">EMICNC_23A_SCDBPTASN1!$O$10</definedName>
    <definedName name="SCDBPTASN1_0010000000_13" localSheetId="14">EMICNC_23A_SCDBPTASN1!$P$10</definedName>
    <definedName name="SCDBPTASN1_0010000000_14" localSheetId="14">EMICNC_23A_SCDBPTASN1!$Q$10</definedName>
    <definedName name="SCDBPTASN1_0010000000_15" localSheetId="14">EMICNC_23A_SCDBPTASN1!$R$10</definedName>
    <definedName name="SCDBPTASN1_0010000000_16" localSheetId="14">EMICNC_23A_SCDBPTASN1!$S$10</definedName>
    <definedName name="SCDBPTASN1_0010000000_17" localSheetId="14">EMICNC_23A_SCDBPTASN1!$T$10</definedName>
    <definedName name="SCDBPTASN1_0010000000_18" localSheetId="14">EMICNC_23A_SCDBPTASN1!$U$10</definedName>
    <definedName name="SCDBPTASN1_0010000000_19" localSheetId="14">EMICNC_23A_SCDBPTASN1!$V$10</definedName>
    <definedName name="SCDBPTASN1_0010000000_2" localSheetId="14">EMICNC_23A_SCDBPTASN1!$D$10</definedName>
    <definedName name="SCDBPTASN1_0010000000_20" localSheetId="14">EMICNC_23A_SCDBPTASN1!$W$10</definedName>
    <definedName name="SCDBPTASN1_0010000000_21" localSheetId="14">EMICNC_23A_SCDBPTASN1!$X$10</definedName>
    <definedName name="SCDBPTASN1_0010000000_22" localSheetId="14">EMICNC_23A_SCDBPTASN1!$Y$10</definedName>
    <definedName name="SCDBPTASN1_0010000000_23" localSheetId="14">EMICNC_23A_SCDBPTASN1!$Z$10</definedName>
    <definedName name="SCDBPTASN1_0010000000_24" localSheetId="14">EMICNC_23A_SCDBPTASN1!$AA$10</definedName>
    <definedName name="SCDBPTASN1_0010000000_25" localSheetId="14">EMICNC_23A_SCDBPTASN1!$AB$10</definedName>
    <definedName name="SCDBPTASN1_0010000000_26" localSheetId="14">EMICNC_23A_SCDBPTASN1!$AC$10</definedName>
    <definedName name="SCDBPTASN1_0010000000_27" localSheetId="14">EMICNC_23A_SCDBPTASN1!$AD$10</definedName>
    <definedName name="SCDBPTASN1_0010000000_28" localSheetId="14">EMICNC_23A_SCDBPTASN1!$AE$10</definedName>
    <definedName name="SCDBPTASN1_0010000000_29" localSheetId="14">EMICNC_23A_SCDBPTASN1!$AF$10</definedName>
    <definedName name="SCDBPTASN1_0010000000_3" localSheetId="14">EMICNC_23A_SCDBPTASN1!$E$10</definedName>
    <definedName name="SCDBPTASN1_0010000000_30" localSheetId="14">EMICNC_23A_SCDBPTASN1!$AG$10</definedName>
    <definedName name="SCDBPTASN1_0010000000_31" localSheetId="14">EMICNC_23A_SCDBPTASN1!$AH$10</definedName>
    <definedName name="SCDBPTASN1_0010000000_33" localSheetId="14">EMICNC_23A_SCDBPTASN1!$AJ$10</definedName>
    <definedName name="SCDBPTASN1_0010000000_34" localSheetId="14">EMICNC_23A_SCDBPTASN1!$AK$10</definedName>
    <definedName name="SCDBPTASN1_0010000000_35" localSheetId="14">EMICNC_23A_SCDBPTASN1!$AL$10</definedName>
    <definedName name="SCDBPTASN1_0010000000_36" localSheetId="14">EMICNC_23A_SCDBPTASN1!$AM$10</definedName>
    <definedName name="SCDBPTASN1_0010000000_4" localSheetId="14">EMICNC_23A_SCDBPTASN1!$F$10</definedName>
    <definedName name="SCDBPTASN1_0010000000_5.01" localSheetId="14">EMICNC_23A_SCDBPTASN1!$G$10</definedName>
    <definedName name="SCDBPTASN1_0010000000_5.02" localSheetId="14">EMICNC_23A_SCDBPTASN1!$H$10</definedName>
    <definedName name="SCDBPTASN1_0010000000_6" localSheetId="14">EMICNC_23A_SCDBPTASN1!$I$10</definedName>
    <definedName name="SCDBPTASN1_0010000000_7" localSheetId="14">EMICNC_23A_SCDBPTASN1!$J$10</definedName>
    <definedName name="SCDBPTASN1_0010000000_8" localSheetId="14">EMICNC_23A_SCDBPTASN1!$K$10</definedName>
    <definedName name="SCDBPTASN1_0010000000_9" localSheetId="14">EMICNC_23A_SCDBPTASN1!$L$10</definedName>
    <definedName name="SCDBPTASN1_0010000000_Range" localSheetId="14">EMICNC_23A_SCDBPTASN1!$B$8:$AM$10</definedName>
    <definedName name="SCDBPTASN1_0019999999_11" localSheetId="14">EMICNC_23A_SCDBPTASN1!$N$11</definedName>
    <definedName name="SCDBPTASN1_0019999999_12" localSheetId="14">EMICNC_23A_SCDBPTASN1!$O$11</definedName>
    <definedName name="SCDBPTASN1_0019999999_13" localSheetId="14">EMICNC_23A_SCDBPTASN1!$P$11</definedName>
    <definedName name="SCDBPTASN1_0019999999_14" localSheetId="14">EMICNC_23A_SCDBPTASN1!$Q$11</definedName>
    <definedName name="SCDBPTASN1_0019999999_16" localSheetId="14">EMICNC_23A_SCDBPTASN1!$S$11</definedName>
    <definedName name="SCDBPTASN1_0019999999_17" localSheetId="14">EMICNC_23A_SCDBPTASN1!$T$11</definedName>
    <definedName name="SCDBPTASN1_0019999999_18" localSheetId="14">EMICNC_23A_SCDBPTASN1!$U$11</definedName>
    <definedName name="SCDBPTASN1_0019999999_19" localSheetId="14">EMICNC_23A_SCDBPTASN1!$V$11</definedName>
    <definedName name="SCDBPTASN1_0019999999_20" localSheetId="14">EMICNC_23A_SCDBPTASN1!$W$11</definedName>
    <definedName name="SCDBPTASN1_0019999999_21" localSheetId="14">EMICNC_23A_SCDBPTASN1!$X$11</definedName>
    <definedName name="SCDBPTASN1_0019999999_28" localSheetId="14">EMICNC_23A_SCDBPTASN1!$AE$11</definedName>
    <definedName name="SCDBPTASN1_0019999999_29" localSheetId="14">EMICNC_23A_SCDBPTASN1!$AF$11</definedName>
    <definedName name="SCDBPTASN1_0019999999_30" localSheetId="14">EMICNC_23A_SCDBPTASN1!$AG$11</definedName>
    <definedName name="SCDBPTASN1_0019999999_31" localSheetId="14">EMICNC_23A_SCDBPTASN1!$AH$11</definedName>
    <definedName name="SCDBPTASN1_0019999999_34" localSheetId="14">EMICNC_23A_SCDBPTASN1!$AK$11</definedName>
    <definedName name="SCDBPTASN1_0019999999_35" localSheetId="14">EMICNC_23A_SCDBPTASN1!$AL$11</definedName>
    <definedName name="SCDBPTASN1_0019999999_36" localSheetId="14">EMICNC_23A_SCDBPTASN1!$AM$11</definedName>
    <definedName name="SCDBPTASN1_0020000000_1" localSheetId="14">EMICNC_23A_SCDBPTASN1!$C$14</definedName>
    <definedName name="SCDBPTASN1_0020000000_10" localSheetId="14">EMICNC_23A_SCDBPTASN1!$M$14</definedName>
    <definedName name="SCDBPTASN1_0020000000_11" localSheetId="14">EMICNC_23A_SCDBPTASN1!$N$14</definedName>
    <definedName name="SCDBPTASN1_0020000000_12" localSheetId="14">EMICNC_23A_SCDBPTASN1!$O$14</definedName>
    <definedName name="SCDBPTASN1_0020000000_13" localSheetId="14">EMICNC_23A_SCDBPTASN1!$P$14</definedName>
    <definedName name="SCDBPTASN1_0020000000_14" localSheetId="14">EMICNC_23A_SCDBPTASN1!$Q$14</definedName>
    <definedName name="SCDBPTASN1_0020000000_15" localSheetId="14">EMICNC_23A_SCDBPTASN1!$R$14</definedName>
    <definedName name="SCDBPTASN1_0020000000_16" localSheetId="14">EMICNC_23A_SCDBPTASN1!$S$14</definedName>
    <definedName name="SCDBPTASN1_0020000000_17" localSheetId="14">EMICNC_23A_SCDBPTASN1!$T$14</definedName>
    <definedName name="SCDBPTASN1_0020000000_18" localSheetId="14">EMICNC_23A_SCDBPTASN1!$U$14</definedName>
    <definedName name="SCDBPTASN1_0020000000_19" localSheetId="14">EMICNC_23A_SCDBPTASN1!$V$14</definedName>
    <definedName name="SCDBPTASN1_0020000000_2" localSheetId="14">EMICNC_23A_SCDBPTASN1!$D$14</definedName>
    <definedName name="SCDBPTASN1_0020000000_20" localSheetId="14">EMICNC_23A_SCDBPTASN1!$W$14</definedName>
    <definedName name="SCDBPTASN1_0020000000_21" localSheetId="14">EMICNC_23A_SCDBPTASN1!$X$14</definedName>
    <definedName name="SCDBPTASN1_0020000000_22" localSheetId="14">EMICNC_23A_SCDBPTASN1!$Y$14</definedName>
    <definedName name="SCDBPTASN1_0020000000_23" localSheetId="14">EMICNC_23A_SCDBPTASN1!$Z$14</definedName>
    <definedName name="SCDBPTASN1_0020000000_24" localSheetId="14">EMICNC_23A_SCDBPTASN1!$AA$14</definedName>
    <definedName name="SCDBPTASN1_0020000000_25" localSheetId="14">EMICNC_23A_SCDBPTASN1!$AB$14</definedName>
    <definedName name="SCDBPTASN1_0020000000_26" localSheetId="14">EMICNC_23A_SCDBPTASN1!$AC$14</definedName>
    <definedName name="SCDBPTASN1_0020000000_27" localSheetId="14">EMICNC_23A_SCDBPTASN1!$AD$14</definedName>
    <definedName name="SCDBPTASN1_0020000000_28" localSheetId="14">EMICNC_23A_SCDBPTASN1!$AE$14</definedName>
    <definedName name="SCDBPTASN1_0020000000_29" localSheetId="14">EMICNC_23A_SCDBPTASN1!$AF$14</definedName>
    <definedName name="SCDBPTASN1_0020000000_3" localSheetId="14">EMICNC_23A_SCDBPTASN1!$E$14</definedName>
    <definedName name="SCDBPTASN1_0020000000_30" localSheetId="14">EMICNC_23A_SCDBPTASN1!$AG$14</definedName>
    <definedName name="SCDBPTASN1_0020000000_31" localSheetId="14">EMICNC_23A_SCDBPTASN1!$AH$14</definedName>
    <definedName name="SCDBPTASN1_0020000000_33" localSheetId="14">EMICNC_23A_SCDBPTASN1!$AJ$14</definedName>
    <definedName name="SCDBPTASN1_0020000000_34" localSheetId="14">EMICNC_23A_SCDBPTASN1!$AK$14</definedName>
    <definedName name="SCDBPTASN1_0020000000_35" localSheetId="14">EMICNC_23A_SCDBPTASN1!$AL$14</definedName>
    <definedName name="SCDBPTASN1_0020000000_36" localSheetId="14">EMICNC_23A_SCDBPTASN1!$AM$14</definedName>
    <definedName name="SCDBPTASN1_0020000000_4" localSheetId="14">EMICNC_23A_SCDBPTASN1!$F$14</definedName>
    <definedName name="SCDBPTASN1_0020000000_5.01" localSheetId="14">EMICNC_23A_SCDBPTASN1!$G$14</definedName>
    <definedName name="SCDBPTASN1_0020000000_5.02" localSheetId="14">EMICNC_23A_SCDBPTASN1!$H$14</definedName>
    <definedName name="SCDBPTASN1_0020000000_6" localSheetId="14">EMICNC_23A_SCDBPTASN1!$I$14</definedName>
    <definedName name="SCDBPTASN1_0020000000_7" localSheetId="14">EMICNC_23A_SCDBPTASN1!$J$14</definedName>
    <definedName name="SCDBPTASN1_0020000000_8" localSheetId="14">EMICNC_23A_SCDBPTASN1!$K$14</definedName>
    <definedName name="SCDBPTASN1_0020000000_9" localSheetId="14">EMICNC_23A_SCDBPTASN1!$L$14</definedName>
    <definedName name="SCDBPTASN1_0020000000_Range" localSheetId="14">EMICNC_23A_SCDBPTASN1!$B$12:$AM$14</definedName>
    <definedName name="SCDBPTASN1_0029999999_11" localSheetId="14">EMICNC_23A_SCDBPTASN1!$N$15</definedName>
    <definedName name="SCDBPTASN1_0029999999_12" localSheetId="14">EMICNC_23A_SCDBPTASN1!$O$15</definedName>
    <definedName name="SCDBPTASN1_0029999999_13" localSheetId="14">EMICNC_23A_SCDBPTASN1!$P$15</definedName>
    <definedName name="SCDBPTASN1_0029999999_14" localSheetId="14">EMICNC_23A_SCDBPTASN1!$Q$15</definedName>
    <definedName name="SCDBPTASN1_0029999999_16" localSheetId="14">EMICNC_23A_SCDBPTASN1!$S$15</definedName>
    <definedName name="SCDBPTASN1_0029999999_17" localSheetId="14">EMICNC_23A_SCDBPTASN1!$T$15</definedName>
    <definedName name="SCDBPTASN1_0029999999_18" localSheetId="14">EMICNC_23A_SCDBPTASN1!$U$15</definedName>
    <definedName name="SCDBPTASN1_0029999999_19" localSheetId="14">EMICNC_23A_SCDBPTASN1!$V$15</definedName>
    <definedName name="SCDBPTASN1_0029999999_20" localSheetId="14">EMICNC_23A_SCDBPTASN1!$W$15</definedName>
    <definedName name="SCDBPTASN1_0029999999_21" localSheetId="14">EMICNC_23A_SCDBPTASN1!$X$15</definedName>
    <definedName name="SCDBPTASN1_0029999999_28" localSheetId="14">EMICNC_23A_SCDBPTASN1!$AE$15</definedName>
    <definedName name="SCDBPTASN1_0029999999_29" localSheetId="14">EMICNC_23A_SCDBPTASN1!$AF$15</definedName>
    <definedName name="SCDBPTASN1_0029999999_30" localSheetId="14">EMICNC_23A_SCDBPTASN1!$AG$15</definedName>
    <definedName name="SCDBPTASN1_0029999999_31" localSheetId="14">EMICNC_23A_SCDBPTASN1!$AH$15</definedName>
    <definedName name="SCDBPTASN1_0029999999_34" localSheetId="14">EMICNC_23A_SCDBPTASN1!$AK$15</definedName>
    <definedName name="SCDBPTASN1_0029999999_35" localSheetId="14">EMICNC_23A_SCDBPTASN1!$AL$15</definedName>
    <definedName name="SCDBPTASN1_0029999999_36" localSheetId="14">EMICNC_23A_SCDBPTASN1!$AM$15</definedName>
    <definedName name="SCDBPTASN1_0030000000_1" localSheetId="14">EMICNC_23A_SCDBPTASN1!$C$18</definedName>
    <definedName name="SCDBPTASN1_0030000000_10" localSheetId="14">EMICNC_23A_SCDBPTASN1!$M$18</definedName>
    <definedName name="SCDBPTASN1_0030000000_11" localSheetId="14">EMICNC_23A_SCDBPTASN1!$N$18</definedName>
    <definedName name="SCDBPTASN1_0030000000_12" localSheetId="14">EMICNC_23A_SCDBPTASN1!$O$18</definedName>
    <definedName name="SCDBPTASN1_0030000000_13" localSheetId="14">EMICNC_23A_SCDBPTASN1!$P$18</definedName>
    <definedName name="SCDBPTASN1_0030000000_14" localSheetId="14">EMICNC_23A_SCDBPTASN1!$Q$18</definedName>
    <definedName name="SCDBPTASN1_0030000000_15" localSheetId="14">EMICNC_23A_SCDBPTASN1!$R$18</definedName>
    <definedName name="SCDBPTASN1_0030000000_16" localSheetId="14">EMICNC_23A_SCDBPTASN1!$S$18</definedName>
    <definedName name="SCDBPTASN1_0030000000_17" localSheetId="14">EMICNC_23A_SCDBPTASN1!$T$18</definedName>
    <definedName name="SCDBPTASN1_0030000000_18" localSheetId="14">EMICNC_23A_SCDBPTASN1!$U$18</definedName>
    <definedName name="SCDBPTASN1_0030000000_19" localSheetId="14">EMICNC_23A_SCDBPTASN1!$V$18</definedName>
    <definedName name="SCDBPTASN1_0030000000_2" localSheetId="14">EMICNC_23A_SCDBPTASN1!$D$18</definedName>
    <definedName name="SCDBPTASN1_0030000000_20" localSheetId="14">EMICNC_23A_SCDBPTASN1!$W$18</definedName>
    <definedName name="SCDBPTASN1_0030000000_21" localSheetId="14">EMICNC_23A_SCDBPTASN1!$X$18</definedName>
    <definedName name="SCDBPTASN1_0030000000_22" localSheetId="14">EMICNC_23A_SCDBPTASN1!$Y$18</definedName>
    <definedName name="SCDBPTASN1_0030000000_23" localSheetId="14">EMICNC_23A_SCDBPTASN1!$Z$18</definedName>
    <definedName name="SCDBPTASN1_0030000000_24" localSheetId="14">EMICNC_23A_SCDBPTASN1!$AA$18</definedName>
    <definedName name="SCDBPTASN1_0030000000_25" localSheetId="14">EMICNC_23A_SCDBPTASN1!$AB$18</definedName>
    <definedName name="SCDBPTASN1_0030000000_26" localSheetId="14">EMICNC_23A_SCDBPTASN1!$AC$18</definedName>
    <definedName name="SCDBPTASN1_0030000000_27" localSheetId="14">EMICNC_23A_SCDBPTASN1!$AD$18</definedName>
    <definedName name="SCDBPTASN1_0030000000_28" localSheetId="14">EMICNC_23A_SCDBPTASN1!$AE$18</definedName>
    <definedName name="SCDBPTASN1_0030000000_29" localSheetId="14">EMICNC_23A_SCDBPTASN1!$AF$18</definedName>
    <definedName name="SCDBPTASN1_0030000000_3" localSheetId="14">EMICNC_23A_SCDBPTASN1!$E$18</definedName>
    <definedName name="SCDBPTASN1_0030000000_30" localSheetId="14">EMICNC_23A_SCDBPTASN1!$AG$18</definedName>
    <definedName name="SCDBPTASN1_0030000000_31" localSheetId="14">EMICNC_23A_SCDBPTASN1!$AH$18</definedName>
    <definedName name="SCDBPTASN1_0030000000_33" localSheetId="14">EMICNC_23A_SCDBPTASN1!$AJ$18</definedName>
    <definedName name="SCDBPTASN1_0030000000_34" localSheetId="14">EMICNC_23A_SCDBPTASN1!$AK$18</definedName>
    <definedName name="SCDBPTASN1_0030000000_35" localSheetId="14">EMICNC_23A_SCDBPTASN1!$AL$18</definedName>
    <definedName name="SCDBPTASN1_0030000000_36" localSheetId="14">EMICNC_23A_SCDBPTASN1!$AM$18</definedName>
    <definedName name="SCDBPTASN1_0030000000_4" localSheetId="14">EMICNC_23A_SCDBPTASN1!$F$18</definedName>
    <definedName name="SCDBPTASN1_0030000000_5.01" localSheetId="14">EMICNC_23A_SCDBPTASN1!$G$18</definedName>
    <definedName name="SCDBPTASN1_0030000000_5.02" localSheetId="14">EMICNC_23A_SCDBPTASN1!$H$18</definedName>
    <definedName name="SCDBPTASN1_0030000000_6" localSheetId="14">EMICNC_23A_SCDBPTASN1!$I$18</definedName>
    <definedName name="SCDBPTASN1_0030000000_7" localSheetId="14">EMICNC_23A_SCDBPTASN1!$J$18</definedName>
    <definedName name="SCDBPTASN1_0030000000_8" localSheetId="14">EMICNC_23A_SCDBPTASN1!$K$18</definedName>
    <definedName name="SCDBPTASN1_0030000000_9" localSheetId="14">EMICNC_23A_SCDBPTASN1!$L$18</definedName>
    <definedName name="SCDBPTASN1_0030000000_Range" localSheetId="14">EMICNC_23A_SCDBPTASN1!$B$16:$AM$18</definedName>
    <definedName name="SCDBPTASN1_0039999999_11" localSheetId="14">EMICNC_23A_SCDBPTASN1!$N$19</definedName>
    <definedName name="SCDBPTASN1_0039999999_12" localSheetId="14">EMICNC_23A_SCDBPTASN1!$O$19</definedName>
    <definedName name="SCDBPTASN1_0039999999_13" localSheetId="14">EMICNC_23A_SCDBPTASN1!$P$19</definedName>
    <definedName name="SCDBPTASN1_0039999999_14" localSheetId="14">EMICNC_23A_SCDBPTASN1!$Q$19</definedName>
    <definedName name="SCDBPTASN1_0039999999_16" localSheetId="14">EMICNC_23A_SCDBPTASN1!$S$19</definedName>
    <definedName name="SCDBPTASN1_0039999999_17" localSheetId="14">EMICNC_23A_SCDBPTASN1!$T$19</definedName>
    <definedName name="SCDBPTASN1_0039999999_18" localSheetId="14">EMICNC_23A_SCDBPTASN1!$U$19</definedName>
    <definedName name="SCDBPTASN1_0039999999_19" localSheetId="14">EMICNC_23A_SCDBPTASN1!$V$19</definedName>
    <definedName name="SCDBPTASN1_0039999999_20" localSheetId="14">EMICNC_23A_SCDBPTASN1!$W$19</definedName>
    <definedName name="SCDBPTASN1_0039999999_21" localSheetId="14">EMICNC_23A_SCDBPTASN1!$X$19</definedName>
    <definedName name="SCDBPTASN1_0039999999_28" localSheetId="14">EMICNC_23A_SCDBPTASN1!$AE$19</definedName>
    <definedName name="SCDBPTASN1_0039999999_29" localSheetId="14">EMICNC_23A_SCDBPTASN1!$AF$19</definedName>
    <definedName name="SCDBPTASN1_0039999999_30" localSheetId="14">EMICNC_23A_SCDBPTASN1!$AG$19</definedName>
    <definedName name="SCDBPTASN1_0039999999_31" localSheetId="14">EMICNC_23A_SCDBPTASN1!$AH$19</definedName>
    <definedName name="SCDBPTASN1_0039999999_34" localSheetId="14">EMICNC_23A_SCDBPTASN1!$AK$19</definedName>
    <definedName name="SCDBPTASN1_0039999999_35" localSheetId="14">EMICNC_23A_SCDBPTASN1!$AL$19</definedName>
    <definedName name="SCDBPTASN1_0039999999_36" localSheetId="14">EMICNC_23A_SCDBPTASN1!$AM$19</definedName>
    <definedName name="SCDBPTASN1_0040000000_1" localSheetId="14">EMICNC_23A_SCDBPTASN1!$C$22</definedName>
    <definedName name="SCDBPTASN1_0040000000_10" localSheetId="14">EMICNC_23A_SCDBPTASN1!$M$22</definedName>
    <definedName name="SCDBPTASN1_0040000000_11" localSheetId="14">EMICNC_23A_SCDBPTASN1!$N$22</definedName>
    <definedName name="SCDBPTASN1_0040000000_12" localSheetId="14">EMICNC_23A_SCDBPTASN1!$O$22</definedName>
    <definedName name="SCDBPTASN1_0040000000_13" localSheetId="14">EMICNC_23A_SCDBPTASN1!$P$22</definedName>
    <definedName name="SCDBPTASN1_0040000000_14" localSheetId="14">EMICNC_23A_SCDBPTASN1!$Q$22</definedName>
    <definedName name="SCDBPTASN1_0040000000_15" localSheetId="14">EMICNC_23A_SCDBPTASN1!$R$22</definedName>
    <definedName name="SCDBPTASN1_0040000000_16" localSheetId="14">EMICNC_23A_SCDBPTASN1!$S$22</definedName>
    <definedName name="SCDBPTASN1_0040000000_17" localSheetId="14">EMICNC_23A_SCDBPTASN1!$T$22</definedName>
    <definedName name="SCDBPTASN1_0040000000_18" localSheetId="14">EMICNC_23A_SCDBPTASN1!$U$22</definedName>
    <definedName name="SCDBPTASN1_0040000000_19" localSheetId="14">EMICNC_23A_SCDBPTASN1!$V$22</definedName>
    <definedName name="SCDBPTASN1_0040000000_2" localSheetId="14">EMICNC_23A_SCDBPTASN1!$D$22</definedName>
    <definedName name="SCDBPTASN1_0040000000_20" localSheetId="14">EMICNC_23A_SCDBPTASN1!$W$22</definedName>
    <definedName name="SCDBPTASN1_0040000000_21" localSheetId="14">EMICNC_23A_SCDBPTASN1!$X$22</definedName>
    <definedName name="SCDBPTASN1_0040000000_22" localSheetId="14">EMICNC_23A_SCDBPTASN1!$Y$22</definedName>
    <definedName name="SCDBPTASN1_0040000000_23" localSheetId="14">EMICNC_23A_SCDBPTASN1!$Z$22</definedName>
    <definedName name="SCDBPTASN1_0040000000_24" localSheetId="14">EMICNC_23A_SCDBPTASN1!$AA$22</definedName>
    <definedName name="SCDBPTASN1_0040000000_25" localSheetId="14">EMICNC_23A_SCDBPTASN1!$AB$22</definedName>
    <definedName name="SCDBPTASN1_0040000000_26" localSheetId="14">EMICNC_23A_SCDBPTASN1!$AC$22</definedName>
    <definedName name="SCDBPTASN1_0040000000_27" localSheetId="14">EMICNC_23A_SCDBPTASN1!$AD$22</definedName>
    <definedName name="SCDBPTASN1_0040000000_28" localSheetId="14">EMICNC_23A_SCDBPTASN1!$AE$22</definedName>
    <definedName name="SCDBPTASN1_0040000000_29" localSheetId="14">EMICNC_23A_SCDBPTASN1!$AF$22</definedName>
    <definedName name="SCDBPTASN1_0040000000_3" localSheetId="14">EMICNC_23A_SCDBPTASN1!$E$22</definedName>
    <definedName name="SCDBPTASN1_0040000000_30" localSheetId="14">EMICNC_23A_SCDBPTASN1!$AG$22</definedName>
    <definedName name="SCDBPTASN1_0040000000_31" localSheetId="14">EMICNC_23A_SCDBPTASN1!$AH$22</definedName>
    <definedName name="SCDBPTASN1_0040000000_33" localSheetId="14">EMICNC_23A_SCDBPTASN1!$AJ$22</definedName>
    <definedName name="SCDBPTASN1_0040000000_34" localSheetId="14">EMICNC_23A_SCDBPTASN1!$AK$22</definedName>
    <definedName name="SCDBPTASN1_0040000000_35" localSheetId="14">EMICNC_23A_SCDBPTASN1!$AL$22</definedName>
    <definedName name="SCDBPTASN1_0040000000_36" localSheetId="14">EMICNC_23A_SCDBPTASN1!$AM$22</definedName>
    <definedName name="SCDBPTASN1_0040000000_4" localSheetId="14">EMICNC_23A_SCDBPTASN1!$F$22</definedName>
    <definedName name="SCDBPTASN1_0040000000_5.01" localSheetId="14">EMICNC_23A_SCDBPTASN1!$G$22</definedName>
    <definedName name="SCDBPTASN1_0040000000_5.02" localSheetId="14">EMICNC_23A_SCDBPTASN1!$H$22</definedName>
    <definedName name="SCDBPTASN1_0040000000_6" localSheetId="14">EMICNC_23A_SCDBPTASN1!$I$22</definedName>
    <definedName name="SCDBPTASN1_0040000000_7" localSheetId="14">EMICNC_23A_SCDBPTASN1!$J$22</definedName>
    <definedName name="SCDBPTASN1_0040000000_8" localSheetId="14">EMICNC_23A_SCDBPTASN1!$K$22</definedName>
    <definedName name="SCDBPTASN1_0040000000_9" localSheetId="14">EMICNC_23A_SCDBPTASN1!$L$22</definedName>
    <definedName name="SCDBPTASN1_0040000000_Range" localSheetId="14">EMICNC_23A_SCDBPTASN1!$B$20:$AM$22</definedName>
    <definedName name="SCDBPTASN1_0049999999_11" localSheetId="14">EMICNC_23A_SCDBPTASN1!$N$23</definedName>
    <definedName name="SCDBPTASN1_0049999999_12" localSheetId="14">EMICNC_23A_SCDBPTASN1!$O$23</definedName>
    <definedName name="SCDBPTASN1_0049999999_13" localSheetId="14">EMICNC_23A_SCDBPTASN1!$P$23</definedName>
    <definedName name="SCDBPTASN1_0049999999_14" localSheetId="14">EMICNC_23A_SCDBPTASN1!$Q$23</definedName>
    <definedName name="SCDBPTASN1_0049999999_16" localSheetId="14">EMICNC_23A_SCDBPTASN1!$S$23</definedName>
    <definedName name="SCDBPTASN1_0049999999_17" localSheetId="14">EMICNC_23A_SCDBPTASN1!$T$23</definedName>
    <definedName name="SCDBPTASN1_0049999999_18" localSheetId="14">EMICNC_23A_SCDBPTASN1!$U$23</definedName>
    <definedName name="SCDBPTASN1_0049999999_19" localSheetId="14">EMICNC_23A_SCDBPTASN1!$V$23</definedName>
    <definedName name="SCDBPTASN1_0049999999_20" localSheetId="14">EMICNC_23A_SCDBPTASN1!$W$23</definedName>
    <definedName name="SCDBPTASN1_0049999999_21" localSheetId="14">EMICNC_23A_SCDBPTASN1!$X$23</definedName>
    <definedName name="SCDBPTASN1_0049999999_28" localSheetId="14">EMICNC_23A_SCDBPTASN1!$AE$23</definedName>
    <definedName name="SCDBPTASN1_0049999999_29" localSheetId="14">EMICNC_23A_SCDBPTASN1!$AF$23</definedName>
    <definedName name="SCDBPTASN1_0049999999_30" localSheetId="14">EMICNC_23A_SCDBPTASN1!$AG$23</definedName>
    <definedName name="SCDBPTASN1_0049999999_31" localSheetId="14">EMICNC_23A_SCDBPTASN1!$AH$23</definedName>
    <definedName name="SCDBPTASN1_0049999999_34" localSheetId="14">EMICNC_23A_SCDBPTASN1!$AK$23</definedName>
    <definedName name="SCDBPTASN1_0049999999_35" localSheetId="14">EMICNC_23A_SCDBPTASN1!$AL$23</definedName>
    <definedName name="SCDBPTASN1_0049999999_36" localSheetId="14">EMICNC_23A_SCDBPTASN1!$AM$23</definedName>
    <definedName name="SCDBPTASN1_0050000000_1" localSheetId="14">EMICNC_23A_SCDBPTASN1!$C$26</definedName>
    <definedName name="SCDBPTASN1_0050000000_10" localSheetId="14">EMICNC_23A_SCDBPTASN1!$M$26</definedName>
    <definedName name="SCDBPTASN1_0050000000_11" localSheetId="14">EMICNC_23A_SCDBPTASN1!$N$26</definedName>
    <definedName name="SCDBPTASN1_0050000000_12" localSheetId="14">EMICNC_23A_SCDBPTASN1!$O$26</definedName>
    <definedName name="SCDBPTASN1_0050000000_13" localSheetId="14">EMICNC_23A_SCDBPTASN1!$P$26</definedName>
    <definedName name="SCDBPTASN1_0050000000_14" localSheetId="14">EMICNC_23A_SCDBPTASN1!$Q$26</definedName>
    <definedName name="SCDBPTASN1_0050000000_15" localSheetId="14">EMICNC_23A_SCDBPTASN1!$R$26</definedName>
    <definedName name="SCDBPTASN1_0050000000_16" localSheetId="14">EMICNC_23A_SCDBPTASN1!$S$26</definedName>
    <definedName name="SCDBPTASN1_0050000000_17" localSheetId="14">EMICNC_23A_SCDBPTASN1!$T$26</definedName>
    <definedName name="SCDBPTASN1_0050000000_18" localSheetId="14">EMICNC_23A_SCDBPTASN1!$U$26</definedName>
    <definedName name="SCDBPTASN1_0050000000_19" localSheetId="14">EMICNC_23A_SCDBPTASN1!$V$26</definedName>
    <definedName name="SCDBPTASN1_0050000000_2" localSheetId="14">EMICNC_23A_SCDBPTASN1!$D$26</definedName>
    <definedName name="SCDBPTASN1_0050000000_20" localSheetId="14">EMICNC_23A_SCDBPTASN1!$W$26</definedName>
    <definedName name="SCDBPTASN1_0050000000_21" localSheetId="14">EMICNC_23A_SCDBPTASN1!$X$26</definedName>
    <definedName name="SCDBPTASN1_0050000000_22" localSheetId="14">EMICNC_23A_SCDBPTASN1!$Y$26</definedName>
    <definedName name="SCDBPTASN1_0050000000_23" localSheetId="14">EMICNC_23A_SCDBPTASN1!$Z$26</definedName>
    <definedName name="SCDBPTASN1_0050000000_24" localSheetId="14">EMICNC_23A_SCDBPTASN1!$AA$26</definedName>
    <definedName name="SCDBPTASN1_0050000000_25" localSheetId="14">EMICNC_23A_SCDBPTASN1!$AB$26</definedName>
    <definedName name="SCDBPTASN1_0050000000_26" localSheetId="14">EMICNC_23A_SCDBPTASN1!$AC$26</definedName>
    <definedName name="SCDBPTASN1_0050000000_27" localSheetId="14">EMICNC_23A_SCDBPTASN1!$AD$26</definedName>
    <definedName name="SCDBPTASN1_0050000000_28" localSheetId="14">EMICNC_23A_SCDBPTASN1!$AE$26</definedName>
    <definedName name="SCDBPTASN1_0050000000_29" localSheetId="14">EMICNC_23A_SCDBPTASN1!$AF$26</definedName>
    <definedName name="SCDBPTASN1_0050000000_3" localSheetId="14">EMICNC_23A_SCDBPTASN1!$E$26</definedName>
    <definedName name="SCDBPTASN1_0050000000_30" localSheetId="14">EMICNC_23A_SCDBPTASN1!$AG$26</definedName>
    <definedName name="SCDBPTASN1_0050000000_31" localSheetId="14">EMICNC_23A_SCDBPTASN1!$AH$26</definedName>
    <definedName name="SCDBPTASN1_0050000000_33" localSheetId="14">EMICNC_23A_SCDBPTASN1!$AJ$26</definedName>
    <definedName name="SCDBPTASN1_0050000000_34" localSheetId="14">EMICNC_23A_SCDBPTASN1!$AK$26</definedName>
    <definedName name="SCDBPTASN1_0050000000_35" localSheetId="14">EMICNC_23A_SCDBPTASN1!$AL$26</definedName>
    <definedName name="SCDBPTASN1_0050000000_36" localSheetId="14">EMICNC_23A_SCDBPTASN1!$AM$26</definedName>
    <definedName name="SCDBPTASN1_0050000000_4" localSheetId="14">EMICNC_23A_SCDBPTASN1!$F$26</definedName>
    <definedName name="SCDBPTASN1_0050000000_5.01" localSheetId="14">EMICNC_23A_SCDBPTASN1!$G$26</definedName>
    <definedName name="SCDBPTASN1_0050000000_5.02" localSheetId="14">EMICNC_23A_SCDBPTASN1!$H$26</definedName>
    <definedName name="SCDBPTASN1_0050000000_6" localSheetId="14">EMICNC_23A_SCDBPTASN1!$I$26</definedName>
    <definedName name="SCDBPTASN1_0050000000_7" localSheetId="14">EMICNC_23A_SCDBPTASN1!$J$26</definedName>
    <definedName name="SCDBPTASN1_0050000000_8" localSheetId="14">EMICNC_23A_SCDBPTASN1!$K$26</definedName>
    <definedName name="SCDBPTASN1_0050000000_9" localSheetId="14">EMICNC_23A_SCDBPTASN1!$L$26</definedName>
    <definedName name="SCDBPTASN1_0050000000_Range" localSheetId="14">EMICNC_23A_SCDBPTASN1!$B$24:$AM$26</definedName>
    <definedName name="SCDBPTASN1_0059999999_11" localSheetId="14">EMICNC_23A_SCDBPTASN1!$N$27</definedName>
    <definedName name="SCDBPTASN1_0059999999_12" localSheetId="14">EMICNC_23A_SCDBPTASN1!$O$27</definedName>
    <definedName name="SCDBPTASN1_0059999999_13" localSheetId="14">EMICNC_23A_SCDBPTASN1!$P$27</definedName>
    <definedName name="SCDBPTASN1_0059999999_14" localSheetId="14">EMICNC_23A_SCDBPTASN1!$Q$27</definedName>
    <definedName name="SCDBPTASN1_0059999999_16" localSheetId="14">EMICNC_23A_SCDBPTASN1!$S$27</definedName>
    <definedName name="SCDBPTASN1_0059999999_17" localSheetId="14">EMICNC_23A_SCDBPTASN1!$T$27</definedName>
    <definedName name="SCDBPTASN1_0059999999_18" localSheetId="14">EMICNC_23A_SCDBPTASN1!$U$27</definedName>
    <definedName name="SCDBPTASN1_0059999999_19" localSheetId="14">EMICNC_23A_SCDBPTASN1!$V$27</definedName>
    <definedName name="SCDBPTASN1_0059999999_20" localSheetId="14">EMICNC_23A_SCDBPTASN1!$W$27</definedName>
    <definedName name="SCDBPTASN1_0059999999_21" localSheetId="14">EMICNC_23A_SCDBPTASN1!$X$27</definedName>
    <definedName name="SCDBPTASN1_0059999999_28" localSheetId="14">EMICNC_23A_SCDBPTASN1!$AE$27</definedName>
    <definedName name="SCDBPTASN1_0059999999_29" localSheetId="14">EMICNC_23A_SCDBPTASN1!$AF$27</definedName>
    <definedName name="SCDBPTASN1_0059999999_30" localSheetId="14">EMICNC_23A_SCDBPTASN1!$AG$27</definedName>
    <definedName name="SCDBPTASN1_0059999999_31" localSheetId="14">EMICNC_23A_SCDBPTASN1!$AH$27</definedName>
    <definedName name="SCDBPTASN1_0059999999_34" localSheetId="14">EMICNC_23A_SCDBPTASN1!$AK$27</definedName>
    <definedName name="SCDBPTASN1_0059999999_35" localSheetId="14">EMICNC_23A_SCDBPTASN1!$AL$27</definedName>
    <definedName name="SCDBPTASN1_0059999999_36" localSheetId="14">EMICNC_23A_SCDBPTASN1!$AM$27</definedName>
    <definedName name="SCDBPTASN1_0060000000_1" localSheetId="14">EMICNC_23A_SCDBPTASN1!$C$30</definedName>
    <definedName name="SCDBPTASN1_0060000000_10" localSheetId="14">EMICNC_23A_SCDBPTASN1!$M$30</definedName>
    <definedName name="SCDBPTASN1_0060000000_11" localSheetId="14">EMICNC_23A_SCDBPTASN1!$N$30</definedName>
    <definedName name="SCDBPTASN1_0060000000_12" localSheetId="14">EMICNC_23A_SCDBPTASN1!$O$30</definedName>
    <definedName name="SCDBPTASN1_0060000000_13" localSheetId="14">EMICNC_23A_SCDBPTASN1!$P$30</definedName>
    <definedName name="SCDBPTASN1_0060000000_14" localSheetId="14">EMICNC_23A_SCDBPTASN1!$Q$30</definedName>
    <definedName name="SCDBPTASN1_0060000000_15" localSheetId="14">EMICNC_23A_SCDBPTASN1!$R$30</definedName>
    <definedName name="SCDBPTASN1_0060000000_16" localSheetId="14">EMICNC_23A_SCDBPTASN1!$S$30</definedName>
    <definedName name="SCDBPTASN1_0060000000_17" localSheetId="14">EMICNC_23A_SCDBPTASN1!$T$30</definedName>
    <definedName name="SCDBPTASN1_0060000000_18" localSheetId="14">EMICNC_23A_SCDBPTASN1!$U$30</definedName>
    <definedName name="SCDBPTASN1_0060000000_19" localSheetId="14">EMICNC_23A_SCDBPTASN1!$V$30</definedName>
    <definedName name="SCDBPTASN1_0060000000_2" localSheetId="14">EMICNC_23A_SCDBPTASN1!$D$30</definedName>
    <definedName name="SCDBPTASN1_0060000000_20" localSheetId="14">EMICNC_23A_SCDBPTASN1!$W$30</definedName>
    <definedName name="SCDBPTASN1_0060000000_21" localSheetId="14">EMICNC_23A_SCDBPTASN1!$X$30</definedName>
    <definedName name="SCDBPTASN1_0060000000_22" localSheetId="14">EMICNC_23A_SCDBPTASN1!$Y$30</definedName>
    <definedName name="SCDBPTASN1_0060000000_23" localSheetId="14">EMICNC_23A_SCDBPTASN1!$Z$30</definedName>
    <definedName name="SCDBPTASN1_0060000000_24" localSheetId="14">EMICNC_23A_SCDBPTASN1!$AA$30</definedName>
    <definedName name="SCDBPTASN1_0060000000_25" localSheetId="14">EMICNC_23A_SCDBPTASN1!$AB$30</definedName>
    <definedName name="SCDBPTASN1_0060000000_26" localSheetId="14">EMICNC_23A_SCDBPTASN1!$AC$30</definedName>
    <definedName name="SCDBPTASN1_0060000000_27" localSheetId="14">EMICNC_23A_SCDBPTASN1!$AD$30</definedName>
    <definedName name="SCDBPTASN1_0060000000_28" localSheetId="14">EMICNC_23A_SCDBPTASN1!$AE$30</definedName>
    <definedName name="SCDBPTASN1_0060000000_29" localSheetId="14">EMICNC_23A_SCDBPTASN1!$AF$30</definedName>
    <definedName name="SCDBPTASN1_0060000000_3" localSheetId="14">EMICNC_23A_SCDBPTASN1!$E$30</definedName>
    <definedName name="SCDBPTASN1_0060000000_30" localSheetId="14">EMICNC_23A_SCDBPTASN1!$AG$30</definedName>
    <definedName name="SCDBPTASN1_0060000000_31" localSheetId="14">EMICNC_23A_SCDBPTASN1!$AH$30</definedName>
    <definedName name="SCDBPTASN1_0060000000_33" localSheetId="14">EMICNC_23A_SCDBPTASN1!$AJ$30</definedName>
    <definedName name="SCDBPTASN1_0060000000_34" localSheetId="14">EMICNC_23A_SCDBPTASN1!$AK$30</definedName>
    <definedName name="SCDBPTASN1_0060000000_35" localSheetId="14">EMICNC_23A_SCDBPTASN1!$AL$30</definedName>
    <definedName name="SCDBPTASN1_0060000000_36" localSheetId="14">EMICNC_23A_SCDBPTASN1!$AM$30</definedName>
    <definedName name="SCDBPTASN1_0060000000_4" localSheetId="14">EMICNC_23A_SCDBPTASN1!$F$30</definedName>
    <definedName name="SCDBPTASN1_0060000000_5.01" localSheetId="14">EMICNC_23A_SCDBPTASN1!$G$30</definedName>
    <definedName name="SCDBPTASN1_0060000000_5.02" localSheetId="14">EMICNC_23A_SCDBPTASN1!$H$30</definedName>
    <definedName name="SCDBPTASN1_0060000000_6" localSheetId="14">EMICNC_23A_SCDBPTASN1!$I$30</definedName>
    <definedName name="SCDBPTASN1_0060000000_7" localSheetId="14">EMICNC_23A_SCDBPTASN1!$J$30</definedName>
    <definedName name="SCDBPTASN1_0060000000_8" localSheetId="14">EMICNC_23A_SCDBPTASN1!$K$30</definedName>
    <definedName name="SCDBPTASN1_0060000000_9" localSheetId="14">EMICNC_23A_SCDBPTASN1!$L$30</definedName>
    <definedName name="SCDBPTASN1_0060000000_Range" localSheetId="14">EMICNC_23A_SCDBPTASN1!$B$28:$AM$30</definedName>
    <definedName name="SCDBPTASN1_0069999999_11" localSheetId="14">EMICNC_23A_SCDBPTASN1!$N$31</definedName>
    <definedName name="SCDBPTASN1_0069999999_12" localSheetId="14">EMICNC_23A_SCDBPTASN1!$O$31</definedName>
    <definedName name="SCDBPTASN1_0069999999_13" localSheetId="14">EMICNC_23A_SCDBPTASN1!$P$31</definedName>
    <definedName name="SCDBPTASN1_0069999999_14" localSheetId="14">EMICNC_23A_SCDBPTASN1!$Q$31</definedName>
    <definedName name="SCDBPTASN1_0069999999_16" localSheetId="14">EMICNC_23A_SCDBPTASN1!$S$31</definedName>
    <definedName name="SCDBPTASN1_0069999999_17" localSheetId="14">EMICNC_23A_SCDBPTASN1!$T$31</definedName>
    <definedName name="SCDBPTASN1_0069999999_18" localSheetId="14">EMICNC_23A_SCDBPTASN1!$U$31</definedName>
    <definedName name="SCDBPTASN1_0069999999_19" localSheetId="14">EMICNC_23A_SCDBPTASN1!$V$31</definedName>
    <definedName name="SCDBPTASN1_0069999999_20" localSheetId="14">EMICNC_23A_SCDBPTASN1!$W$31</definedName>
    <definedName name="SCDBPTASN1_0069999999_21" localSheetId="14">EMICNC_23A_SCDBPTASN1!$X$31</definedName>
    <definedName name="SCDBPTASN1_0069999999_28" localSheetId="14">EMICNC_23A_SCDBPTASN1!$AE$31</definedName>
    <definedName name="SCDBPTASN1_0069999999_29" localSheetId="14">EMICNC_23A_SCDBPTASN1!$AF$31</definedName>
    <definedName name="SCDBPTASN1_0069999999_30" localSheetId="14">EMICNC_23A_SCDBPTASN1!$AG$31</definedName>
    <definedName name="SCDBPTASN1_0069999999_31" localSheetId="14">EMICNC_23A_SCDBPTASN1!$AH$31</definedName>
    <definedName name="SCDBPTASN1_0069999999_34" localSheetId="14">EMICNC_23A_SCDBPTASN1!$AK$31</definedName>
    <definedName name="SCDBPTASN1_0069999999_35" localSheetId="14">EMICNC_23A_SCDBPTASN1!$AL$31</definedName>
    <definedName name="SCDBPTASN1_0069999999_36" localSheetId="14">EMICNC_23A_SCDBPTASN1!$AM$31</definedName>
    <definedName name="SCDBPTASN1_0079999999_11" localSheetId="14">EMICNC_23A_SCDBPTASN1!$N$32</definedName>
    <definedName name="SCDBPTASN1_0079999999_12" localSheetId="14">EMICNC_23A_SCDBPTASN1!$O$32</definedName>
    <definedName name="SCDBPTASN1_0079999999_13" localSheetId="14">EMICNC_23A_SCDBPTASN1!$P$32</definedName>
    <definedName name="SCDBPTASN1_0079999999_14" localSheetId="14">EMICNC_23A_SCDBPTASN1!$Q$32</definedName>
    <definedName name="SCDBPTASN1_0079999999_16" localSheetId="14">EMICNC_23A_SCDBPTASN1!$S$32</definedName>
    <definedName name="SCDBPTASN1_0079999999_17" localSheetId="14">EMICNC_23A_SCDBPTASN1!$T$32</definedName>
    <definedName name="SCDBPTASN1_0079999999_18" localSheetId="14">EMICNC_23A_SCDBPTASN1!$U$32</definedName>
    <definedName name="SCDBPTASN1_0079999999_19" localSheetId="14">EMICNC_23A_SCDBPTASN1!$V$32</definedName>
    <definedName name="SCDBPTASN1_0079999999_20" localSheetId="14">EMICNC_23A_SCDBPTASN1!$W$32</definedName>
    <definedName name="SCDBPTASN1_0079999999_21" localSheetId="14">EMICNC_23A_SCDBPTASN1!$X$32</definedName>
    <definedName name="SCDBPTASN1_0079999999_28" localSheetId="14">EMICNC_23A_SCDBPTASN1!$AE$32</definedName>
    <definedName name="SCDBPTASN1_0079999999_29" localSheetId="14">EMICNC_23A_SCDBPTASN1!$AF$32</definedName>
    <definedName name="SCDBPTASN1_0079999999_30" localSheetId="14">EMICNC_23A_SCDBPTASN1!$AG$32</definedName>
    <definedName name="SCDBPTASN1_0079999999_31" localSheetId="14">EMICNC_23A_SCDBPTASN1!$AH$32</definedName>
    <definedName name="SCDBPTASN1_0079999999_34" localSheetId="14">EMICNC_23A_SCDBPTASN1!$AK$32</definedName>
    <definedName name="SCDBPTASN1_0079999999_35" localSheetId="14">EMICNC_23A_SCDBPTASN1!$AL$32</definedName>
    <definedName name="SCDBPTASN1_0079999999_36" localSheetId="14">EMICNC_23A_SCDBPTASN1!$AM$32</definedName>
    <definedName name="SCDBPTASN1_0080000000_1" localSheetId="14">EMICNC_23A_SCDBPTASN1!$C$35</definedName>
    <definedName name="SCDBPTASN1_0080000000_10" localSheetId="14">EMICNC_23A_SCDBPTASN1!$M$35</definedName>
    <definedName name="SCDBPTASN1_0080000000_11" localSheetId="14">EMICNC_23A_SCDBPTASN1!$N$35</definedName>
    <definedName name="SCDBPTASN1_0080000000_12" localSheetId="14">EMICNC_23A_SCDBPTASN1!$O$35</definedName>
    <definedName name="SCDBPTASN1_0080000000_13" localSheetId="14">EMICNC_23A_SCDBPTASN1!$P$35</definedName>
    <definedName name="SCDBPTASN1_0080000000_14" localSheetId="14">EMICNC_23A_SCDBPTASN1!$Q$35</definedName>
    <definedName name="SCDBPTASN1_0080000000_15" localSheetId="14">EMICNC_23A_SCDBPTASN1!$R$35</definedName>
    <definedName name="SCDBPTASN1_0080000000_16" localSheetId="14">EMICNC_23A_SCDBPTASN1!$S$35</definedName>
    <definedName name="SCDBPTASN1_0080000000_17" localSheetId="14">EMICNC_23A_SCDBPTASN1!$T$35</definedName>
    <definedName name="SCDBPTASN1_0080000000_18" localSheetId="14">EMICNC_23A_SCDBPTASN1!$U$35</definedName>
    <definedName name="SCDBPTASN1_0080000000_19" localSheetId="14">EMICNC_23A_SCDBPTASN1!$V$35</definedName>
    <definedName name="SCDBPTASN1_0080000000_2" localSheetId="14">EMICNC_23A_SCDBPTASN1!$D$35</definedName>
    <definedName name="SCDBPTASN1_0080000000_20" localSheetId="14">EMICNC_23A_SCDBPTASN1!$W$35</definedName>
    <definedName name="SCDBPTASN1_0080000000_21" localSheetId="14">EMICNC_23A_SCDBPTASN1!$X$35</definedName>
    <definedName name="SCDBPTASN1_0080000000_22" localSheetId="14">EMICNC_23A_SCDBPTASN1!$Y$35</definedName>
    <definedName name="SCDBPTASN1_0080000000_23" localSheetId="14">EMICNC_23A_SCDBPTASN1!$Z$35</definedName>
    <definedName name="SCDBPTASN1_0080000000_24" localSheetId="14">EMICNC_23A_SCDBPTASN1!$AA$35</definedName>
    <definedName name="SCDBPTASN1_0080000000_25" localSheetId="14">EMICNC_23A_SCDBPTASN1!$AB$35</definedName>
    <definedName name="SCDBPTASN1_0080000000_26" localSheetId="14">EMICNC_23A_SCDBPTASN1!$AC$35</definedName>
    <definedName name="SCDBPTASN1_0080000000_27" localSheetId="14">EMICNC_23A_SCDBPTASN1!$AD$35</definedName>
    <definedName name="SCDBPTASN1_0080000000_28" localSheetId="14">EMICNC_23A_SCDBPTASN1!$AE$35</definedName>
    <definedName name="SCDBPTASN1_0080000000_29" localSheetId="14">EMICNC_23A_SCDBPTASN1!$AF$35</definedName>
    <definedName name="SCDBPTASN1_0080000000_3" localSheetId="14">EMICNC_23A_SCDBPTASN1!$E$35</definedName>
    <definedName name="SCDBPTASN1_0080000000_30" localSheetId="14">EMICNC_23A_SCDBPTASN1!$AG$35</definedName>
    <definedName name="SCDBPTASN1_0080000000_31" localSheetId="14">EMICNC_23A_SCDBPTASN1!$AH$35</definedName>
    <definedName name="SCDBPTASN1_0080000000_32" localSheetId="14">EMICNC_23A_SCDBPTASN1!$AI$35</definedName>
    <definedName name="SCDBPTASN1_0080000000_33" localSheetId="14">EMICNC_23A_SCDBPTASN1!$AJ$35</definedName>
    <definedName name="SCDBPTASN1_0080000000_34" localSheetId="14">EMICNC_23A_SCDBPTASN1!$AK$35</definedName>
    <definedName name="SCDBPTASN1_0080000000_35" localSheetId="14">EMICNC_23A_SCDBPTASN1!$AL$35</definedName>
    <definedName name="SCDBPTASN1_0080000000_36" localSheetId="14">EMICNC_23A_SCDBPTASN1!$AM$35</definedName>
    <definedName name="SCDBPTASN1_0080000000_4" localSheetId="14">EMICNC_23A_SCDBPTASN1!$F$35</definedName>
    <definedName name="SCDBPTASN1_0080000000_5.01" localSheetId="14">EMICNC_23A_SCDBPTASN1!$G$35</definedName>
    <definedName name="SCDBPTASN1_0080000000_5.02" localSheetId="14">EMICNC_23A_SCDBPTASN1!$H$35</definedName>
    <definedName name="SCDBPTASN1_0080000000_6" localSheetId="14">EMICNC_23A_SCDBPTASN1!$I$35</definedName>
    <definedName name="SCDBPTASN1_0080000000_7" localSheetId="14">EMICNC_23A_SCDBPTASN1!$J$35</definedName>
    <definedName name="SCDBPTASN1_0080000000_8" localSheetId="14">EMICNC_23A_SCDBPTASN1!$K$35</definedName>
    <definedName name="SCDBPTASN1_0080000000_9" localSheetId="14">EMICNC_23A_SCDBPTASN1!$L$35</definedName>
    <definedName name="SCDBPTASN1_0080000000_Range" localSheetId="14">EMICNC_23A_SCDBPTASN1!$B$33:$AM$35</definedName>
    <definedName name="SCDBPTASN1_0089999999_11" localSheetId="14">EMICNC_23A_SCDBPTASN1!$N$36</definedName>
    <definedName name="SCDBPTASN1_0089999999_12" localSheetId="14">EMICNC_23A_SCDBPTASN1!$O$36</definedName>
    <definedName name="SCDBPTASN1_0089999999_13" localSheetId="14">EMICNC_23A_SCDBPTASN1!$P$36</definedName>
    <definedName name="SCDBPTASN1_0089999999_14" localSheetId="14">EMICNC_23A_SCDBPTASN1!$Q$36</definedName>
    <definedName name="SCDBPTASN1_0089999999_16" localSheetId="14">EMICNC_23A_SCDBPTASN1!$S$36</definedName>
    <definedName name="SCDBPTASN1_0089999999_17" localSheetId="14">EMICNC_23A_SCDBPTASN1!$T$36</definedName>
    <definedName name="SCDBPTASN1_0089999999_18" localSheetId="14">EMICNC_23A_SCDBPTASN1!$U$36</definedName>
    <definedName name="SCDBPTASN1_0089999999_19" localSheetId="14">EMICNC_23A_SCDBPTASN1!$V$36</definedName>
    <definedName name="SCDBPTASN1_0089999999_20" localSheetId="14">EMICNC_23A_SCDBPTASN1!$W$36</definedName>
    <definedName name="SCDBPTASN1_0089999999_21" localSheetId="14">EMICNC_23A_SCDBPTASN1!$X$36</definedName>
    <definedName name="SCDBPTASN1_0089999999_28" localSheetId="14">EMICNC_23A_SCDBPTASN1!$AE$36</definedName>
    <definedName name="SCDBPTASN1_0089999999_29" localSheetId="14">EMICNC_23A_SCDBPTASN1!$AF$36</definedName>
    <definedName name="SCDBPTASN1_0089999999_30" localSheetId="14">EMICNC_23A_SCDBPTASN1!$AG$36</definedName>
    <definedName name="SCDBPTASN1_0089999999_31" localSheetId="14">EMICNC_23A_SCDBPTASN1!$AH$36</definedName>
    <definedName name="SCDBPTASN1_0089999999_34" localSheetId="14">EMICNC_23A_SCDBPTASN1!$AK$36</definedName>
    <definedName name="SCDBPTASN1_0089999999_35" localSheetId="14">EMICNC_23A_SCDBPTASN1!$AL$36</definedName>
    <definedName name="SCDBPTASN1_0089999999_36" localSheetId="14">EMICNC_23A_SCDBPTASN1!$AM$36</definedName>
    <definedName name="SCDBPTASN1_0090000000_1" localSheetId="14">EMICNC_23A_SCDBPTASN1!$C$39</definedName>
    <definedName name="SCDBPTASN1_0090000000_10" localSheetId="14">EMICNC_23A_SCDBPTASN1!$M$39</definedName>
    <definedName name="SCDBPTASN1_0090000000_11" localSheetId="14">EMICNC_23A_SCDBPTASN1!$N$39</definedName>
    <definedName name="SCDBPTASN1_0090000000_12" localSheetId="14">EMICNC_23A_SCDBPTASN1!$O$39</definedName>
    <definedName name="SCDBPTASN1_0090000000_13" localSheetId="14">EMICNC_23A_SCDBPTASN1!$P$39</definedName>
    <definedName name="SCDBPTASN1_0090000000_14" localSheetId="14">EMICNC_23A_SCDBPTASN1!$Q$39</definedName>
    <definedName name="SCDBPTASN1_0090000000_15" localSheetId="14">EMICNC_23A_SCDBPTASN1!$R$39</definedName>
    <definedName name="SCDBPTASN1_0090000000_16" localSheetId="14">EMICNC_23A_SCDBPTASN1!$S$39</definedName>
    <definedName name="SCDBPTASN1_0090000000_17" localSheetId="14">EMICNC_23A_SCDBPTASN1!$T$39</definedName>
    <definedName name="SCDBPTASN1_0090000000_18" localSheetId="14">EMICNC_23A_SCDBPTASN1!$U$39</definedName>
    <definedName name="SCDBPTASN1_0090000000_19" localSheetId="14">EMICNC_23A_SCDBPTASN1!$V$39</definedName>
    <definedName name="SCDBPTASN1_0090000000_2" localSheetId="14">EMICNC_23A_SCDBPTASN1!$D$39</definedName>
    <definedName name="SCDBPTASN1_0090000000_20" localSheetId="14">EMICNC_23A_SCDBPTASN1!$W$39</definedName>
    <definedName name="SCDBPTASN1_0090000000_21" localSheetId="14">EMICNC_23A_SCDBPTASN1!$X$39</definedName>
    <definedName name="SCDBPTASN1_0090000000_22" localSheetId="14">EMICNC_23A_SCDBPTASN1!$Y$39</definedName>
    <definedName name="SCDBPTASN1_0090000000_23" localSheetId="14">EMICNC_23A_SCDBPTASN1!$Z$39</definedName>
    <definedName name="SCDBPTASN1_0090000000_24" localSheetId="14">EMICNC_23A_SCDBPTASN1!$AA$39</definedName>
    <definedName name="SCDBPTASN1_0090000000_25" localSheetId="14">EMICNC_23A_SCDBPTASN1!$AB$39</definedName>
    <definedName name="SCDBPTASN1_0090000000_26" localSheetId="14">EMICNC_23A_SCDBPTASN1!$AC$39</definedName>
    <definedName name="SCDBPTASN1_0090000000_27" localSheetId="14">EMICNC_23A_SCDBPTASN1!$AD$39</definedName>
    <definedName name="SCDBPTASN1_0090000000_28" localSheetId="14">EMICNC_23A_SCDBPTASN1!$AE$39</definedName>
    <definedName name="SCDBPTASN1_0090000000_29" localSheetId="14">EMICNC_23A_SCDBPTASN1!$AF$39</definedName>
    <definedName name="SCDBPTASN1_0090000000_3" localSheetId="14">EMICNC_23A_SCDBPTASN1!$E$39</definedName>
    <definedName name="SCDBPTASN1_0090000000_30" localSheetId="14">EMICNC_23A_SCDBPTASN1!$AG$39</definedName>
    <definedName name="SCDBPTASN1_0090000000_31" localSheetId="14">EMICNC_23A_SCDBPTASN1!$AH$39</definedName>
    <definedName name="SCDBPTASN1_0090000000_32" localSheetId="14">EMICNC_23A_SCDBPTASN1!$AI$39</definedName>
    <definedName name="SCDBPTASN1_0090000000_33" localSheetId="14">EMICNC_23A_SCDBPTASN1!$AJ$39</definedName>
    <definedName name="SCDBPTASN1_0090000000_34" localSheetId="14">EMICNC_23A_SCDBPTASN1!$AK$39</definedName>
    <definedName name="SCDBPTASN1_0090000000_35" localSheetId="14">EMICNC_23A_SCDBPTASN1!$AL$39</definedName>
    <definedName name="SCDBPTASN1_0090000000_36" localSheetId="14">EMICNC_23A_SCDBPTASN1!$AM$39</definedName>
    <definedName name="SCDBPTASN1_0090000000_4" localSheetId="14">EMICNC_23A_SCDBPTASN1!$F$39</definedName>
    <definedName name="SCDBPTASN1_0090000000_5.01" localSheetId="14">EMICNC_23A_SCDBPTASN1!$G$39</definedName>
    <definedName name="SCDBPTASN1_0090000000_5.02" localSheetId="14">EMICNC_23A_SCDBPTASN1!$H$39</definedName>
    <definedName name="SCDBPTASN1_0090000000_6" localSheetId="14">EMICNC_23A_SCDBPTASN1!$I$39</definedName>
    <definedName name="SCDBPTASN1_0090000000_7" localSheetId="14">EMICNC_23A_SCDBPTASN1!$J$39</definedName>
    <definedName name="SCDBPTASN1_0090000000_8" localSheetId="14">EMICNC_23A_SCDBPTASN1!$K$39</definedName>
    <definedName name="SCDBPTASN1_0090000000_9" localSheetId="14">EMICNC_23A_SCDBPTASN1!$L$39</definedName>
    <definedName name="SCDBPTASN1_0090000000_Range" localSheetId="14">EMICNC_23A_SCDBPTASN1!$B$37:$AM$39</definedName>
    <definedName name="SCDBPTASN1_0099999999_11" localSheetId="14">EMICNC_23A_SCDBPTASN1!$N$40</definedName>
    <definedName name="SCDBPTASN1_0099999999_12" localSheetId="14">EMICNC_23A_SCDBPTASN1!$O$40</definedName>
    <definedName name="SCDBPTASN1_0099999999_13" localSheetId="14">EMICNC_23A_SCDBPTASN1!$P$40</definedName>
    <definedName name="SCDBPTASN1_0099999999_14" localSheetId="14">EMICNC_23A_SCDBPTASN1!$Q$40</definedName>
    <definedName name="SCDBPTASN1_0099999999_16" localSheetId="14">EMICNC_23A_SCDBPTASN1!$S$40</definedName>
    <definedName name="SCDBPTASN1_0099999999_17" localSheetId="14">EMICNC_23A_SCDBPTASN1!$T$40</definedName>
    <definedName name="SCDBPTASN1_0099999999_18" localSheetId="14">EMICNC_23A_SCDBPTASN1!$U$40</definedName>
    <definedName name="SCDBPTASN1_0099999999_19" localSheetId="14">EMICNC_23A_SCDBPTASN1!$V$40</definedName>
    <definedName name="SCDBPTASN1_0099999999_20" localSheetId="14">EMICNC_23A_SCDBPTASN1!$W$40</definedName>
    <definedName name="SCDBPTASN1_0099999999_21" localSheetId="14">EMICNC_23A_SCDBPTASN1!$X$40</definedName>
    <definedName name="SCDBPTASN1_0099999999_28" localSheetId="14">EMICNC_23A_SCDBPTASN1!$AE$40</definedName>
    <definedName name="SCDBPTASN1_0099999999_29" localSheetId="14">EMICNC_23A_SCDBPTASN1!$AF$40</definedName>
    <definedName name="SCDBPTASN1_0099999999_30" localSheetId="14">EMICNC_23A_SCDBPTASN1!$AG$40</definedName>
    <definedName name="SCDBPTASN1_0099999999_31" localSheetId="14">EMICNC_23A_SCDBPTASN1!$AH$40</definedName>
    <definedName name="SCDBPTASN1_0099999999_34" localSheetId="14">EMICNC_23A_SCDBPTASN1!$AK$40</definedName>
    <definedName name="SCDBPTASN1_0099999999_35" localSheetId="14">EMICNC_23A_SCDBPTASN1!$AL$40</definedName>
    <definedName name="SCDBPTASN1_0099999999_36" localSheetId="14">EMICNC_23A_SCDBPTASN1!$AM$40</definedName>
    <definedName name="SCDBPTASN1_0100000000_1" localSheetId="14">EMICNC_23A_SCDBPTASN1!$C$43</definedName>
    <definedName name="SCDBPTASN1_0100000000_10" localSheetId="14">EMICNC_23A_SCDBPTASN1!$M$43</definedName>
    <definedName name="SCDBPTASN1_0100000000_11" localSheetId="14">EMICNC_23A_SCDBPTASN1!$N$43</definedName>
    <definedName name="SCDBPTASN1_0100000000_12" localSheetId="14">EMICNC_23A_SCDBPTASN1!$O$43</definedName>
    <definedName name="SCDBPTASN1_0100000000_13" localSheetId="14">EMICNC_23A_SCDBPTASN1!$P$43</definedName>
    <definedName name="SCDBPTASN1_0100000000_14" localSheetId="14">EMICNC_23A_SCDBPTASN1!$Q$43</definedName>
    <definedName name="SCDBPTASN1_0100000000_15" localSheetId="14">EMICNC_23A_SCDBPTASN1!$R$43</definedName>
    <definedName name="SCDBPTASN1_0100000000_16" localSheetId="14">EMICNC_23A_SCDBPTASN1!$S$43</definedName>
    <definedName name="SCDBPTASN1_0100000000_17" localSheetId="14">EMICNC_23A_SCDBPTASN1!$T$43</definedName>
    <definedName name="SCDBPTASN1_0100000000_18" localSheetId="14">EMICNC_23A_SCDBPTASN1!$U$43</definedName>
    <definedName name="SCDBPTASN1_0100000000_19" localSheetId="14">EMICNC_23A_SCDBPTASN1!$V$43</definedName>
    <definedName name="SCDBPTASN1_0100000000_2" localSheetId="14">EMICNC_23A_SCDBPTASN1!$D$43</definedName>
    <definedName name="SCDBPTASN1_0100000000_20" localSheetId="14">EMICNC_23A_SCDBPTASN1!$W$43</definedName>
    <definedName name="SCDBPTASN1_0100000000_21" localSheetId="14">EMICNC_23A_SCDBPTASN1!$X$43</definedName>
    <definedName name="SCDBPTASN1_0100000000_22" localSheetId="14">EMICNC_23A_SCDBPTASN1!$Y$43</definedName>
    <definedName name="SCDBPTASN1_0100000000_23" localSheetId="14">EMICNC_23A_SCDBPTASN1!$Z$43</definedName>
    <definedName name="SCDBPTASN1_0100000000_24" localSheetId="14">EMICNC_23A_SCDBPTASN1!$AA$43</definedName>
    <definedName name="SCDBPTASN1_0100000000_25" localSheetId="14">EMICNC_23A_SCDBPTASN1!$AB$43</definedName>
    <definedName name="SCDBPTASN1_0100000000_26" localSheetId="14">EMICNC_23A_SCDBPTASN1!$AC$43</definedName>
    <definedName name="SCDBPTASN1_0100000000_27" localSheetId="14">EMICNC_23A_SCDBPTASN1!$AD$43</definedName>
    <definedName name="SCDBPTASN1_0100000000_28" localSheetId="14">EMICNC_23A_SCDBPTASN1!$AE$43</definedName>
    <definedName name="SCDBPTASN1_0100000000_29" localSheetId="14">EMICNC_23A_SCDBPTASN1!$AF$43</definedName>
    <definedName name="SCDBPTASN1_0100000000_3" localSheetId="14">EMICNC_23A_SCDBPTASN1!$E$43</definedName>
    <definedName name="SCDBPTASN1_0100000000_30" localSheetId="14">EMICNC_23A_SCDBPTASN1!$AG$43</definedName>
    <definedName name="SCDBPTASN1_0100000000_31" localSheetId="14">EMICNC_23A_SCDBPTASN1!$AH$43</definedName>
    <definedName name="SCDBPTASN1_0100000000_32" localSheetId="14">EMICNC_23A_SCDBPTASN1!$AI$43</definedName>
    <definedName name="SCDBPTASN1_0100000000_33" localSheetId="14">EMICNC_23A_SCDBPTASN1!$AJ$43</definedName>
    <definedName name="SCDBPTASN1_0100000000_34" localSheetId="14">EMICNC_23A_SCDBPTASN1!$AK$43</definedName>
    <definedName name="SCDBPTASN1_0100000000_35" localSheetId="14">EMICNC_23A_SCDBPTASN1!$AL$43</definedName>
    <definedName name="SCDBPTASN1_0100000000_36" localSheetId="14">EMICNC_23A_SCDBPTASN1!$AM$43</definedName>
    <definedName name="SCDBPTASN1_0100000000_4" localSheetId="14">EMICNC_23A_SCDBPTASN1!$F$43</definedName>
    <definedName name="SCDBPTASN1_0100000000_5.01" localSheetId="14">EMICNC_23A_SCDBPTASN1!$G$43</definedName>
    <definedName name="SCDBPTASN1_0100000000_5.02" localSheetId="14">EMICNC_23A_SCDBPTASN1!$H$43</definedName>
    <definedName name="SCDBPTASN1_0100000000_6" localSheetId="14">EMICNC_23A_SCDBPTASN1!$I$43</definedName>
    <definedName name="SCDBPTASN1_0100000000_7" localSheetId="14">EMICNC_23A_SCDBPTASN1!$J$43</definedName>
    <definedName name="SCDBPTASN1_0100000000_8" localSheetId="14">EMICNC_23A_SCDBPTASN1!$K$43</definedName>
    <definedName name="SCDBPTASN1_0100000000_9" localSheetId="14">EMICNC_23A_SCDBPTASN1!$L$43</definedName>
    <definedName name="SCDBPTASN1_0100000000_Range" localSheetId="14">EMICNC_23A_SCDBPTASN1!$B$41:$AM$43</definedName>
    <definedName name="SCDBPTASN1_0109999999_11" localSheetId="14">EMICNC_23A_SCDBPTASN1!$N$44</definedName>
    <definedName name="SCDBPTASN1_0109999999_12" localSheetId="14">EMICNC_23A_SCDBPTASN1!$O$44</definedName>
    <definedName name="SCDBPTASN1_0109999999_13" localSheetId="14">EMICNC_23A_SCDBPTASN1!$P$44</definedName>
    <definedName name="SCDBPTASN1_0109999999_14" localSheetId="14">EMICNC_23A_SCDBPTASN1!$Q$44</definedName>
    <definedName name="SCDBPTASN1_0109999999_16" localSheetId="14">EMICNC_23A_SCDBPTASN1!$S$44</definedName>
    <definedName name="SCDBPTASN1_0109999999_17" localSheetId="14">EMICNC_23A_SCDBPTASN1!$T$44</definedName>
    <definedName name="SCDBPTASN1_0109999999_18" localSheetId="14">EMICNC_23A_SCDBPTASN1!$U$44</definedName>
    <definedName name="SCDBPTASN1_0109999999_19" localSheetId="14">EMICNC_23A_SCDBPTASN1!$V$44</definedName>
    <definedName name="SCDBPTASN1_0109999999_20" localSheetId="14">EMICNC_23A_SCDBPTASN1!$W$44</definedName>
    <definedName name="SCDBPTASN1_0109999999_21" localSheetId="14">EMICNC_23A_SCDBPTASN1!$X$44</definedName>
    <definedName name="SCDBPTASN1_0109999999_28" localSheetId="14">EMICNC_23A_SCDBPTASN1!$AE$44</definedName>
    <definedName name="SCDBPTASN1_0109999999_29" localSheetId="14">EMICNC_23A_SCDBPTASN1!$AF$44</definedName>
    <definedName name="SCDBPTASN1_0109999999_30" localSheetId="14">EMICNC_23A_SCDBPTASN1!$AG$44</definedName>
    <definedName name="SCDBPTASN1_0109999999_31" localSheetId="14">EMICNC_23A_SCDBPTASN1!$AH$44</definedName>
    <definedName name="SCDBPTASN1_0109999999_34" localSheetId="14">EMICNC_23A_SCDBPTASN1!$AK$44</definedName>
    <definedName name="SCDBPTASN1_0109999999_35" localSheetId="14">EMICNC_23A_SCDBPTASN1!$AL$44</definedName>
    <definedName name="SCDBPTASN1_0109999999_36" localSheetId="14">EMICNC_23A_SCDBPTASN1!$AM$44</definedName>
    <definedName name="SCDBPTASN1_0110000000_1" localSheetId="14">EMICNC_23A_SCDBPTASN1!$C$47</definedName>
    <definedName name="SCDBPTASN1_0110000000_10" localSheetId="14">EMICNC_23A_SCDBPTASN1!$M$47</definedName>
    <definedName name="SCDBPTASN1_0110000000_11" localSheetId="14">EMICNC_23A_SCDBPTASN1!$N$47</definedName>
    <definedName name="SCDBPTASN1_0110000000_12" localSheetId="14">EMICNC_23A_SCDBPTASN1!$O$47</definedName>
    <definedName name="SCDBPTASN1_0110000000_13" localSheetId="14">EMICNC_23A_SCDBPTASN1!$P$47</definedName>
    <definedName name="SCDBPTASN1_0110000000_14" localSheetId="14">EMICNC_23A_SCDBPTASN1!$Q$47</definedName>
    <definedName name="SCDBPTASN1_0110000000_15" localSheetId="14">EMICNC_23A_SCDBPTASN1!$R$47</definedName>
    <definedName name="SCDBPTASN1_0110000000_16" localSheetId="14">EMICNC_23A_SCDBPTASN1!$S$47</definedName>
    <definedName name="SCDBPTASN1_0110000000_17" localSheetId="14">EMICNC_23A_SCDBPTASN1!$T$47</definedName>
    <definedName name="SCDBPTASN1_0110000000_18" localSheetId="14">EMICNC_23A_SCDBPTASN1!$U$47</definedName>
    <definedName name="SCDBPTASN1_0110000000_19" localSheetId="14">EMICNC_23A_SCDBPTASN1!$V$47</definedName>
    <definedName name="SCDBPTASN1_0110000000_2" localSheetId="14">EMICNC_23A_SCDBPTASN1!$D$47</definedName>
    <definedName name="SCDBPTASN1_0110000000_20" localSheetId="14">EMICNC_23A_SCDBPTASN1!$W$47</definedName>
    <definedName name="SCDBPTASN1_0110000000_21" localSheetId="14">EMICNC_23A_SCDBPTASN1!$X$47</definedName>
    <definedName name="SCDBPTASN1_0110000000_22" localSheetId="14">EMICNC_23A_SCDBPTASN1!$Y$47</definedName>
    <definedName name="SCDBPTASN1_0110000000_23" localSheetId="14">EMICNC_23A_SCDBPTASN1!$Z$47</definedName>
    <definedName name="SCDBPTASN1_0110000000_24" localSheetId="14">EMICNC_23A_SCDBPTASN1!$AA$47</definedName>
    <definedName name="SCDBPTASN1_0110000000_25" localSheetId="14">EMICNC_23A_SCDBPTASN1!$AB$47</definedName>
    <definedName name="SCDBPTASN1_0110000000_26" localSheetId="14">EMICNC_23A_SCDBPTASN1!$AC$47</definedName>
    <definedName name="SCDBPTASN1_0110000000_27" localSheetId="14">EMICNC_23A_SCDBPTASN1!$AD$47</definedName>
    <definedName name="SCDBPTASN1_0110000000_28" localSheetId="14">EMICNC_23A_SCDBPTASN1!$AE$47</definedName>
    <definedName name="SCDBPTASN1_0110000000_29" localSheetId="14">EMICNC_23A_SCDBPTASN1!$AF$47</definedName>
    <definedName name="SCDBPTASN1_0110000000_3" localSheetId="14">EMICNC_23A_SCDBPTASN1!$E$47</definedName>
    <definedName name="SCDBPTASN1_0110000000_30" localSheetId="14">EMICNC_23A_SCDBPTASN1!$AG$47</definedName>
    <definedName name="SCDBPTASN1_0110000000_31" localSheetId="14">EMICNC_23A_SCDBPTASN1!$AH$47</definedName>
    <definedName name="SCDBPTASN1_0110000000_32" localSheetId="14">EMICNC_23A_SCDBPTASN1!$AI$47</definedName>
    <definedName name="SCDBPTASN1_0110000000_33" localSheetId="14">EMICNC_23A_SCDBPTASN1!$AJ$47</definedName>
    <definedName name="SCDBPTASN1_0110000000_34" localSheetId="14">EMICNC_23A_SCDBPTASN1!$AK$47</definedName>
    <definedName name="SCDBPTASN1_0110000000_35" localSheetId="14">EMICNC_23A_SCDBPTASN1!$AL$47</definedName>
    <definedName name="SCDBPTASN1_0110000000_36" localSheetId="14">EMICNC_23A_SCDBPTASN1!$AM$47</definedName>
    <definedName name="SCDBPTASN1_0110000000_4" localSheetId="14">EMICNC_23A_SCDBPTASN1!$F$47</definedName>
    <definedName name="SCDBPTASN1_0110000000_5.01" localSheetId="14">EMICNC_23A_SCDBPTASN1!$G$47</definedName>
    <definedName name="SCDBPTASN1_0110000000_5.02" localSheetId="14">EMICNC_23A_SCDBPTASN1!$H$47</definedName>
    <definedName name="SCDBPTASN1_0110000000_6" localSheetId="14">EMICNC_23A_SCDBPTASN1!$I$47</definedName>
    <definedName name="SCDBPTASN1_0110000000_7" localSheetId="14">EMICNC_23A_SCDBPTASN1!$J$47</definedName>
    <definedName name="SCDBPTASN1_0110000000_8" localSheetId="14">EMICNC_23A_SCDBPTASN1!$K$47</definedName>
    <definedName name="SCDBPTASN1_0110000000_9" localSheetId="14">EMICNC_23A_SCDBPTASN1!$L$47</definedName>
    <definedName name="SCDBPTASN1_0110000000_Range" localSheetId="14">EMICNC_23A_SCDBPTASN1!$B$45:$AM$47</definedName>
    <definedName name="SCDBPTASN1_0119999999_11" localSheetId="14">EMICNC_23A_SCDBPTASN1!$N$48</definedName>
    <definedName name="SCDBPTASN1_0119999999_12" localSheetId="14">EMICNC_23A_SCDBPTASN1!$O$48</definedName>
    <definedName name="SCDBPTASN1_0119999999_13" localSheetId="14">EMICNC_23A_SCDBPTASN1!$P$48</definedName>
    <definedName name="SCDBPTASN1_0119999999_14" localSheetId="14">EMICNC_23A_SCDBPTASN1!$Q$48</definedName>
    <definedName name="SCDBPTASN1_0119999999_16" localSheetId="14">EMICNC_23A_SCDBPTASN1!$S$48</definedName>
    <definedName name="SCDBPTASN1_0119999999_17" localSheetId="14">EMICNC_23A_SCDBPTASN1!$T$48</definedName>
    <definedName name="SCDBPTASN1_0119999999_18" localSheetId="14">EMICNC_23A_SCDBPTASN1!$U$48</definedName>
    <definedName name="SCDBPTASN1_0119999999_19" localSheetId="14">EMICNC_23A_SCDBPTASN1!$V$48</definedName>
    <definedName name="SCDBPTASN1_0119999999_20" localSheetId="14">EMICNC_23A_SCDBPTASN1!$W$48</definedName>
    <definedName name="SCDBPTASN1_0119999999_21" localSheetId="14">EMICNC_23A_SCDBPTASN1!$X$48</definedName>
    <definedName name="SCDBPTASN1_0119999999_28" localSheetId="14">EMICNC_23A_SCDBPTASN1!$AE$48</definedName>
    <definedName name="SCDBPTASN1_0119999999_29" localSheetId="14">EMICNC_23A_SCDBPTASN1!$AF$48</definedName>
    <definedName name="SCDBPTASN1_0119999999_30" localSheetId="14">EMICNC_23A_SCDBPTASN1!$AG$48</definedName>
    <definedName name="SCDBPTASN1_0119999999_31" localSheetId="14">EMICNC_23A_SCDBPTASN1!$AH$48</definedName>
    <definedName name="SCDBPTASN1_0119999999_34" localSheetId="14">EMICNC_23A_SCDBPTASN1!$AK$48</definedName>
    <definedName name="SCDBPTASN1_0119999999_35" localSheetId="14">EMICNC_23A_SCDBPTASN1!$AL$48</definedName>
    <definedName name="SCDBPTASN1_0119999999_36" localSheetId="14">EMICNC_23A_SCDBPTASN1!$AM$48</definedName>
    <definedName name="SCDBPTASN1_0120000000_1" localSheetId="14">EMICNC_23A_SCDBPTASN1!$C$51</definedName>
    <definedName name="SCDBPTASN1_0120000000_10" localSheetId="14">EMICNC_23A_SCDBPTASN1!$M$51</definedName>
    <definedName name="SCDBPTASN1_0120000000_11" localSheetId="14">EMICNC_23A_SCDBPTASN1!$N$51</definedName>
    <definedName name="SCDBPTASN1_0120000000_12" localSheetId="14">EMICNC_23A_SCDBPTASN1!$O$51</definedName>
    <definedName name="SCDBPTASN1_0120000000_13" localSheetId="14">EMICNC_23A_SCDBPTASN1!$P$51</definedName>
    <definedName name="SCDBPTASN1_0120000000_14" localSheetId="14">EMICNC_23A_SCDBPTASN1!$Q$51</definedName>
    <definedName name="SCDBPTASN1_0120000000_15" localSheetId="14">EMICNC_23A_SCDBPTASN1!$R$51</definedName>
    <definedName name="SCDBPTASN1_0120000000_16" localSheetId="14">EMICNC_23A_SCDBPTASN1!$S$51</definedName>
    <definedName name="SCDBPTASN1_0120000000_17" localSheetId="14">EMICNC_23A_SCDBPTASN1!$T$51</definedName>
    <definedName name="SCDBPTASN1_0120000000_18" localSheetId="14">EMICNC_23A_SCDBPTASN1!$U$51</definedName>
    <definedName name="SCDBPTASN1_0120000000_19" localSheetId="14">EMICNC_23A_SCDBPTASN1!$V$51</definedName>
    <definedName name="SCDBPTASN1_0120000000_2" localSheetId="14">EMICNC_23A_SCDBPTASN1!$D$51</definedName>
    <definedName name="SCDBPTASN1_0120000000_20" localSheetId="14">EMICNC_23A_SCDBPTASN1!$W$51</definedName>
    <definedName name="SCDBPTASN1_0120000000_21" localSheetId="14">EMICNC_23A_SCDBPTASN1!$X$51</definedName>
    <definedName name="SCDBPTASN1_0120000000_22" localSheetId="14">EMICNC_23A_SCDBPTASN1!$Y$51</definedName>
    <definedName name="SCDBPTASN1_0120000000_23" localSheetId="14">EMICNC_23A_SCDBPTASN1!$Z$51</definedName>
    <definedName name="SCDBPTASN1_0120000000_24" localSheetId="14">EMICNC_23A_SCDBPTASN1!$AA$51</definedName>
    <definedName name="SCDBPTASN1_0120000000_25" localSheetId="14">EMICNC_23A_SCDBPTASN1!$AB$51</definedName>
    <definedName name="SCDBPTASN1_0120000000_26" localSheetId="14">EMICNC_23A_SCDBPTASN1!$AC$51</definedName>
    <definedName name="SCDBPTASN1_0120000000_27" localSheetId="14">EMICNC_23A_SCDBPTASN1!$AD$51</definedName>
    <definedName name="SCDBPTASN1_0120000000_28" localSheetId="14">EMICNC_23A_SCDBPTASN1!$AE$51</definedName>
    <definedName name="SCDBPTASN1_0120000000_29" localSheetId="14">EMICNC_23A_SCDBPTASN1!$AF$51</definedName>
    <definedName name="SCDBPTASN1_0120000000_3" localSheetId="14">EMICNC_23A_SCDBPTASN1!$E$51</definedName>
    <definedName name="SCDBPTASN1_0120000000_30" localSheetId="14">EMICNC_23A_SCDBPTASN1!$AG$51</definedName>
    <definedName name="SCDBPTASN1_0120000000_31" localSheetId="14">EMICNC_23A_SCDBPTASN1!$AH$51</definedName>
    <definedName name="SCDBPTASN1_0120000000_32" localSheetId="14">EMICNC_23A_SCDBPTASN1!$AI$51</definedName>
    <definedName name="SCDBPTASN1_0120000000_33" localSheetId="14">EMICNC_23A_SCDBPTASN1!$AJ$51</definedName>
    <definedName name="SCDBPTASN1_0120000000_34" localSheetId="14">EMICNC_23A_SCDBPTASN1!$AK$51</definedName>
    <definedName name="SCDBPTASN1_0120000000_35" localSheetId="14">EMICNC_23A_SCDBPTASN1!$AL$51</definedName>
    <definedName name="SCDBPTASN1_0120000000_36" localSheetId="14">EMICNC_23A_SCDBPTASN1!$AM$51</definedName>
    <definedName name="SCDBPTASN1_0120000000_4" localSheetId="14">EMICNC_23A_SCDBPTASN1!$F$51</definedName>
    <definedName name="SCDBPTASN1_0120000000_5.01" localSheetId="14">EMICNC_23A_SCDBPTASN1!$G$51</definedName>
    <definedName name="SCDBPTASN1_0120000000_5.02" localSheetId="14">EMICNC_23A_SCDBPTASN1!$H$51</definedName>
    <definedName name="SCDBPTASN1_0120000000_6" localSheetId="14">EMICNC_23A_SCDBPTASN1!$I$51</definedName>
    <definedName name="SCDBPTASN1_0120000000_7" localSheetId="14">EMICNC_23A_SCDBPTASN1!$J$51</definedName>
    <definedName name="SCDBPTASN1_0120000000_8" localSheetId="14">EMICNC_23A_SCDBPTASN1!$K$51</definedName>
    <definedName name="SCDBPTASN1_0120000000_9" localSheetId="14">EMICNC_23A_SCDBPTASN1!$L$51</definedName>
    <definedName name="SCDBPTASN1_0120000000_Range" localSheetId="14">EMICNC_23A_SCDBPTASN1!$B$49:$AM$51</definedName>
    <definedName name="SCDBPTASN1_0129999999_11" localSheetId="14">EMICNC_23A_SCDBPTASN1!$N$52</definedName>
    <definedName name="SCDBPTASN1_0129999999_12" localSheetId="14">EMICNC_23A_SCDBPTASN1!$O$52</definedName>
    <definedName name="SCDBPTASN1_0129999999_13" localSheetId="14">EMICNC_23A_SCDBPTASN1!$P$52</definedName>
    <definedName name="SCDBPTASN1_0129999999_14" localSheetId="14">EMICNC_23A_SCDBPTASN1!$Q$52</definedName>
    <definedName name="SCDBPTASN1_0129999999_16" localSheetId="14">EMICNC_23A_SCDBPTASN1!$S$52</definedName>
    <definedName name="SCDBPTASN1_0129999999_17" localSheetId="14">EMICNC_23A_SCDBPTASN1!$T$52</definedName>
    <definedName name="SCDBPTASN1_0129999999_18" localSheetId="14">EMICNC_23A_SCDBPTASN1!$U$52</definedName>
    <definedName name="SCDBPTASN1_0129999999_19" localSheetId="14">EMICNC_23A_SCDBPTASN1!$V$52</definedName>
    <definedName name="SCDBPTASN1_0129999999_20" localSheetId="14">EMICNC_23A_SCDBPTASN1!$W$52</definedName>
    <definedName name="SCDBPTASN1_0129999999_21" localSheetId="14">EMICNC_23A_SCDBPTASN1!$X$52</definedName>
    <definedName name="SCDBPTASN1_0129999999_28" localSheetId="14">EMICNC_23A_SCDBPTASN1!$AE$52</definedName>
    <definedName name="SCDBPTASN1_0129999999_29" localSheetId="14">EMICNC_23A_SCDBPTASN1!$AF$52</definedName>
    <definedName name="SCDBPTASN1_0129999999_30" localSheetId="14">EMICNC_23A_SCDBPTASN1!$AG$52</definedName>
    <definedName name="SCDBPTASN1_0129999999_31" localSheetId="14">EMICNC_23A_SCDBPTASN1!$AH$52</definedName>
    <definedName name="SCDBPTASN1_0129999999_34" localSheetId="14">EMICNC_23A_SCDBPTASN1!$AK$52</definedName>
    <definedName name="SCDBPTASN1_0129999999_35" localSheetId="14">EMICNC_23A_SCDBPTASN1!$AL$52</definedName>
    <definedName name="SCDBPTASN1_0129999999_36" localSheetId="14">EMICNC_23A_SCDBPTASN1!$AM$52</definedName>
    <definedName name="SCDBPTASN1_0130000000_1" localSheetId="14">EMICNC_23A_SCDBPTASN1!$C$55</definedName>
    <definedName name="SCDBPTASN1_0130000000_10" localSheetId="14">EMICNC_23A_SCDBPTASN1!$M$55</definedName>
    <definedName name="SCDBPTASN1_0130000000_11" localSheetId="14">EMICNC_23A_SCDBPTASN1!$N$55</definedName>
    <definedName name="SCDBPTASN1_0130000000_12" localSheetId="14">EMICNC_23A_SCDBPTASN1!$O$55</definedName>
    <definedName name="SCDBPTASN1_0130000000_13" localSheetId="14">EMICNC_23A_SCDBPTASN1!$P$55</definedName>
    <definedName name="SCDBPTASN1_0130000000_14" localSheetId="14">EMICNC_23A_SCDBPTASN1!$Q$55</definedName>
    <definedName name="SCDBPTASN1_0130000000_15" localSheetId="14">EMICNC_23A_SCDBPTASN1!$R$55</definedName>
    <definedName name="SCDBPTASN1_0130000000_16" localSheetId="14">EMICNC_23A_SCDBPTASN1!$S$55</definedName>
    <definedName name="SCDBPTASN1_0130000000_17" localSheetId="14">EMICNC_23A_SCDBPTASN1!$T$55</definedName>
    <definedName name="SCDBPTASN1_0130000000_18" localSheetId="14">EMICNC_23A_SCDBPTASN1!$U$55</definedName>
    <definedName name="SCDBPTASN1_0130000000_19" localSheetId="14">EMICNC_23A_SCDBPTASN1!$V$55</definedName>
    <definedName name="SCDBPTASN1_0130000000_2" localSheetId="14">EMICNC_23A_SCDBPTASN1!$D$55</definedName>
    <definedName name="SCDBPTASN1_0130000000_20" localSheetId="14">EMICNC_23A_SCDBPTASN1!$W$55</definedName>
    <definedName name="SCDBPTASN1_0130000000_21" localSheetId="14">EMICNC_23A_SCDBPTASN1!$X$55</definedName>
    <definedName name="SCDBPTASN1_0130000000_22" localSheetId="14">EMICNC_23A_SCDBPTASN1!$Y$55</definedName>
    <definedName name="SCDBPTASN1_0130000000_23" localSheetId="14">EMICNC_23A_SCDBPTASN1!$Z$55</definedName>
    <definedName name="SCDBPTASN1_0130000000_24" localSheetId="14">EMICNC_23A_SCDBPTASN1!$AA$55</definedName>
    <definedName name="SCDBPTASN1_0130000000_25" localSheetId="14">EMICNC_23A_SCDBPTASN1!$AB$55</definedName>
    <definedName name="SCDBPTASN1_0130000000_26" localSheetId="14">EMICNC_23A_SCDBPTASN1!$AC$55</definedName>
    <definedName name="SCDBPTASN1_0130000000_27" localSheetId="14">EMICNC_23A_SCDBPTASN1!$AD$55</definedName>
    <definedName name="SCDBPTASN1_0130000000_28" localSheetId="14">EMICNC_23A_SCDBPTASN1!$AE$55</definedName>
    <definedName name="SCDBPTASN1_0130000000_29" localSheetId="14">EMICNC_23A_SCDBPTASN1!$AF$55</definedName>
    <definedName name="SCDBPTASN1_0130000000_3" localSheetId="14">EMICNC_23A_SCDBPTASN1!$E$55</definedName>
    <definedName name="SCDBPTASN1_0130000000_30" localSheetId="14">EMICNC_23A_SCDBPTASN1!$AG$55</definedName>
    <definedName name="SCDBPTASN1_0130000000_31" localSheetId="14">EMICNC_23A_SCDBPTASN1!$AH$55</definedName>
    <definedName name="SCDBPTASN1_0130000000_32" localSheetId="14">EMICNC_23A_SCDBPTASN1!$AI$55</definedName>
    <definedName name="SCDBPTASN1_0130000000_33" localSheetId="14">EMICNC_23A_SCDBPTASN1!$AJ$55</definedName>
    <definedName name="SCDBPTASN1_0130000000_34" localSheetId="14">EMICNC_23A_SCDBPTASN1!$AK$55</definedName>
    <definedName name="SCDBPTASN1_0130000000_35" localSheetId="14">EMICNC_23A_SCDBPTASN1!$AL$55</definedName>
    <definedName name="SCDBPTASN1_0130000000_36" localSheetId="14">EMICNC_23A_SCDBPTASN1!$AM$55</definedName>
    <definedName name="SCDBPTASN1_0130000000_4" localSheetId="14">EMICNC_23A_SCDBPTASN1!$F$55</definedName>
    <definedName name="SCDBPTASN1_0130000000_5.01" localSheetId="14">EMICNC_23A_SCDBPTASN1!$G$55</definedName>
    <definedName name="SCDBPTASN1_0130000000_5.02" localSheetId="14">EMICNC_23A_SCDBPTASN1!$H$55</definedName>
    <definedName name="SCDBPTASN1_0130000000_6" localSheetId="14">EMICNC_23A_SCDBPTASN1!$I$55</definedName>
    <definedName name="SCDBPTASN1_0130000000_7" localSheetId="14">EMICNC_23A_SCDBPTASN1!$J$55</definedName>
    <definedName name="SCDBPTASN1_0130000000_8" localSheetId="14">EMICNC_23A_SCDBPTASN1!$K$55</definedName>
    <definedName name="SCDBPTASN1_0130000000_9" localSheetId="14">EMICNC_23A_SCDBPTASN1!$L$55</definedName>
    <definedName name="SCDBPTASN1_0130000000_Range" localSheetId="14">EMICNC_23A_SCDBPTASN1!$B$53:$AM$55</definedName>
    <definedName name="SCDBPTASN1_0139999999_11" localSheetId="14">EMICNC_23A_SCDBPTASN1!$N$56</definedName>
    <definedName name="SCDBPTASN1_0139999999_12" localSheetId="14">EMICNC_23A_SCDBPTASN1!$O$56</definedName>
    <definedName name="SCDBPTASN1_0139999999_13" localSheetId="14">EMICNC_23A_SCDBPTASN1!$P$56</definedName>
    <definedName name="SCDBPTASN1_0139999999_14" localSheetId="14">EMICNC_23A_SCDBPTASN1!$Q$56</definedName>
    <definedName name="SCDBPTASN1_0139999999_16" localSheetId="14">EMICNC_23A_SCDBPTASN1!$S$56</definedName>
    <definedName name="SCDBPTASN1_0139999999_17" localSheetId="14">EMICNC_23A_SCDBPTASN1!$T$56</definedName>
    <definedName name="SCDBPTASN1_0139999999_18" localSheetId="14">EMICNC_23A_SCDBPTASN1!$U$56</definedName>
    <definedName name="SCDBPTASN1_0139999999_19" localSheetId="14">EMICNC_23A_SCDBPTASN1!$V$56</definedName>
    <definedName name="SCDBPTASN1_0139999999_20" localSheetId="14">EMICNC_23A_SCDBPTASN1!$W$56</definedName>
    <definedName name="SCDBPTASN1_0139999999_21" localSheetId="14">EMICNC_23A_SCDBPTASN1!$X$56</definedName>
    <definedName name="SCDBPTASN1_0139999999_28" localSheetId="14">EMICNC_23A_SCDBPTASN1!$AE$56</definedName>
    <definedName name="SCDBPTASN1_0139999999_29" localSheetId="14">EMICNC_23A_SCDBPTASN1!$AF$56</definedName>
    <definedName name="SCDBPTASN1_0139999999_30" localSheetId="14">EMICNC_23A_SCDBPTASN1!$AG$56</definedName>
    <definedName name="SCDBPTASN1_0139999999_31" localSheetId="14">EMICNC_23A_SCDBPTASN1!$AH$56</definedName>
    <definedName name="SCDBPTASN1_0139999999_34" localSheetId="14">EMICNC_23A_SCDBPTASN1!$AK$56</definedName>
    <definedName name="SCDBPTASN1_0139999999_35" localSheetId="14">EMICNC_23A_SCDBPTASN1!$AL$56</definedName>
    <definedName name="SCDBPTASN1_0139999999_36" localSheetId="14">EMICNC_23A_SCDBPTASN1!$AM$56</definedName>
    <definedName name="SCDBPTASN1_0149999999_11" localSheetId="14">EMICNC_23A_SCDBPTASN1!$N$57</definedName>
    <definedName name="SCDBPTASN1_0149999999_12" localSheetId="14">EMICNC_23A_SCDBPTASN1!$O$57</definedName>
    <definedName name="SCDBPTASN1_0149999999_13" localSheetId="14">EMICNC_23A_SCDBPTASN1!$P$57</definedName>
    <definedName name="SCDBPTASN1_0149999999_14" localSheetId="14">EMICNC_23A_SCDBPTASN1!$Q$57</definedName>
    <definedName name="SCDBPTASN1_0149999999_16" localSheetId="14">EMICNC_23A_SCDBPTASN1!$S$57</definedName>
    <definedName name="SCDBPTASN1_0149999999_17" localSheetId="14">EMICNC_23A_SCDBPTASN1!$T$57</definedName>
    <definedName name="SCDBPTASN1_0149999999_18" localSheetId="14">EMICNC_23A_SCDBPTASN1!$U$57</definedName>
    <definedName name="SCDBPTASN1_0149999999_19" localSheetId="14">EMICNC_23A_SCDBPTASN1!$V$57</definedName>
    <definedName name="SCDBPTASN1_0149999999_20" localSheetId="14">EMICNC_23A_SCDBPTASN1!$W$57</definedName>
    <definedName name="SCDBPTASN1_0149999999_21" localSheetId="14">EMICNC_23A_SCDBPTASN1!$X$57</definedName>
    <definedName name="SCDBPTASN1_0149999999_28" localSheetId="14">EMICNC_23A_SCDBPTASN1!$AE$57</definedName>
    <definedName name="SCDBPTASN1_0149999999_29" localSheetId="14">EMICNC_23A_SCDBPTASN1!$AF$57</definedName>
    <definedName name="SCDBPTASN1_0149999999_30" localSheetId="14">EMICNC_23A_SCDBPTASN1!$AG$57</definedName>
    <definedName name="SCDBPTASN1_0149999999_31" localSheetId="14">EMICNC_23A_SCDBPTASN1!$AH$57</definedName>
    <definedName name="SCDBPTASN1_0149999999_34" localSheetId="14">EMICNC_23A_SCDBPTASN1!$AK$57</definedName>
    <definedName name="SCDBPTASN1_0149999999_35" localSheetId="14">EMICNC_23A_SCDBPTASN1!$AL$57</definedName>
    <definedName name="SCDBPTASN1_0149999999_36" localSheetId="14">EMICNC_23A_SCDBPTASN1!$AM$57</definedName>
    <definedName name="SCDBPTASN1_0150000000_1" localSheetId="14">EMICNC_23A_SCDBPTASN1!$C$60</definedName>
    <definedName name="SCDBPTASN1_0150000000_10" localSheetId="14">EMICNC_23A_SCDBPTASN1!$M$60</definedName>
    <definedName name="SCDBPTASN1_0150000000_11" localSheetId="14">EMICNC_23A_SCDBPTASN1!$N$60</definedName>
    <definedName name="SCDBPTASN1_0150000000_12" localSheetId="14">EMICNC_23A_SCDBPTASN1!$O$60</definedName>
    <definedName name="SCDBPTASN1_0150000000_13" localSheetId="14">EMICNC_23A_SCDBPTASN1!$P$60</definedName>
    <definedName name="SCDBPTASN1_0150000000_14" localSheetId="14">EMICNC_23A_SCDBPTASN1!$Q$60</definedName>
    <definedName name="SCDBPTASN1_0150000000_15" localSheetId="14">EMICNC_23A_SCDBPTASN1!$R$60</definedName>
    <definedName name="SCDBPTASN1_0150000000_16" localSheetId="14">EMICNC_23A_SCDBPTASN1!$S$60</definedName>
    <definedName name="SCDBPTASN1_0150000000_17" localSheetId="14">EMICNC_23A_SCDBPTASN1!$T$60</definedName>
    <definedName name="SCDBPTASN1_0150000000_18" localSheetId="14">EMICNC_23A_SCDBPTASN1!$U$60</definedName>
    <definedName name="SCDBPTASN1_0150000000_19" localSheetId="14">EMICNC_23A_SCDBPTASN1!$V$60</definedName>
    <definedName name="SCDBPTASN1_0150000000_2" localSheetId="14">EMICNC_23A_SCDBPTASN1!$D$60</definedName>
    <definedName name="SCDBPTASN1_0150000000_20" localSheetId="14">EMICNC_23A_SCDBPTASN1!$W$60</definedName>
    <definedName name="SCDBPTASN1_0150000000_21" localSheetId="14">EMICNC_23A_SCDBPTASN1!$X$60</definedName>
    <definedName name="SCDBPTASN1_0150000000_22" localSheetId="14">EMICNC_23A_SCDBPTASN1!$Y$60</definedName>
    <definedName name="SCDBPTASN1_0150000000_23" localSheetId="14">EMICNC_23A_SCDBPTASN1!$Z$60</definedName>
    <definedName name="SCDBPTASN1_0150000000_24" localSheetId="14">EMICNC_23A_SCDBPTASN1!$AA$60</definedName>
    <definedName name="SCDBPTASN1_0150000000_25" localSheetId="14">EMICNC_23A_SCDBPTASN1!$AB$60</definedName>
    <definedName name="SCDBPTASN1_0150000000_26" localSheetId="14">EMICNC_23A_SCDBPTASN1!$AC$60</definedName>
    <definedName name="SCDBPTASN1_0150000000_27" localSheetId="14">EMICNC_23A_SCDBPTASN1!$AD$60</definedName>
    <definedName name="SCDBPTASN1_0150000000_28" localSheetId="14">EMICNC_23A_SCDBPTASN1!$AE$60</definedName>
    <definedName name="SCDBPTASN1_0150000000_29" localSheetId="14">EMICNC_23A_SCDBPTASN1!$AF$60</definedName>
    <definedName name="SCDBPTASN1_0150000000_3" localSheetId="14">EMICNC_23A_SCDBPTASN1!$E$60</definedName>
    <definedName name="SCDBPTASN1_0150000000_30" localSheetId="14">EMICNC_23A_SCDBPTASN1!$AG$60</definedName>
    <definedName name="SCDBPTASN1_0150000000_31" localSheetId="14">EMICNC_23A_SCDBPTASN1!$AH$60</definedName>
    <definedName name="SCDBPTASN1_0150000000_33" localSheetId="14">EMICNC_23A_SCDBPTASN1!$AJ$60</definedName>
    <definedName name="SCDBPTASN1_0150000000_34" localSheetId="14">EMICNC_23A_SCDBPTASN1!$AK$60</definedName>
    <definedName name="SCDBPTASN1_0150000000_35" localSheetId="14">EMICNC_23A_SCDBPTASN1!$AL$60</definedName>
    <definedName name="SCDBPTASN1_0150000000_36" localSheetId="14">EMICNC_23A_SCDBPTASN1!$AM$60</definedName>
    <definedName name="SCDBPTASN1_0150000000_4" localSheetId="14">EMICNC_23A_SCDBPTASN1!$F$60</definedName>
    <definedName name="SCDBPTASN1_0150000000_5.01" localSheetId="14">EMICNC_23A_SCDBPTASN1!$G$60</definedName>
    <definedName name="SCDBPTASN1_0150000000_5.02" localSheetId="14">EMICNC_23A_SCDBPTASN1!$H$60</definedName>
    <definedName name="SCDBPTASN1_0150000000_6" localSheetId="14">EMICNC_23A_SCDBPTASN1!$I$60</definedName>
    <definedName name="SCDBPTASN1_0150000000_7" localSheetId="14">EMICNC_23A_SCDBPTASN1!$J$60</definedName>
    <definedName name="SCDBPTASN1_0150000000_8" localSheetId="14">EMICNC_23A_SCDBPTASN1!$K$60</definedName>
    <definedName name="SCDBPTASN1_0150000000_9" localSheetId="14">EMICNC_23A_SCDBPTASN1!$L$60</definedName>
    <definedName name="SCDBPTASN1_0150000000_Range" localSheetId="14">EMICNC_23A_SCDBPTASN1!$B$58:$AM$60</definedName>
    <definedName name="SCDBPTASN1_0159999999_11" localSheetId="14">EMICNC_23A_SCDBPTASN1!$N$61</definedName>
    <definedName name="SCDBPTASN1_0159999999_12" localSheetId="14">EMICNC_23A_SCDBPTASN1!$O$61</definedName>
    <definedName name="SCDBPTASN1_0159999999_13" localSheetId="14">EMICNC_23A_SCDBPTASN1!$P$61</definedName>
    <definedName name="SCDBPTASN1_0159999999_14" localSheetId="14">EMICNC_23A_SCDBPTASN1!$Q$61</definedName>
    <definedName name="SCDBPTASN1_0159999999_16" localSheetId="14">EMICNC_23A_SCDBPTASN1!$S$61</definedName>
    <definedName name="SCDBPTASN1_0159999999_17" localSheetId="14">EMICNC_23A_SCDBPTASN1!$T$61</definedName>
    <definedName name="SCDBPTASN1_0159999999_18" localSheetId="14">EMICNC_23A_SCDBPTASN1!$U$61</definedName>
    <definedName name="SCDBPTASN1_0159999999_19" localSheetId="14">EMICNC_23A_SCDBPTASN1!$V$61</definedName>
    <definedName name="SCDBPTASN1_0159999999_20" localSheetId="14">EMICNC_23A_SCDBPTASN1!$W$61</definedName>
    <definedName name="SCDBPTASN1_0159999999_21" localSheetId="14">EMICNC_23A_SCDBPTASN1!$X$61</definedName>
    <definedName name="SCDBPTASN1_0159999999_28" localSheetId="14">EMICNC_23A_SCDBPTASN1!$AE$61</definedName>
    <definedName name="SCDBPTASN1_0159999999_29" localSheetId="14">EMICNC_23A_SCDBPTASN1!$AF$61</definedName>
    <definedName name="SCDBPTASN1_0159999999_30" localSheetId="14">EMICNC_23A_SCDBPTASN1!$AG$61</definedName>
    <definedName name="SCDBPTASN1_0159999999_31" localSheetId="14">EMICNC_23A_SCDBPTASN1!$AH$61</definedName>
    <definedName name="SCDBPTASN1_0159999999_34" localSheetId="14">EMICNC_23A_SCDBPTASN1!$AK$61</definedName>
    <definedName name="SCDBPTASN1_0159999999_35" localSheetId="14">EMICNC_23A_SCDBPTASN1!$AL$61</definedName>
    <definedName name="SCDBPTASN1_0159999999_36" localSheetId="14">EMICNC_23A_SCDBPTASN1!$AM$61</definedName>
    <definedName name="SCDBPTASN1_0160000000_1" localSheetId="14">EMICNC_23A_SCDBPTASN1!$C$64</definedName>
    <definedName name="SCDBPTASN1_0160000000_10" localSheetId="14">EMICNC_23A_SCDBPTASN1!$M$64</definedName>
    <definedName name="SCDBPTASN1_0160000000_11" localSheetId="14">EMICNC_23A_SCDBPTASN1!$N$64</definedName>
    <definedName name="SCDBPTASN1_0160000000_12" localSheetId="14">EMICNC_23A_SCDBPTASN1!$O$64</definedName>
    <definedName name="SCDBPTASN1_0160000000_13" localSheetId="14">EMICNC_23A_SCDBPTASN1!$P$64</definedName>
    <definedName name="SCDBPTASN1_0160000000_14" localSheetId="14">EMICNC_23A_SCDBPTASN1!$Q$64</definedName>
    <definedName name="SCDBPTASN1_0160000000_15" localSheetId="14">EMICNC_23A_SCDBPTASN1!$R$64</definedName>
    <definedName name="SCDBPTASN1_0160000000_16" localSheetId="14">EMICNC_23A_SCDBPTASN1!$S$64</definedName>
    <definedName name="SCDBPTASN1_0160000000_17" localSheetId="14">EMICNC_23A_SCDBPTASN1!$T$64</definedName>
    <definedName name="SCDBPTASN1_0160000000_18" localSheetId="14">EMICNC_23A_SCDBPTASN1!$U$64</definedName>
    <definedName name="SCDBPTASN1_0160000000_19" localSheetId="14">EMICNC_23A_SCDBPTASN1!$V$64</definedName>
    <definedName name="SCDBPTASN1_0160000000_2" localSheetId="14">EMICNC_23A_SCDBPTASN1!$D$64</definedName>
    <definedName name="SCDBPTASN1_0160000000_20" localSheetId="14">EMICNC_23A_SCDBPTASN1!$W$64</definedName>
    <definedName name="SCDBPTASN1_0160000000_21" localSheetId="14">EMICNC_23A_SCDBPTASN1!$X$64</definedName>
    <definedName name="SCDBPTASN1_0160000000_22" localSheetId="14">EMICNC_23A_SCDBPTASN1!$Y$64</definedName>
    <definedName name="SCDBPTASN1_0160000000_23" localSheetId="14">EMICNC_23A_SCDBPTASN1!$Z$64</definedName>
    <definedName name="SCDBPTASN1_0160000000_24" localSheetId="14">EMICNC_23A_SCDBPTASN1!$AA$64</definedName>
    <definedName name="SCDBPTASN1_0160000000_25" localSheetId="14">EMICNC_23A_SCDBPTASN1!$AB$64</definedName>
    <definedName name="SCDBPTASN1_0160000000_26" localSheetId="14">EMICNC_23A_SCDBPTASN1!$AC$64</definedName>
    <definedName name="SCDBPTASN1_0160000000_27" localSheetId="14">EMICNC_23A_SCDBPTASN1!$AD$64</definedName>
    <definedName name="SCDBPTASN1_0160000000_28" localSheetId="14">EMICNC_23A_SCDBPTASN1!$AE$64</definedName>
    <definedName name="SCDBPTASN1_0160000000_29" localSheetId="14">EMICNC_23A_SCDBPTASN1!$AF$64</definedName>
    <definedName name="SCDBPTASN1_0160000000_3" localSheetId="14">EMICNC_23A_SCDBPTASN1!$E$64</definedName>
    <definedName name="SCDBPTASN1_0160000000_30" localSheetId="14">EMICNC_23A_SCDBPTASN1!$AG$64</definedName>
    <definedName name="SCDBPTASN1_0160000000_31" localSheetId="14">EMICNC_23A_SCDBPTASN1!$AH$64</definedName>
    <definedName name="SCDBPTASN1_0160000000_33" localSheetId="14">EMICNC_23A_SCDBPTASN1!$AJ$64</definedName>
    <definedName name="SCDBPTASN1_0160000000_34" localSheetId="14">EMICNC_23A_SCDBPTASN1!$AK$64</definedName>
    <definedName name="SCDBPTASN1_0160000000_35" localSheetId="14">EMICNC_23A_SCDBPTASN1!$AL$64</definedName>
    <definedName name="SCDBPTASN1_0160000000_36" localSheetId="14">EMICNC_23A_SCDBPTASN1!$AM$64</definedName>
    <definedName name="SCDBPTASN1_0160000000_4" localSheetId="14">EMICNC_23A_SCDBPTASN1!$F$64</definedName>
    <definedName name="SCDBPTASN1_0160000000_5.01" localSheetId="14">EMICNC_23A_SCDBPTASN1!$G$64</definedName>
    <definedName name="SCDBPTASN1_0160000000_5.02" localSheetId="14">EMICNC_23A_SCDBPTASN1!$H$64</definedName>
    <definedName name="SCDBPTASN1_0160000000_6" localSheetId="14">EMICNC_23A_SCDBPTASN1!$I$64</definedName>
    <definedName name="SCDBPTASN1_0160000000_7" localSheetId="14">EMICNC_23A_SCDBPTASN1!$J$64</definedName>
    <definedName name="SCDBPTASN1_0160000000_8" localSheetId="14">EMICNC_23A_SCDBPTASN1!$K$64</definedName>
    <definedName name="SCDBPTASN1_0160000000_9" localSheetId="14">EMICNC_23A_SCDBPTASN1!$L$64</definedName>
    <definedName name="SCDBPTASN1_0160000000_Range" localSheetId="14">EMICNC_23A_SCDBPTASN1!$B$62:$AM$64</definedName>
    <definedName name="SCDBPTASN1_0169999999_11" localSheetId="14">EMICNC_23A_SCDBPTASN1!$N$65</definedName>
    <definedName name="SCDBPTASN1_0169999999_12" localSheetId="14">EMICNC_23A_SCDBPTASN1!$O$65</definedName>
    <definedName name="SCDBPTASN1_0169999999_13" localSheetId="14">EMICNC_23A_SCDBPTASN1!$P$65</definedName>
    <definedName name="SCDBPTASN1_0169999999_14" localSheetId="14">EMICNC_23A_SCDBPTASN1!$Q$65</definedName>
    <definedName name="SCDBPTASN1_0169999999_16" localSheetId="14">EMICNC_23A_SCDBPTASN1!$S$65</definedName>
    <definedName name="SCDBPTASN1_0169999999_17" localSheetId="14">EMICNC_23A_SCDBPTASN1!$T$65</definedName>
    <definedName name="SCDBPTASN1_0169999999_18" localSheetId="14">EMICNC_23A_SCDBPTASN1!$U$65</definedName>
    <definedName name="SCDBPTASN1_0169999999_19" localSheetId="14">EMICNC_23A_SCDBPTASN1!$V$65</definedName>
    <definedName name="SCDBPTASN1_0169999999_20" localSheetId="14">EMICNC_23A_SCDBPTASN1!$W$65</definedName>
    <definedName name="SCDBPTASN1_0169999999_21" localSheetId="14">EMICNC_23A_SCDBPTASN1!$X$65</definedName>
    <definedName name="SCDBPTASN1_0169999999_28" localSheetId="14">EMICNC_23A_SCDBPTASN1!$AE$65</definedName>
    <definedName name="SCDBPTASN1_0169999999_29" localSheetId="14">EMICNC_23A_SCDBPTASN1!$AF$65</definedName>
    <definedName name="SCDBPTASN1_0169999999_30" localSheetId="14">EMICNC_23A_SCDBPTASN1!$AG$65</definedName>
    <definedName name="SCDBPTASN1_0169999999_31" localSheetId="14">EMICNC_23A_SCDBPTASN1!$AH$65</definedName>
    <definedName name="SCDBPTASN1_0169999999_34" localSheetId="14">EMICNC_23A_SCDBPTASN1!$AK$65</definedName>
    <definedName name="SCDBPTASN1_0169999999_35" localSheetId="14">EMICNC_23A_SCDBPTASN1!$AL$65</definedName>
    <definedName name="SCDBPTASN1_0169999999_36" localSheetId="14">EMICNC_23A_SCDBPTASN1!$AM$65</definedName>
    <definedName name="SCDBPTASN1_0170000000_1" localSheetId="14">EMICNC_23A_SCDBPTASN1!$C$68</definedName>
    <definedName name="SCDBPTASN1_0170000000_10" localSheetId="14">EMICNC_23A_SCDBPTASN1!$M$68</definedName>
    <definedName name="SCDBPTASN1_0170000000_11" localSheetId="14">EMICNC_23A_SCDBPTASN1!$N$68</definedName>
    <definedName name="SCDBPTASN1_0170000000_12" localSheetId="14">EMICNC_23A_SCDBPTASN1!$O$68</definedName>
    <definedName name="SCDBPTASN1_0170000000_13" localSheetId="14">EMICNC_23A_SCDBPTASN1!$P$68</definedName>
    <definedName name="SCDBPTASN1_0170000000_14" localSheetId="14">EMICNC_23A_SCDBPTASN1!$Q$68</definedName>
    <definedName name="SCDBPTASN1_0170000000_15" localSheetId="14">EMICNC_23A_SCDBPTASN1!$R$68</definedName>
    <definedName name="SCDBPTASN1_0170000000_16" localSheetId="14">EMICNC_23A_SCDBPTASN1!$S$68</definedName>
    <definedName name="SCDBPTASN1_0170000000_17" localSheetId="14">EMICNC_23A_SCDBPTASN1!$T$68</definedName>
    <definedName name="SCDBPTASN1_0170000000_18" localSheetId="14">EMICNC_23A_SCDBPTASN1!$U$68</definedName>
    <definedName name="SCDBPTASN1_0170000000_19" localSheetId="14">EMICNC_23A_SCDBPTASN1!$V$68</definedName>
    <definedName name="SCDBPTASN1_0170000000_2" localSheetId="14">EMICNC_23A_SCDBPTASN1!$D$68</definedName>
    <definedName name="SCDBPTASN1_0170000000_20" localSheetId="14">EMICNC_23A_SCDBPTASN1!$W$68</definedName>
    <definedName name="SCDBPTASN1_0170000000_21" localSheetId="14">EMICNC_23A_SCDBPTASN1!$X$68</definedName>
    <definedName name="SCDBPTASN1_0170000000_22" localSheetId="14">EMICNC_23A_SCDBPTASN1!$Y$68</definedName>
    <definedName name="SCDBPTASN1_0170000000_23" localSheetId="14">EMICNC_23A_SCDBPTASN1!$Z$68</definedName>
    <definedName name="SCDBPTASN1_0170000000_24" localSheetId="14">EMICNC_23A_SCDBPTASN1!$AA$68</definedName>
    <definedName name="SCDBPTASN1_0170000000_25" localSheetId="14">EMICNC_23A_SCDBPTASN1!$AB$68</definedName>
    <definedName name="SCDBPTASN1_0170000000_26" localSheetId="14">EMICNC_23A_SCDBPTASN1!$AC$68</definedName>
    <definedName name="SCDBPTASN1_0170000000_27" localSheetId="14">EMICNC_23A_SCDBPTASN1!$AD$68</definedName>
    <definedName name="SCDBPTASN1_0170000000_28" localSheetId="14">EMICNC_23A_SCDBPTASN1!$AE$68</definedName>
    <definedName name="SCDBPTASN1_0170000000_29" localSheetId="14">EMICNC_23A_SCDBPTASN1!$AF$68</definedName>
    <definedName name="SCDBPTASN1_0170000000_3" localSheetId="14">EMICNC_23A_SCDBPTASN1!$E$68</definedName>
    <definedName name="SCDBPTASN1_0170000000_30" localSheetId="14">EMICNC_23A_SCDBPTASN1!$AG$68</definedName>
    <definedName name="SCDBPTASN1_0170000000_31" localSheetId="14">EMICNC_23A_SCDBPTASN1!$AH$68</definedName>
    <definedName name="SCDBPTASN1_0170000000_33" localSheetId="14">EMICNC_23A_SCDBPTASN1!$AJ$68</definedName>
    <definedName name="SCDBPTASN1_0170000000_34" localSheetId="14">EMICNC_23A_SCDBPTASN1!$AK$68</definedName>
    <definedName name="SCDBPTASN1_0170000000_35" localSheetId="14">EMICNC_23A_SCDBPTASN1!$AL$68</definedName>
    <definedName name="SCDBPTASN1_0170000000_36" localSheetId="14">EMICNC_23A_SCDBPTASN1!$AM$68</definedName>
    <definedName name="SCDBPTASN1_0170000000_4" localSheetId="14">EMICNC_23A_SCDBPTASN1!$F$68</definedName>
    <definedName name="SCDBPTASN1_0170000000_5.01" localSheetId="14">EMICNC_23A_SCDBPTASN1!$G$68</definedName>
    <definedName name="SCDBPTASN1_0170000000_5.02" localSheetId="14">EMICNC_23A_SCDBPTASN1!$H$68</definedName>
    <definedName name="SCDBPTASN1_0170000000_6" localSheetId="14">EMICNC_23A_SCDBPTASN1!$I$68</definedName>
    <definedName name="SCDBPTASN1_0170000000_7" localSheetId="14">EMICNC_23A_SCDBPTASN1!$J$68</definedName>
    <definedName name="SCDBPTASN1_0170000000_8" localSheetId="14">EMICNC_23A_SCDBPTASN1!$K$68</definedName>
    <definedName name="SCDBPTASN1_0170000000_9" localSheetId="14">EMICNC_23A_SCDBPTASN1!$L$68</definedName>
    <definedName name="SCDBPTASN1_0170000000_Range" localSheetId="14">EMICNC_23A_SCDBPTASN1!$B$66:$AM$68</definedName>
    <definedName name="SCDBPTASN1_0179999999_11" localSheetId="14">EMICNC_23A_SCDBPTASN1!$N$69</definedName>
    <definedName name="SCDBPTASN1_0179999999_12" localSheetId="14">EMICNC_23A_SCDBPTASN1!$O$69</definedName>
    <definedName name="SCDBPTASN1_0179999999_13" localSheetId="14">EMICNC_23A_SCDBPTASN1!$P$69</definedName>
    <definedName name="SCDBPTASN1_0179999999_14" localSheetId="14">EMICNC_23A_SCDBPTASN1!$Q$69</definedName>
    <definedName name="SCDBPTASN1_0179999999_16" localSheetId="14">EMICNC_23A_SCDBPTASN1!$S$69</definedName>
    <definedName name="SCDBPTASN1_0179999999_17" localSheetId="14">EMICNC_23A_SCDBPTASN1!$T$69</definedName>
    <definedName name="SCDBPTASN1_0179999999_18" localSheetId="14">EMICNC_23A_SCDBPTASN1!$U$69</definedName>
    <definedName name="SCDBPTASN1_0179999999_19" localSheetId="14">EMICNC_23A_SCDBPTASN1!$V$69</definedName>
    <definedName name="SCDBPTASN1_0179999999_20" localSheetId="14">EMICNC_23A_SCDBPTASN1!$W$69</definedName>
    <definedName name="SCDBPTASN1_0179999999_21" localSheetId="14">EMICNC_23A_SCDBPTASN1!$X$69</definedName>
    <definedName name="SCDBPTASN1_0179999999_28" localSheetId="14">EMICNC_23A_SCDBPTASN1!$AE$69</definedName>
    <definedName name="SCDBPTASN1_0179999999_29" localSheetId="14">EMICNC_23A_SCDBPTASN1!$AF$69</definedName>
    <definedName name="SCDBPTASN1_0179999999_30" localSheetId="14">EMICNC_23A_SCDBPTASN1!$AG$69</definedName>
    <definedName name="SCDBPTASN1_0179999999_31" localSheetId="14">EMICNC_23A_SCDBPTASN1!$AH$69</definedName>
    <definedName name="SCDBPTASN1_0179999999_34" localSheetId="14">EMICNC_23A_SCDBPTASN1!$AK$69</definedName>
    <definedName name="SCDBPTASN1_0179999999_35" localSheetId="14">EMICNC_23A_SCDBPTASN1!$AL$69</definedName>
    <definedName name="SCDBPTASN1_0179999999_36" localSheetId="14">EMICNC_23A_SCDBPTASN1!$AM$69</definedName>
    <definedName name="SCDBPTASN1_0180000000_1" localSheetId="14">EMICNC_23A_SCDBPTASN1!$C$72</definedName>
    <definedName name="SCDBPTASN1_0180000000_10" localSheetId="14">EMICNC_23A_SCDBPTASN1!$M$72</definedName>
    <definedName name="SCDBPTASN1_0180000000_11" localSheetId="14">EMICNC_23A_SCDBPTASN1!$N$72</definedName>
    <definedName name="SCDBPTASN1_0180000000_12" localSheetId="14">EMICNC_23A_SCDBPTASN1!$O$72</definedName>
    <definedName name="SCDBPTASN1_0180000000_13" localSheetId="14">EMICNC_23A_SCDBPTASN1!$P$72</definedName>
    <definedName name="SCDBPTASN1_0180000000_14" localSheetId="14">EMICNC_23A_SCDBPTASN1!$Q$72</definedName>
    <definedName name="SCDBPTASN1_0180000000_15" localSheetId="14">EMICNC_23A_SCDBPTASN1!$R$72</definedName>
    <definedName name="SCDBPTASN1_0180000000_16" localSheetId="14">EMICNC_23A_SCDBPTASN1!$S$72</definedName>
    <definedName name="SCDBPTASN1_0180000000_17" localSheetId="14">EMICNC_23A_SCDBPTASN1!$T$72</definedName>
    <definedName name="SCDBPTASN1_0180000000_18" localSheetId="14">EMICNC_23A_SCDBPTASN1!$U$72</definedName>
    <definedName name="SCDBPTASN1_0180000000_19" localSheetId="14">EMICNC_23A_SCDBPTASN1!$V$72</definedName>
    <definedName name="SCDBPTASN1_0180000000_2" localSheetId="14">EMICNC_23A_SCDBPTASN1!$D$72</definedName>
    <definedName name="SCDBPTASN1_0180000000_20" localSheetId="14">EMICNC_23A_SCDBPTASN1!$W$72</definedName>
    <definedName name="SCDBPTASN1_0180000000_21" localSheetId="14">EMICNC_23A_SCDBPTASN1!$X$72</definedName>
    <definedName name="SCDBPTASN1_0180000000_22" localSheetId="14">EMICNC_23A_SCDBPTASN1!$Y$72</definedName>
    <definedName name="SCDBPTASN1_0180000000_23" localSheetId="14">EMICNC_23A_SCDBPTASN1!$Z$72</definedName>
    <definedName name="SCDBPTASN1_0180000000_24" localSheetId="14">EMICNC_23A_SCDBPTASN1!$AA$72</definedName>
    <definedName name="SCDBPTASN1_0180000000_25" localSheetId="14">EMICNC_23A_SCDBPTASN1!$AB$72</definedName>
    <definedName name="SCDBPTASN1_0180000000_26" localSheetId="14">EMICNC_23A_SCDBPTASN1!$AC$72</definedName>
    <definedName name="SCDBPTASN1_0180000000_27" localSheetId="14">EMICNC_23A_SCDBPTASN1!$AD$72</definedName>
    <definedName name="SCDBPTASN1_0180000000_28" localSheetId="14">EMICNC_23A_SCDBPTASN1!$AE$72</definedName>
    <definedName name="SCDBPTASN1_0180000000_29" localSheetId="14">EMICNC_23A_SCDBPTASN1!$AF$72</definedName>
    <definedName name="SCDBPTASN1_0180000000_3" localSheetId="14">EMICNC_23A_SCDBPTASN1!$E$72</definedName>
    <definedName name="SCDBPTASN1_0180000000_30" localSheetId="14">EMICNC_23A_SCDBPTASN1!$AG$72</definedName>
    <definedName name="SCDBPTASN1_0180000000_31" localSheetId="14">EMICNC_23A_SCDBPTASN1!$AH$72</definedName>
    <definedName name="SCDBPTASN1_0180000000_33" localSheetId="14">EMICNC_23A_SCDBPTASN1!$AJ$72</definedName>
    <definedName name="SCDBPTASN1_0180000000_34" localSheetId="14">EMICNC_23A_SCDBPTASN1!$AK$72</definedName>
    <definedName name="SCDBPTASN1_0180000000_35" localSheetId="14">EMICNC_23A_SCDBPTASN1!$AL$72</definedName>
    <definedName name="SCDBPTASN1_0180000000_36" localSheetId="14">EMICNC_23A_SCDBPTASN1!$AM$72</definedName>
    <definedName name="SCDBPTASN1_0180000000_4" localSheetId="14">EMICNC_23A_SCDBPTASN1!$F$72</definedName>
    <definedName name="SCDBPTASN1_0180000000_5.01" localSheetId="14">EMICNC_23A_SCDBPTASN1!$G$72</definedName>
    <definedName name="SCDBPTASN1_0180000000_5.02" localSheetId="14">EMICNC_23A_SCDBPTASN1!$H$72</definedName>
    <definedName name="SCDBPTASN1_0180000000_6" localSheetId="14">EMICNC_23A_SCDBPTASN1!$I$72</definedName>
    <definedName name="SCDBPTASN1_0180000000_7" localSheetId="14">EMICNC_23A_SCDBPTASN1!$J$72</definedName>
    <definedName name="SCDBPTASN1_0180000000_8" localSheetId="14">EMICNC_23A_SCDBPTASN1!$K$72</definedName>
    <definedName name="SCDBPTASN1_0180000000_9" localSheetId="14">EMICNC_23A_SCDBPTASN1!$L$72</definedName>
    <definedName name="SCDBPTASN1_0180000000_Range" localSheetId="14">EMICNC_23A_SCDBPTASN1!$B$70:$AM$72</definedName>
    <definedName name="SCDBPTASN1_0189999999_11" localSheetId="14">EMICNC_23A_SCDBPTASN1!$N$73</definedName>
    <definedName name="SCDBPTASN1_0189999999_12" localSheetId="14">EMICNC_23A_SCDBPTASN1!$O$73</definedName>
    <definedName name="SCDBPTASN1_0189999999_13" localSheetId="14">EMICNC_23A_SCDBPTASN1!$P$73</definedName>
    <definedName name="SCDBPTASN1_0189999999_14" localSheetId="14">EMICNC_23A_SCDBPTASN1!$Q$73</definedName>
    <definedName name="SCDBPTASN1_0189999999_16" localSheetId="14">EMICNC_23A_SCDBPTASN1!$S$73</definedName>
    <definedName name="SCDBPTASN1_0189999999_17" localSheetId="14">EMICNC_23A_SCDBPTASN1!$T$73</definedName>
    <definedName name="SCDBPTASN1_0189999999_18" localSheetId="14">EMICNC_23A_SCDBPTASN1!$U$73</definedName>
    <definedName name="SCDBPTASN1_0189999999_19" localSheetId="14">EMICNC_23A_SCDBPTASN1!$V$73</definedName>
    <definedName name="SCDBPTASN1_0189999999_20" localSheetId="14">EMICNC_23A_SCDBPTASN1!$W$73</definedName>
    <definedName name="SCDBPTASN1_0189999999_21" localSheetId="14">EMICNC_23A_SCDBPTASN1!$X$73</definedName>
    <definedName name="SCDBPTASN1_0189999999_28" localSheetId="14">EMICNC_23A_SCDBPTASN1!$AE$73</definedName>
    <definedName name="SCDBPTASN1_0189999999_29" localSheetId="14">EMICNC_23A_SCDBPTASN1!$AF$73</definedName>
    <definedName name="SCDBPTASN1_0189999999_30" localSheetId="14">EMICNC_23A_SCDBPTASN1!$AG$73</definedName>
    <definedName name="SCDBPTASN1_0189999999_31" localSheetId="14">EMICNC_23A_SCDBPTASN1!$AH$73</definedName>
    <definedName name="SCDBPTASN1_0189999999_34" localSheetId="14">EMICNC_23A_SCDBPTASN1!$AK$73</definedName>
    <definedName name="SCDBPTASN1_0189999999_35" localSheetId="14">EMICNC_23A_SCDBPTASN1!$AL$73</definedName>
    <definedName name="SCDBPTASN1_0189999999_36" localSheetId="14">EMICNC_23A_SCDBPTASN1!$AM$73</definedName>
    <definedName name="SCDBPTASN1_0190000000_1" localSheetId="14">EMICNC_23A_SCDBPTASN1!$C$76</definedName>
    <definedName name="SCDBPTASN1_0190000000_10" localSheetId="14">EMICNC_23A_SCDBPTASN1!$M$76</definedName>
    <definedName name="SCDBPTASN1_0190000000_11" localSheetId="14">EMICNC_23A_SCDBPTASN1!$N$76</definedName>
    <definedName name="SCDBPTASN1_0190000000_12" localSheetId="14">EMICNC_23A_SCDBPTASN1!$O$76</definedName>
    <definedName name="SCDBPTASN1_0190000000_13" localSheetId="14">EMICNC_23A_SCDBPTASN1!$P$76</definedName>
    <definedName name="SCDBPTASN1_0190000000_14" localSheetId="14">EMICNC_23A_SCDBPTASN1!$Q$76</definedName>
    <definedName name="SCDBPTASN1_0190000000_15" localSheetId="14">EMICNC_23A_SCDBPTASN1!$R$76</definedName>
    <definedName name="SCDBPTASN1_0190000000_16" localSheetId="14">EMICNC_23A_SCDBPTASN1!$S$76</definedName>
    <definedName name="SCDBPTASN1_0190000000_17" localSheetId="14">EMICNC_23A_SCDBPTASN1!$T$76</definedName>
    <definedName name="SCDBPTASN1_0190000000_18" localSheetId="14">EMICNC_23A_SCDBPTASN1!$U$76</definedName>
    <definedName name="SCDBPTASN1_0190000000_19" localSheetId="14">EMICNC_23A_SCDBPTASN1!$V$76</definedName>
    <definedName name="SCDBPTASN1_0190000000_2" localSheetId="14">EMICNC_23A_SCDBPTASN1!$D$76</definedName>
    <definedName name="SCDBPTASN1_0190000000_20" localSheetId="14">EMICNC_23A_SCDBPTASN1!$W$76</definedName>
    <definedName name="SCDBPTASN1_0190000000_21" localSheetId="14">EMICNC_23A_SCDBPTASN1!$X$76</definedName>
    <definedName name="SCDBPTASN1_0190000000_22" localSheetId="14">EMICNC_23A_SCDBPTASN1!$Y$76</definedName>
    <definedName name="SCDBPTASN1_0190000000_23" localSheetId="14">EMICNC_23A_SCDBPTASN1!$Z$76</definedName>
    <definedName name="SCDBPTASN1_0190000000_24" localSheetId="14">EMICNC_23A_SCDBPTASN1!$AA$76</definedName>
    <definedName name="SCDBPTASN1_0190000000_25" localSheetId="14">EMICNC_23A_SCDBPTASN1!$AB$76</definedName>
    <definedName name="SCDBPTASN1_0190000000_26" localSheetId="14">EMICNC_23A_SCDBPTASN1!$AC$76</definedName>
    <definedName name="SCDBPTASN1_0190000000_27" localSheetId="14">EMICNC_23A_SCDBPTASN1!$AD$76</definedName>
    <definedName name="SCDBPTASN1_0190000000_28" localSheetId="14">EMICNC_23A_SCDBPTASN1!$AE$76</definedName>
    <definedName name="SCDBPTASN1_0190000000_29" localSheetId="14">EMICNC_23A_SCDBPTASN1!$AF$76</definedName>
    <definedName name="SCDBPTASN1_0190000000_3" localSheetId="14">EMICNC_23A_SCDBPTASN1!$E$76</definedName>
    <definedName name="SCDBPTASN1_0190000000_30" localSheetId="14">EMICNC_23A_SCDBPTASN1!$AG$76</definedName>
    <definedName name="SCDBPTASN1_0190000000_31" localSheetId="14">EMICNC_23A_SCDBPTASN1!$AH$76</definedName>
    <definedName name="SCDBPTASN1_0190000000_33" localSheetId="14">EMICNC_23A_SCDBPTASN1!$AJ$76</definedName>
    <definedName name="SCDBPTASN1_0190000000_34" localSheetId="14">EMICNC_23A_SCDBPTASN1!$AK$76</definedName>
    <definedName name="SCDBPTASN1_0190000000_35" localSheetId="14">EMICNC_23A_SCDBPTASN1!$AL$76</definedName>
    <definedName name="SCDBPTASN1_0190000000_36" localSheetId="14">EMICNC_23A_SCDBPTASN1!$AM$76</definedName>
    <definedName name="SCDBPTASN1_0190000000_4" localSheetId="14">EMICNC_23A_SCDBPTASN1!$F$76</definedName>
    <definedName name="SCDBPTASN1_0190000000_5.01" localSheetId="14">EMICNC_23A_SCDBPTASN1!$G$76</definedName>
    <definedName name="SCDBPTASN1_0190000000_5.02" localSheetId="14">EMICNC_23A_SCDBPTASN1!$H$76</definedName>
    <definedName name="SCDBPTASN1_0190000000_6" localSheetId="14">EMICNC_23A_SCDBPTASN1!$I$76</definedName>
    <definedName name="SCDBPTASN1_0190000000_7" localSheetId="14">EMICNC_23A_SCDBPTASN1!$J$76</definedName>
    <definedName name="SCDBPTASN1_0190000000_8" localSheetId="14">EMICNC_23A_SCDBPTASN1!$K$76</definedName>
    <definedName name="SCDBPTASN1_0190000000_9" localSheetId="14">EMICNC_23A_SCDBPTASN1!$L$76</definedName>
    <definedName name="SCDBPTASN1_0190000000_Range" localSheetId="14">EMICNC_23A_SCDBPTASN1!$B$74:$AM$76</definedName>
    <definedName name="SCDBPTASN1_0199999999_11" localSheetId="14">EMICNC_23A_SCDBPTASN1!$N$77</definedName>
    <definedName name="SCDBPTASN1_0199999999_12" localSheetId="14">EMICNC_23A_SCDBPTASN1!$O$77</definedName>
    <definedName name="SCDBPTASN1_0199999999_13" localSheetId="14">EMICNC_23A_SCDBPTASN1!$P$77</definedName>
    <definedName name="SCDBPTASN1_0199999999_14" localSheetId="14">EMICNC_23A_SCDBPTASN1!$Q$77</definedName>
    <definedName name="SCDBPTASN1_0199999999_16" localSheetId="14">EMICNC_23A_SCDBPTASN1!$S$77</definedName>
    <definedName name="SCDBPTASN1_0199999999_17" localSheetId="14">EMICNC_23A_SCDBPTASN1!$T$77</definedName>
    <definedName name="SCDBPTASN1_0199999999_18" localSheetId="14">EMICNC_23A_SCDBPTASN1!$U$77</definedName>
    <definedName name="SCDBPTASN1_0199999999_19" localSheetId="14">EMICNC_23A_SCDBPTASN1!$V$77</definedName>
    <definedName name="SCDBPTASN1_0199999999_20" localSheetId="14">EMICNC_23A_SCDBPTASN1!$W$77</definedName>
    <definedName name="SCDBPTASN1_0199999999_21" localSheetId="14">EMICNC_23A_SCDBPTASN1!$X$77</definedName>
    <definedName name="SCDBPTASN1_0199999999_28" localSheetId="14">EMICNC_23A_SCDBPTASN1!$AE$77</definedName>
    <definedName name="SCDBPTASN1_0199999999_29" localSheetId="14">EMICNC_23A_SCDBPTASN1!$AF$77</definedName>
    <definedName name="SCDBPTASN1_0199999999_30" localSheetId="14">EMICNC_23A_SCDBPTASN1!$AG$77</definedName>
    <definedName name="SCDBPTASN1_0199999999_31" localSheetId="14">EMICNC_23A_SCDBPTASN1!$AH$77</definedName>
    <definedName name="SCDBPTASN1_0199999999_34" localSheetId="14">EMICNC_23A_SCDBPTASN1!$AK$77</definedName>
    <definedName name="SCDBPTASN1_0199999999_35" localSheetId="14">EMICNC_23A_SCDBPTASN1!$AL$77</definedName>
    <definedName name="SCDBPTASN1_0199999999_36" localSheetId="14">EMICNC_23A_SCDBPTASN1!$AM$77</definedName>
    <definedName name="SCDBPTASN1_0200000000_1" localSheetId="14">EMICNC_23A_SCDBPTASN1!$C$80</definedName>
    <definedName name="SCDBPTASN1_0200000000_10" localSheetId="14">EMICNC_23A_SCDBPTASN1!$M$80</definedName>
    <definedName name="SCDBPTASN1_0200000000_11" localSheetId="14">EMICNC_23A_SCDBPTASN1!$N$80</definedName>
    <definedName name="SCDBPTASN1_0200000000_12" localSheetId="14">EMICNC_23A_SCDBPTASN1!$O$80</definedName>
    <definedName name="SCDBPTASN1_0200000000_13" localSheetId="14">EMICNC_23A_SCDBPTASN1!$P$80</definedName>
    <definedName name="SCDBPTASN1_0200000000_14" localSheetId="14">EMICNC_23A_SCDBPTASN1!$Q$80</definedName>
    <definedName name="SCDBPTASN1_0200000000_15" localSheetId="14">EMICNC_23A_SCDBPTASN1!$R$80</definedName>
    <definedName name="SCDBPTASN1_0200000000_16" localSheetId="14">EMICNC_23A_SCDBPTASN1!$S$80</definedName>
    <definedName name="SCDBPTASN1_0200000000_17" localSheetId="14">EMICNC_23A_SCDBPTASN1!$T$80</definedName>
    <definedName name="SCDBPTASN1_0200000000_18" localSheetId="14">EMICNC_23A_SCDBPTASN1!$U$80</definedName>
    <definedName name="SCDBPTASN1_0200000000_19" localSheetId="14">EMICNC_23A_SCDBPTASN1!$V$80</definedName>
    <definedName name="SCDBPTASN1_0200000000_2" localSheetId="14">EMICNC_23A_SCDBPTASN1!$D$80</definedName>
    <definedName name="SCDBPTASN1_0200000000_20" localSheetId="14">EMICNC_23A_SCDBPTASN1!$W$80</definedName>
    <definedName name="SCDBPTASN1_0200000000_21" localSheetId="14">EMICNC_23A_SCDBPTASN1!$X$80</definedName>
    <definedName name="SCDBPTASN1_0200000000_22" localSheetId="14">EMICNC_23A_SCDBPTASN1!$Y$80</definedName>
    <definedName name="SCDBPTASN1_0200000000_23" localSheetId="14">EMICNC_23A_SCDBPTASN1!$Z$80</definedName>
    <definedName name="SCDBPTASN1_0200000000_24" localSheetId="14">EMICNC_23A_SCDBPTASN1!$AA$80</definedName>
    <definedName name="SCDBPTASN1_0200000000_25" localSheetId="14">EMICNC_23A_SCDBPTASN1!$AB$80</definedName>
    <definedName name="SCDBPTASN1_0200000000_26" localSheetId="14">EMICNC_23A_SCDBPTASN1!$AC$80</definedName>
    <definedName name="SCDBPTASN1_0200000000_27" localSheetId="14">EMICNC_23A_SCDBPTASN1!$AD$80</definedName>
    <definedName name="SCDBPTASN1_0200000000_28" localSheetId="14">EMICNC_23A_SCDBPTASN1!$AE$80</definedName>
    <definedName name="SCDBPTASN1_0200000000_29" localSheetId="14">EMICNC_23A_SCDBPTASN1!$AF$80</definedName>
    <definedName name="SCDBPTASN1_0200000000_3" localSheetId="14">EMICNC_23A_SCDBPTASN1!$E$80</definedName>
    <definedName name="SCDBPTASN1_0200000000_30" localSheetId="14">EMICNC_23A_SCDBPTASN1!$AG$80</definedName>
    <definedName name="SCDBPTASN1_0200000000_31" localSheetId="14">EMICNC_23A_SCDBPTASN1!$AH$80</definedName>
    <definedName name="SCDBPTASN1_0200000000_33" localSheetId="14">EMICNC_23A_SCDBPTASN1!$AJ$80</definedName>
    <definedName name="SCDBPTASN1_0200000000_34" localSheetId="14">EMICNC_23A_SCDBPTASN1!$AK$80</definedName>
    <definedName name="SCDBPTASN1_0200000000_35" localSheetId="14">EMICNC_23A_SCDBPTASN1!$AL$80</definedName>
    <definedName name="SCDBPTASN1_0200000000_36" localSheetId="14">EMICNC_23A_SCDBPTASN1!$AM$80</definedName>
    <definedName name="SCDBPTASN1_0200000000_4" localSheetId="14">EMICNC_23A_SCDBPTASN1!$F$80</definedName>
    <definedName name="SCDBPTASN1_0200000000_5.01" localSheetId="14">EMICNC_23A_SCDBPTASN1!$G$80</definedName>
    <definedName name="SCDBPTASN1_0200000000_5.02" localSheetId="14">EMICNC_23A_SCDBPTASN1!$H$80</definedName>
    <definedName name="SCDBPTASN1_0200000000_6" localSheetId="14">EMICNC_23A_SCDBPTASN1!$I$80</definedName>
    <definedName name="SCDBPTASN1_0200000000_7" localSheetId="14">EMICNC_23A_SCDBPTASN1!$J$80</definedName>
    <definedName name="SCDBPTASN1_0200000000_8" localSheetId="14">EMICNC_23A_SCDBPTASN1!$K$80</definedName>
    <definedName name="SCDBPTASN1_0200000000_9" localSheetId="14">EMICNC_23A_SCDBPTASN1!$L$80</definedName>
    <definedName name="SCDBPTASN1_0200000000_Range" localSheetId="14">EMICNC_23A_SCDBPTASN1!$B$78:$AM$80</definedName>
    <definedName name="SCDBPTASN1_0209999999_11" localSheetId="14">EMICNC_23A_SCDBPTASN1!$N$81</definedName>
    <definedName name="SCDBPTASN1_0209999999_12" localSheetId="14">EMICNC_23A_SCDBPTASN1!$O$81</definedName>
    <definedName name="SCDBPTASN1_0209999999_13" localSheetId="14">EMICNC_23A_SCDBPTASN1!$P$81</definedName>
    <definedName name="SCDBPTASN1_0209999999_14" localSheetId="14">EMICNC_23A_SCDBPTASN1!$Q$81</definedName>
    <definedName name="SCDBPTASN1_0209999999_16" localSheetId="14">EMICNC_23A_SCDBPTASN1!$S$81</definedName>
    <definedName name="SCDBPTASN1_0209999999_17" localSheetId="14">EMICNC_23A_SCDBPTASN1!$T$81</definedName>
    <definedName name="SCDBPTASN1_0209999999_18" localSheetId="14">EMICNC_23A_SCDBPTASN1!$U$81</definedName>
    <definedName name="SCDBPTASN1_0209999999_19" localSheetId="14">EMICNC_23A_SCDBPTASN1!$V$81</definedName>
    <definedName name="SCDBPTASN1_0209999999_20" localSheetId="14">EMICNC_23A_SCDBPTASN1!$W$81</definedName>
    <definedName name="SCDBPTASN1_0209999999_21" localSheetId="14">EMICNC_23A_SCDBPTASN1!$X$81</definedName>
    <definedName name="SCDBPTASN1_0209999999_28" localSheetId="14">EMICNC_23A_SCDBPTASN1!$AE$81</definedName>
    <definedName name="SCDBPTASN1_0209999999_29" localSheetId="14">EMICNC_23A_SCDBPTASN1!$AF$81</definedName>
    <definedName name="SCDBPTASN1_0209999999_30" localSheetId="14">EMICNC_23A_SCDBPTASN1!$AG$81</definedName>
    <definedName name="SCDBPTASN1_0209999999_31" localSheetId="14">EMICNC_23A_SCDBPTASN1!$AH$81</definedName>
    <definedName name="SCDBPTASN1_0209999999_34" localSheetId="14">EMICNC_23A_SCDBPTASN1!$AK$81</definedName>
    <definedName name="SCDBPTASN1_0209999999_35" localSheetId="14">EMICNC_23A_SCDBPTASN1!$AL$81</definedName>
    <definedName name="SCDBPTASN1_0209999999_36" localSheetId="14">EMICNC_23A_SCDBPTASN1!$AM$81</definedName>
    <definedName name="SCDBPTASN1_0219999999_11" localSheetId="14">EMICNC_23A_SCDBPTASN1!$N$82</definedName>
    <definedName name="SCDBPTASN1_0219999999_12" localSheetId="14">EMICNC_23A_SCDBPTASN1!$O$82</definedName>
    <definedName name="SCDBPTASN1_0219999999_13" localSheetId="14">EMICNC_23A_SCDBPTASN1!$P$82</definedName>
    <definedName name="SCDBPTASN1_0219999999_14" localSheetId="14">EMICNC_23A_SCDBPTASN1!$Q$82</definedName>
    <definedName name="SCDBPTASN1_0219999999_16" localSheetId="14">EMICNC_23A_SCDBPTASN1!$S$82</definedName>
    <definedName name="SCDBPTASN1_0219999999_17" localSheetId="14">EMICNC_23A_SCDBPTASN1!$T$82</definedName>
    <definedName name="SCDBPTASN1_0219999999_18" localSheetId="14">EMICNC_23A_SCDBPTASN1!$U$82</definedName>
    <definedName name="SCDBPTASN1_0219999999_19" localSheetId="14">EMICNC_23A_SCDBPTASN1!$V$82</definedName>
    <definedName name="SCDBPTASN1_0219999999_20" localSheetId="14">EMICNC_23A_SCDBPTASN1!$W$82</definedName>
    <definedName name="SCDBPTASN1_0219999999_21" localSheetId="14">EMICNC_23A_SCDBPTASN1!$X$82</definedName>
    <definedName name="SCDBPTASN1_0219999999_28" localSheetId="14">EMICNC_23A_SCDBPTASN1!$AE$82</definedName>
    <definedName name="SCDBPTASN1_0219999999_29" localSheetId="14">EMICNC_23A_SCDBPTASN1!$AF$82</definedName>
    <definedName name="SCDBPTASN1_0219999999_30" localSheetId="14">EMICNC_23A_SCDBPTASN1!$AG$82</definedName>
    <definedName name="SCDBPTASN1_0219999999_31" localSheetId="14">EMICNC_23A_SCDBPTASN1!$AH$82</definedName>
    <definedName name="SCDBPTASN1_0219999999_34" localSheetId="14">EMICNC_23A_SCDBPTASN1!$AK$82</definedName>
    <definedName name="SCDBPTASN1_0219999999_35" localSheetId="14">EMICNC_23A_SCDBPTASN1!$AL$82</definedName>
    <definedName name="SCDBPTASN1_0219999999_36" localSheetId="14">EMICNC_23A_SCDBPTASN1!$AM$82</definedName>
    <definedName name="SCDBPTASN1_0220000000_1" localSheetId="14">EMICNC_23A_SCDBPTASN1!$C$85</definedName>
    <definedName name="SCDBPTASN1_0220000000_10" localSheetId="14">EMICNC_23A_SCDBPTASN1!$M$85</definedName>
    <definedName name="SCDBPTASN1_0220000000_11" localSheetId="14">EMICNC_23A_SCDBPTASN1!$N$85</definedName>
    <definedName name="SCDBPTASN1_0220000000_12" localSheetId="14">EMICNC_23A_SCDBPTASN1!$O$85</definedName>
    <definedName name="SCDBPTASN1_0220000000_13" localSheetId="14">EMICNC_23A_SCDBPTASN1!$P$85</definedName>
    <definedName name="SCDBPTASN1_0220000000_14" localSheetId="14">EMICNC_23A_SCDBPTASN1!$Q$85</definedName>
    <definedName name="SCDBPTASN1_0220000000_15" localSheetId="14">EMICNC_23A_SCDBPTASN1!$R$85</definedName>
    <definedName name="SCDBPTASN1_0220000000_16" localSheetId="14">EMICNC_23A_SCDBPTASN1!$S$85</definedName>
    <definedName name="SCDBPTASN1_0220000000_17" localSheetId="14">EMICNC_23A_SCDBPTASN1!$T$85</definedName>
    <definedName name="SCDBPTASN1_0220000000_18" localSheetId="14">EMICNC_23A_SCDBPTASN1!$U$85</definedName>
    <definedName name="SCDBPTASN1_0220000000_19" localSheetId="14">EMICNC_23A_SCDBPTASN1!$V$85</definedName>
    <definedName name="SCDBPTASN1_0220000000_2" localSheetId="14">EMICNC_23A_SCDBPTASN1!$D$85</definedName>
    <definedName name="SCDBPTASN1_0220000000_20" localSheetId="14">EMICNC_23A_SCDBPTASN1!$W$85</definedName>
    <definedName name="SCDBPTASN1_0220000000_21" localSheetId="14">EMICNC_23A_SCDBPTASN1!$X$85</definedName>
    <definedName name="SCDBPTASN1_0220000000_22" localSheetId="14">EMICNC_23A_SCDBPTASN1!$Y$85</definedName>
    <definedName name="SCDBPTASN1_0220000000_23" localSheetId="14">EMICNC_23A_SCDBPTASN1!$Z$85</definedName>
    <definedName name="SCDBPTASN1_0220000000_24" localSheetId="14">EMICNC_23A_SCDBPTASN1!$AA$85</definedName>
    <definedName name="SCDBPTASN1_0220000000_25" localSheetId="14">EMICNC_23A_SCDBPTASN1!$AB$85</definedName>
    <definedName name="SCDBPTASN1_0220000000_26" localSheetId="14">EMICNC_23A_SCDBPTASN1!$AC$85</definedName>
    <definedName name="SCDBPTASN1_0220000000_27" localSheetId="14">EMICNC_23A_SCDBPTASN1!$AD$85</definedName>
    <definedName name="SCDBPTASN1_0220000000_28" localSheetId="14">EMICNC_23A_SCDBPTASN1!$AE$85</definedName>
    <definedName name="SCDBPTASN1_0220000000_29" localSheetId="14">EMICNC_23A_SCDBPTASN1!$AF$85</definedName>
    <definedName name="SCDBPTASN1_0220000000_3" localSheetId="14">EMICNC_23A_SCDBPTASN1!$E$85</definedName>
    <definedName name="SCDBPTASN1_0220000000_30" localSheetId="14">EMICNC_23A_SCDBPTASN1!$AG$85</definedName>
    <definedName name="SCDBPTASN1_0220000000_31" localSheetId="14">EMICNC_23A_SCDBPTASN1!$AH$85</definedName>
    <definedName name="SCDBPTASN1_0220000000_33" localSheetId="14">EMICNC_23A_SCDBPTASN1!$AJ$85</definedName>
    <definedName name="SCDBPTASN1_0220000000_34" localSheetId="14">EMICNC_23A_SCDBPTASN1!$AK$85</definedName>
    <definedName name="SCDBPTASN1_0220000000_35" localSheetId="14">EMICNC_23A_SCDBPTASN1!$AL$85</definedName>
    <definedName name="SCDBPTASN1_0220000000_36" localSheetId="14">EMICNC_23A_SCDBPTASN1!$AM$85</definedName>
    <definedName name="SCDBPTASN1_0220000000_4" localSheetId="14">EMICNC_23A_SCDBPTASN1!$F$85</definedName>
    <definedName name="SCDBPTASN1_0220000000_5.01" localSheetId="14">EMICNC_23A_SCDBPTASN1!$G$85</definedName>
    <definedName name="SCDBPTASN1_0220000000_5.02" localSheetId="14">EMICNC_23A_SCDBPTASN1!$H$85</definedName>
    <definedName name="SCDBPTASN1_0220000000_6" localSheetId="14">EMICNC_23A_SCDBPTASN1!$I$85</definedName>
    <definedName name="SCDBPTASN1_0220000000_7" localSheetId="14">EMICNC_23A_SCDBPTASN1!$J$85</definedName>
    <definedName name="SCDBPTASN1_0220000000_8" localSheetId="14">EMICNC_23A_SCDBPTASN1!$K$85</definedName>
    <definedName name="SCDBPTASN1_0220000000_9" localSheetId="14">EMICNC_23A_SCDBPTASN1!$L$85</definedName>
    <definedName name="SCDBPTASN1_0220000000_Range" localSheetId="14">EMICNC_23A_SCDBPTASN1!$B$83:$AM$85</definedName>
    <definedName name="SCDBPTASN1_0229999999_11" localSheetId="14">EMICNC_23A_SCDBPTASN1!$N$86</definedName>
    <definedName name="SCDBPTASN1_0229999999_12" localSheetId="14">EMICNC_23A_SCDBPTASN1!$O$86</definedName>
    <definedName name="SCDBPTASN1_0229999999_13" localSheetId="14">EMICNC_23A_SCDBPTASN1!$P$86</definedName>
    <definedName name="SCDBPTASN1_0229999999_14" localSheetId="14">EMICNC_23A_SCDBPTASN1!$Q$86</definedName>
    <definedName name="SCDBPTASN1_0229999999_16" localSheetId="14">EMICNC_23A_SCDBPTASN1!$S$86</definedName>
    <definedName name="SCDBPTASN1_0229999999_17" localSheetId="14">EMICNC_23A_SCDBPTASN1!$T$86</definedName>
    <definedName name="SCDBPTASN1_0229999999_18" localSheetId="14">EMICNC_23A_SCDBPTASN1!$U$86</definedName>
    <definedName name="SCDBPTASN1_0229999999_19" localSheetId="14">EMICNC_23A_SCDBPTASN1!$V$86</definedName>
    <definedName name="SCDBPTASN1_0229999999_20" localSheetId="14">EMICNC_23A_SCDBPTASN1!$W$86</definedName>
    <definedName name="SCDBPTASN1_0229999999_21" localSheetId="14">EMICNC_23A_SCDBPTASN1!$X$86</definedName>
    <definedName name="SCDBPTASN1_0229999999_28" localSheetId="14">EMICNC_23A_SCDBPTASN1!$AE$86</definedName>
    <definedName name="SCDBPTASN1_0229999999_29" localSheetId="14">EMICNC_23A_SCDBPTASN1!$AF$86</definedName>
    <definedName name="SCDBPTASN1_0229999999_30" localSheetId="14">EMICNC_23A_SCDBPTASN1!$AG$86</definedName>
    <definedName name="SCDBPTASN1_0229999999_31" localSheetId="14">EMICNC_23A_SCDBPTASN1!$AH$86</definedName>
    <definedName name="SCDBPTASN1_0229999999_34" localSheetId="14">EMICNC_23A_SCDBPTASN1!$AK$86</definedName>
    <definedName name="SCDBPTASN1_0229999999_35" localSheetId="14">EMICNC_23A_SCDBPTASN1!$AL$86</definedName>
    <definedName name="SCDBPTASN1_0229999999_36" localSheetId="14">EMICNC_23A_SCDBPTASN1!$AM$86</definedName>
    <definedName name="SCDBPTASN1_0230000000_1" localSheetId="14">EMICNC_23A_SCDBPTASN1!$C$89</definedName>
    <definedName name="SCDBPTASN1_0230000000_10" localSheetId="14">EMICNC_23A_SCDBPTASN1!$M$89</definedName>
    <definedName name="SCDBPTASN1_0230000000_11" localSheetId="14">EMICNC_23A_SCDBPTASN1!$N$89</definedName>
    <definedName name="SCDBPTASN1_0230000000_12" localSheetId="14">EMICNC_23A_SCDBPTASN1!$O$89</definedName>
    <definedName name="SCDBPTASN1_0230000000_13" localSheetId="14">EMICNC_23A_SCDBPTASN1!$P$89</definedName>
    <definedName name="SCDBPTASN1_0230000000_14" localSheetId="14">EMICNC_23A_SCDBPTASN1!$Q$89</definedName>
    <definedName name="SCDBPTASN1_0230000000_15" localSheetId="14">EMICNC_23A_SCDBPTASN1!$R$89</definedName>
    <definedName name="SCDBPTASN1_0230000000_16" localSheetId="14">EMICNC_23A_SCDBPTASN1!$S$89</definedName>
    <definedName name="SCDBPTASN1_0230000000_17" localSheetId="14">EMICNC_23A_SCDBPTASN1!$T$89</definedName>
    <definedName name="SCDBPTASN1_0230000000_18" localSheetId="14">EMICNC_23A_SCDBPTASN1!$U$89</definedName>
    <definedName name="SCDBPTASN1_0230000000_19" localSheetId="14">EMICNC_23A_SCDBPTASN1!$V$89</definedName>
    <definedName name="SCDBPTASN1_0230000000_2" localSheetId="14">EMICNC_23A_SCDBPTASN1!$D$89</definedName>
    <definedName name="SCDBPTASN1_0230000000_20" localSheetId="14">EMICNC_23A_SCDBPTASN1!$W$89</definedName>
    <definedName name="SCDBPTASN1_0230000000_21" localSheetId="14">EMICNC_23A_SCDBPTASN1!$X$89</definedName>
    <definedName name="SCDBPTASN1_0230000000_22" localSheetId="14">EMICNC_23A_SCDBPTASN1!$Y$89</definedName>
    <definedName name="SCDBPTASN1_0230000000_23" localSheetId="14">EMICNC_23A_SCDBPTASN1!$Z$89</definedName>
    <definedName name="SCDBPTASN1_0230000000_24" localSheetId="14">EMICNC_23A_SCDBPTASN1!$AA$89</definedName>
    <definedName name="SCDBPTASN1_0230000000_25" localSheetId="14">EMICNC_23A_SCDBPTASN1!$AB$89</definedName>
    <definedName name="SCDBPTASN1_0230000000_26" localSheetId="14">EMICNC_23A_SCDBPTASN1!$AC$89</definedName>
    <definedName name="SCDBPTASN1_0230000000_27" localSheetId="14">EMICNC_23A_SCDBPTASN1!$AD$89</definedName>
    <definedName name="SCDBPTASN1_0230000000_28" localSheetId="14">EMICNC_23A_SCDBPTASN1!$AE$89</definedName>
    <definedName name="SCDBPTASN1_0230000000_29" localSheetId="14">EMICNC_23A_SCDBPTASN1!$AF$89</definedName>
    <definedName name="SCDBPTASN1_0230000000_3" localSheetId="14">EMICNC_23A_SCDBPTASN1!$E$89</definedName>
    <definedName name="SCDBPTASN1_0230000000_30" localSheetId="14">EMICNC_23A_SCDBPTASN1!$AG$89</definedName>
    <definedName name="SCDBPTASN1_0230000000_31" localSheetId="14">EMICNC_23A_SCDBPTASN1!$AH$89</definedName>
    <definedName name="SCDBPTASN1_0230000000_33" localSheetId="14">EMICNC_23A_SCDBPTASN1!$AJ$89</definedName>
    <definedName name="SCDBPTASN1_0230000000_34" localSheetId="14">EMICNC_23A_SCDBPTASN1!$AK$89</definedName>
    <definedName name="SCDBPTASN1_0230000000_35" localSheetId="14">EMICNC_23A_SCDBPTASN1!$AL$89</definedName>
    <definedName name="SCDBPTASN1_0230000000_36" localSheetId="14">EMICNC_23A_SCDBPTASN1!$AM$89</definedName>
    <definedName name="SCDBPTASN1_0230000000_4" localSheetId="14">EMICNC_23A_SCDBPTASN1!$F$89</definedName>
    <definedName name="SCDBPTASN1_0230000000_5.01" localSheetId="14">EMICNC_23A_SCDBPTASN1!$G$89</definedName>
    <definedName name="SCDBPTASN1_0230000000_5.02" localSheetId="14">EMICNC_23A_SCDBPTASN1!$H$89</definedName>
    <definedName name="SCDBPTASN1_0230000000_6" localSheetId="14">EMICNC_23A_SCDBPTASN1!$I$89</definedName>
    <definedName name="SCDBPTASN1_0230000000_7" localSheetId="14">EMICNC_23A_SCDBPTASN1!$J$89</definedName>
    <definedName name="SCDBPTASN1_0230000000_8" localSheetId="14">EMICNC_23A_SCDBPTASN1!$K$89</definedName>
    <definedName name="SCDBPTASN1_0230000000_9" localSheetId="14">EMICNC_23A_SCDBPTASN1!$L$89</definedName>
    <definedName name="SCDBPTASN1_0230000000_Range" localSheetId="14">EMICNC_23A_SCDBPTASN1!$B$87:$AM$89</definedName>
    <definedName name="SCDBPTASN1_0239999999_11" localSheetId="14">EMICNC_23A_SCDBPTASN1!$N$90</definedName>
    <definedName name="SCDBPTASN1_0239999999_12" localSheetId="14">EMICNC_23A_SCDBPTASN1!$O$90</definedName>
    <definedName name="SCDBPTASN1_0239999999_13" localSheetId="14">EMICNC_23A_SCDBPTASN1!$P$90</definedName>
    <definedName name="SCDBPTASN1_0239999999_14" localSheetId="14">EMICNC_23A_SCDBPTASN1!$Q$90</definedName>
    <definedName name="SCDBPTASN1_0239999999_16" localSheetId="14">EMICNC_23A_SCDBPTASN1!$S$90</definedName>
    <definedName name="SCDBPTASN1_0239999999_17" localSheetId="14">EMICNC_23A_SCDBPTASN1!$T$90</definedName>
    <definedName name="SCDBPTASN1_0239999999_18" localSheetId="14">EMICNC_23A_SCDBPTASN1!$U$90</definedName>
    <definedName name="SCDBPTASN1_0239999999_19" localSheetId="14">EMICNC_23A_SCDBPTASN1!$V$90</definedName>
    <definedName name="SCDBPTASN1_0239999999_20" localSheetId="14">EMICNC_23A_SCDBPTASN1!$W$90</definedName>
    <definedName name="SCDBPTASN1_0239999999_21" localSheetId="14">EMICNC_23A_SCDBPTASN1!$X$90</definedName>
    <definedName name="SCDBPTASN1_0239999999_28" localSheetId="14">EMICNC_23A_SCDBPTASN1!$AE$90</definedName>
    <definedName name="SCDBPTASN1_0239999999_29" localSheetId="14">EMICNC_23A_SCDBPTASN1!$AF$90</definedName>
    <definedName name="SCDBPTASN1_0239999999_30" localSheetId="14">EMICNC_23A_SCDBPTASN1!$AG$90</definedName>
    <definedName name="SCDBPTASN1_0239999999_31" localSheetId="14">EMICNC_23A_SCDBPTASN1!$AH$90</definedName>
    <definedName name="SCDBPTASN1_0239999999_34" localSheetId="14">EMICNC_23A_SCDBPTASN1!$AK$90</definedName>
    <definedName name="SCDBPTASN1_0239999999_35" localSheetId="14">EMICNC_23A_SCDBPTASN1!$AL$90</definedName>
    <definedName name="SCDBPTASN1_0239999999_36" localSheetId="14">EMICNC_23A_SCDBPTASN1!$AM$90</definedName>
    <definedName name="SCDBPTASN1_0240000000_1" localSheetId="14">EMICNC_23A_SCDBPTASN1!$C$93</definedName>
    <definedName name="SCDBPTASN1_0240000000_10" localSheetId="14">EMICNC_23A_SCDBPTASN1!$M$93</definedName>
    <definedName name="SCDBPTASN1_0240000000_11" localSheetId="14">EMICNC_23A_SCDBPTASN1!$N$93</definedName>
    <definedName name="SCDBPTASN1_0240000000_12" localSheetId="14">EMICNC_23A_SCDBPTASN1!$O$93</definedName>
    <definedName name="SCDBPTASN1_0240000000_13" localSheetId="14">EMICNC_23A_SCDBPTASN1!$P$93</definedName>
    <definedName name="SCDBPTASN1_0240000000_14" localSheetId="14">EMICNC_23A_SCDBPTASN1!$Q$93</definedName>
    <definedName name="SCDBPTASN1_0240000000_15" localSheetId="14">EMICNC_23A_SCDBPTASN1!$R$93</definedName>
    <definedName name="SCDBPTASN1_0240000000_16" localSheetId="14">EMICNC_23A_SCDBPTASN1!$S$93</definedName>
    <definedName name="SCDBPTASN1_0240000000_17" localSheetId="14">EMICNC_23A_SCDBPTASN1!$T$93</definedName>
    <definedName name="SCDBPTASN1_0240000000_18" localSheetId="14">EMICNC_23A_SCDBPTASN1!$U$93</definedName>
    <definedName name="SCDBPTASN1_0240000000_19" localSheetId="14">EMICNC_23A_SCDBPTASN1!$V$93</definedName>
    <definedName name="SCDBPTASN1_0240000000_2" localSheetId="14">EMICNC_23A_SCDBPTASN1!$D$93</definedName>
    <definedName name="SCDBPTASN1_0240000000_20" localSheetId="14">EMICNC_23A_SCDBPTASN1!$W$93</definedName>
    <definedName name="SCDBPTASN1_0240000000_21" localSheetId="14">EMICNC_23A_SCDBPTASN1!$X$93</definedName>
    <definedName name="SCDBPTASN1_0240000000_22" localSheetId="14">EMICNC_23A_SCDBPTASN1!$Y$93</definedName>
    <definedName name="SCDBPTASN1_0240000000_23" localSheetId="14">EMICNC_23A_SCDBPTASN1!$Z$93</definedName>
    <definedName name="SCDBPTASN1_0240000000_24" localSheetId="14">EMICNC_23A_SCDBPTASN1!$AA$93</definedName>
    <definedName name="SCDBPTASN1_0240000000_25" localSheetId="14">EMICNC_23A_SCDBPTASN1!$AB$93</definedName>
    <definedName name="SCDBPTASN1_0240000000_26" localSheetId="14">EMICNC_23A_SCDBPTASN1!$AC$93</definedName>
    <definedName name="SCDBPTASN1_0240000000_27" localSheetId="14">EMICNC_23A_SCDBPTASN1!$AD$93</definedName>
    <definedName name="SCDBPTASN1_0240000000_28" localSheetId="14">EMICNC_23A_SCDBPTASN1!$AE$93</definedName>
    <definedName name="SCDBPTASN1_0240000000_29" localSheetId="14">EMICNC_23A_SCDBPTASN1!$AF$93</definedName>
    <definedName name="SCDBPTASN1_0240000000_3" localSheetId="14">EMICNC_23A_SCDBPTASN1!$E$93</definedName>
    <definedName name="SCDBPTASN1_0240000000_30" localSheetId="14">EMICNC_23A_SCDBPTASN1!$AG$93</definedName>
    <definedName name="SCDBPTASN1_0240000000_31" localSheetId="14">EMICNC_23A_SCDBPTASN1!$AH$93</definedName>
    <definedName name="SCDBPTASN1_0240000000_33" localSheetId="14">EMICNC_23A_SCDBPTASN1!$AJ$93</definedName>
    <definedName name="SCDBPTASN1_0240000000_34" localSheetId="14">EMICNC_23A_SCDBPTASN1!$AK$93</definedName>
    <definedName name="SCDBPTASN1_0240000000_35" localSheetId="14">EMICNC_23A_SCDBPTASN1!$AL$93</definedName>
    <definedName name="SCDBPTASN1_0240000000_36" localSheetId="14">EMICNC_23A_SCDBPTASN1!$AM$93</definedName>
    <definedName name="SCDBPTASN1_0240000000_4" localSheetId="14">EMICNC_23A_SCDBPTASN1!$F$93</definedName>
    <definedName name="SCDBPTASN1_0240000000_5.01" localSheetId="14">EMICNC_23A_SCDBPTASN1!$G$93</definedName>
    <definedName name="SCDBPTASN1_0240000000_5.02" localSheetId="14">EMICNC_23A_SCDBPTASN1!$H$93</definedName>
    <definedName name="SCDBPTASN1_0240000000_6" localSheetId="14">EMICNC_23A_SCDBPTASN1!$I$93</definedName>
    <definedName name="SCDBPTASN1_0240000000_7" localSheetId="14">EMICNC_23A_SCDBPTASN1!$J$93</definedName>
    <definedName name="SCDBPTASN1_0240000000_8" localSheetId="14">EMICNC_23A_SCDBPTASN1!$K$93</definedName>
    <definedName name="SCDBPTASN1_0240000000_9" localSheetId="14">EMICNC_23A_SCDBPTASN1!$L$93</definedName>
    <definedName name="SCDBPTASN1_0240000000_Range" localSheetId="14">EMICNC_23A_SCDBPTASN1!$B$91:$AM$93</definedName>
    <definedName name="SCDBPTASN1_0249999999_11" localSheetId="14">EMICNC_23A_SCDBPTASN1!$N$94</definedName>
    <definedName name="SCDBPTASN1_0249999999_12" localSheetId="14">EMICNC_23A_SCDBPTASN1!$O$94</definedName>
    <definedName name="SCDBPTASN1_0249999999_13" localSheetId="14">EMICNC_23A_SCDBPTASN1!$P$94</definedName>
    <definedName name="SCDBPTASN1_0249999999_14" localSheetId="14">EMICNC_23A_SCDBPTASN1!$Q$94</definedName>
    <definedName name="SCDBPTASN1_0249999999_16" localSheetId="14">EMICNC_23A_SCDBPTASN1!$S$94</definedName>
    <definedName name="SCDBPTASN1_0249999999_17" localSheetId="14">EMICNC_23A_SCDBPTASN1!$T$94</definedName>
    <definedName name="SCDBPTASN1_0249999999_18" localSheetId="14">EMICNC_23A_SCDBPTASN1!$U$94</definedName>
    <definedName name="SCDBPTASN1_0249999999_19" localSheetId="14">EMICNC_23A_SCDBPTASN1!$V$94</definedName>
    <definedName name="SCDBPTASN1_0249999999_20" localSheetId="14">EMICNC_23A_SCDBPTASN1!$W$94</definedName>
    <definedName name="SCDBPTASN1_0249999999_21" localSheetId="14">EMICNC_23A_SCDBPTASN1!$X$94</definedName>
    <definedName name="SCDBPTASN1_0249999999_28" localSheetId="14">EMICNC_23A_SCDBPTASN1!$AE$94</definedName>
    <definedName name="SCDBPTASN1_0249999999_29" localSheetId="14">EMICNC_23A_SCDBPTASN1!$AF$94</definedName>
    <definedName name="SCDBPTASN1_0249999999_30" localSheetId="14">EMICNC_23A_SCDBPTASN1!$AG$94</definedName>
    <definedName name="SCDBPTASN1_0249999999_31" localSheetId="14">EMICNC_23A_SCDBPTASN1!$AH$94</definedName>
    <definedName name="SCDBPTASN1_0249999999_34" localSheetId="14">EMICNC_23A_SCDBPTASN1!$AK$94</definedName>
    <definedName name="SCDBPTASN1_0249999999_35" localSheetId="14">EMICNC_23A_SCDBPTASN1!$AL$94</definedName>
    <definedName name="SCDBPTASN1_0249999999_36" localSheetId="14">EMICNC_23A_SCDBPTASN1!$AM$94</definedName>
    <definedName name="SCDBPTASN1_0250000000_1" localSheetId="14">EMICNC_23A_SCDBPTASN1!$C$97</definedName>
    <definedName name="SCDBPTASN1_0250000000_10" localSheetId="14">EMICNC_23A_SCDBPTASN1!$M$97</definedName>
    <definedName name="SCDBPTASN1_0250000000_11" localSheetId="14">EMICNC_23A_SCDBPTASN1!$N$97</definedName>
    <definedName name="SCDBPTASN1_0250000000_12" localSheetId="14">EMICNC_23A_SCDBPTASN1!$O$97</definedName>
    <definedName name="SCDBPTASN1_0250000000_13" localSheetId="14">EMICNC_23A_SCDBPTASN1!$P$97</definedName>
    <definedName name="SCDBPTASN1_0250000000_14" localSheetId="14">EMICNC_23A_SCDBPTASN1!$Q$97</definedName>
    <definedName name="SCDBPTASN1_0250000000_15" localSheetId="14">EMICNC_23A_SCDBPTASN1!$R$97</definedName>
    <definedName name="SCDBPTASN1_0250000000_16" localSheetId="14">EMICNC_23A_SCDBPTASN1!$S$97</definedName>
    <definedName name="SCDBPTASN1_0250000000_17" localSheetId="14">EMICNC_23A_SCDBPTASN1!$T$97</definedName>
    <definedName name="SCDBPTASN1_0250000000_18" localSheetId="14">EMICNC_23A_SCDBPTASN1!$U$97</definedName>
    <definedName name="SCDBPTASN1_0250000000_19" localSheetId="14">EMICNC_23A_SCDBPTASN1!$V$97</definedName>
    <definedName name="SCDBPTASN1_0250000000_2" localSheetId="14">EMICNC_23A_SCDBPTASN1!$D$97</definedName>
    <definedName name="SCDBPTASN1_0250000000_20" localSheetId="14">EMICNC_23A_SCDBPTASN1!$W$97</definedName>
    <definedName name="SCDBPTASN1_0250000000_21" localSheetId="14">EMICNC_23A_SCDBPTASN1!$X$97</definedName>
    <definedName name="SCDBPTASN1_0250000000_22" localSheetId="14">EMICNC_23A_SCDBPTASN1!$Y$97</definedName>
    <definedName name="SCDBPTASN1_0250000000_23" localSheetId="14">EMICNC_23A_SCDBPTASN1!$Z$97</definedName>
    <definedName name="SCDBPTASN1_0250000000_24" localSheetId="14">EMICNC_23A_SCDBPTASN1!$AA$97</definedName>
    <definedName name="SCDBPTASN1_0250000000_25" localSheetId="14">EMICNC_23A_SCDBPTASN1!$AB$97</definedName>
    <definedName name="SCDBPTASN1_0250000000_26" localSheetId="14">EMICNC_23A_SCDBPTASN1!$AC$97</definedName>
    <definedName name="SCDBPTASN1_0250000000_27" localSheetId="14">EMICNC_23A_SCDBPTASN1!$AD$97</definedName>
    <definedName name="SCDBPTASN1_0250000000_28" localSheetId="14">EMICNC_23A_SCDBPTASN1!$AE$97</definedName>
    <definedName name="SCDBPTASN1_0250000000_29" localSheetId="14">EMICNC_23A_SCDBPTASN1!$AF$97</definedName>
    <definedName name="SCDBPTASN1_0250000000_3" localSheetId="14">EMICNC_23A_SCDBPTASN1!$E$97</definedName>
    <definedName name="SCDBPTASN1_0250000000_30" localSheetId="14">EMICNC_23A_SCDBPTASN1!$AG$97</definedName>
    <definedName name="SCDBPTASN1_0250000000_31" localSheetId="14">EMICNC_23A_SCDBPTASN1!$AH$97</definedName>
    <definedName name="SCDBPTASN1_0250000000_33" localSheetId="14">EMICNC_23A_SCDBPTASN1!$AJ$97</definedName>
    <definedName name="SCDBPTASN1_0250000000_34" localSheetId="14">EMICNC_23A_SCDBPTASN1!$AK$97</definedName>
    <definedName name="SCDBPTASN1_0250000000_35" localSheetId="14">EMICNC_23A_SCDBPTASN1!$AL$97</definedName>
    <definedName name="SCDBPTASN1_0250000000_36" localSheetId="14">EMICNC_23A_SCDBPTASN1!$AM$97</definedName>
    <definedName name="SCDBPTASN1_0250000000_4" localSheetId="14">EMICNC_23A_SCDBPTASN1!$F$97</definedName>
    <definedName name="SCDBPTASN1_0250000000_5.01" localSheetId="14">EMICNC_23A_SCDBPTASN1!$G$97</definedName>
    <definedName name="SCDBPTASN1_0250000000_5.02" localSheetId="14">EMICNC_23A_SCDBPTASN1!$H$97</definedName>
    <definedName name="SCDBPTASN1_0250000000_6" localSheetId="14">EMICNC_23A_SCDBPTASN1!$I$97</definedName>
    <definedName name="SCDBPTASN1_0250000000_7" localSheetId="14">EMICNC_23A_SCDBPTASN1!$J$97</definedName>
    <definedName name="SCDBPTASN1_0250000000_8" localSheetId="14">EMICNC_23A_SCDBPTASN1!$K$97</definedName>
    <definedName name="SCDBPTASN1_0250000000_9" localSheetId="14">EMICNC_23A_SCDBPTASN1!$L$97</definedName>
    <definedName name="SCDBPTASN1_0250000000_Range" localSheetId="14">EMICNC_23A_SCDBPTASN1!$B$95:$AM$97</definedName>
    <definedName name="SCDBPTASN1_0259999999_11" localSheetId="14">EMICNC_23A_SCDBPTASN1!$N$98</definedName>
    <definedName name="SCDBPTASN1_0259999999_12" localSheetId="14">EMICNC_23A_SCDBPTASN1!$O$98</definedName>
    <definedName name="SCDBPTASN1_0259999999_13" localSheetId="14">EMICNC_23A_SCDBPTASN1!$P$98</definedName>
    <definedName name="SCDBPTASN1_0259999999_14" localSheetId="14">EMICNC_23A_SCDBPTASN1!$Q$98</definedName>
    <definedName name="SCDBPTASN1_0259999999_16" localSheetId="14">EMICNC_23A_SCDBPTASN1!$S$98</definedName>
    <definedName name="SCDBPTASN1_0259999999_17" localSheetId="14">EMICNC_23A_SCDBPTASN1!$T$98</definedName>
    <definedName name="SCDBPTASN1_0259999999_18" localSheetId="14">EMICNC_23A_SCDBPTASN1!$U$98</definedName>
    <definedName name="SCDBPTASN1_0259999999_19" localSheetId="14">EMICNC_23A_SCDBPTASN1!$V$98</definedName>
    <definedName name="SCDBPTASN1_0259999999_20" localSheetId="14">EMICNC_23A_SCDBPTASN1!$W$98</definedName>
    <definedName name="SCDBPTASN1_0259999999_21" localSheetId="14">EMICNC_23A_SCDBPTASN1!$X$98</definedName>
    <definedName name="SCDBPTASN1_0259999999_28" localSheetId="14">EMICNC_23A_SCDBPTASN1!$AE$98</definedName>
    <definedName name="SCDBPTASN1_0259999999_29" localSheetId="14">EMICNC_23A_SCDBPTASN1!$AF$98</definedName>
    <definedName name="SCDBPTASN1_0259999999_30" localSheetId="14">EMICNC_23A_SCDBPTASN1!$AG$98</definedName>
    <definedName name="SCDBPTASN1_0259999999_31" localSheetId="14">EMICNC_23A_SCDBPTASN1!$AH$98</definedName>
    <definedName name="SCDBPTASN1_0259999999_34" localSheetId="14">EMICNC_23A_SCDBPTASN1!$AK$98</definedName>
    <definedName name="SCDBPTASN1_0259999999_35" localSheetId="14">EMICNC_23A_SCDBPTASN1!$AL$98</definedName>
    <definedName name="SCDBPTASN1_0259999999_36" localSheetId="14">EMICNC_23A_SCDBPTASN1!$AM$98</definedName>
    <definedName name="SCDBPTASN1_0260000000_1" localSheetId="14">EMICNC_23A_SCDBPTASN1!$C$101</definedName>
    <definedName name="SCDBPTASN1_0260000000_10" localSheetId="14">EMICNC_23A_SCDBPTASN1!$M$101</definedName>
    <definedName name="SCDBPTASN1_0260000000_11" localSheetId="14">EMICNC_23A_SCDBPTASN1!$N$101</definedName>
    <definedName name="SCDBPTASN1_0260000000_12" localSheetId="14">EMICNC_23A_SCDBPTASN1!$O$101</definedName>
    <definedName name="SCDBPTASN1_0260000000_13" localSheetId="14">EMICNC_23A_SCDBPTASN1!$P$101</definedName>
    <definedName name="SCDBPTASN1_0260000000_14" localSheetId="14">EMICNC_23A_SCDBPTASN1!$Q$101</definedName>
    <definedName name="SCDBPTASN1_0260000000_15" localSheetId="14">EMICNC_23A_SCDBPTASN1!$R$101</definedName>
    <definedName name="SCDBPTASN1_0260000000_16" localSheetId="14">EMICNC_23A_SCDBPTASN1!$S$101</definedName>
    <definedName name="SCDBPTASN1_0260000000_17" localSheetId="14">EMICNC_23A_SCDBPTASN1!$T$101</definedName>
    <definedName name="SCDBPTASN1_0260000000_18" localSheetId="14">EMICNC_23A_SCDBPTASN1!$U$101</definedName>
    <definedName name="SCDBPTASN1_0260000000_19" localSheetId="14">EMICNC_23A_SCDBPTASN1!$V$101</definedName>
    <definedName name="SCDBPTASN1_0260000000_2" localSheetId="14">EMICNC_23A_SCDBPTASN1!$D$101</definedName>
    <definedName name="SCDBPTASN1_0260000000_20" localSheetId="14">EMICNC_23A_SCDBPTASN1!$W$101</definedName>
    <definedName name="SCDBPTASN1_0260000000_21" localSheetId="14">EMICNC_23A_SCDBPTASN1!$X$101</definedName>
    <definedName name="SCDBPTASN1_0260000000_22" localSheetId="14">EMICNC_23A_SCDBPTASN1!$Y$101</definedName>
    <definedName name="SCDBPTASN1_0260000000_23" localSheetId="14">EMICNC_23A_SCDBPTASN1!$Z$101</definedName>
    <definedName name="SCDBPTASN1_0260000000_24" localSheetId="14">EMICNC_23A_SCDBPTASN1!$AA$101</definedName>
    <definedName name="SCDBPTASN1_0260000000_25" localSheetId="14">EMICNC_23A_SCDBPTASN1!$AB$101</definedName>
    <definedName name="SCDBPTASN1_0260000000_26" localSheetId="14">EMICNC_23A_SCDBPTASN1!$AC$101</definedName>
    <definedName name="SCDBPTASN1_0260000000_27" localSheetId="14">EMICNC_23A_SCDBPTASN1!$AD$101</definedName>
    <definedName name="SCDBPTASN1_0260000000_28" localSheetId="14">EMICNC_23A_SCDBPTASN1!$AE$101</definedName>
    <definedName name="SCDBPTASN1_0260000000_29" localSheetId="14">EMICNC_23A_SCDBPTASN1!$AF$101</definedName>
    <definedName name="SCDBPTASN1_0260000000_3" localSheetId="14">EMICNC_23A_SCDBPTASN1!$E$101</definedName>
    <definedName name="SCDBPTASN1_0260000000_30" localSheetId="14">EMICNC_23A_SCDBPTASN1!$AG$101</definedName>
    <definedName name="SCDBPTASN1_0260000000_31" localSheetId="14">EMICNC_23A_SCDBPTASN1!$AH$101</definedName>
    <definedName name="SCDBPTASN1_0260000000_33" localSheetId="14">EMICNC_23A_SCDBPTASN1!$AJ$101</definedName>
    <definedName name="SCDBPTASN1_0260000000_34" localSheetId="14">EMICNC_23A_SCDBPTASN1!$AK$101</definedName>
    <definedName name="SCDBPTASN1_0260000000_35" localSheetId="14">EMICNC_23A_SCDBPTASN1!$AL$101</definedName>
    <definedName name="SCDBPTASN1_0260000000_36" localSheetId="14">EMICNC_23A_SCDBPTASN1!$AM$101</definedName>
    <definedName name="SCDBPTASN1_0260000000_4" localSheetId="14">EMICNC_23A_SCDBPTASN1!$F$101</definedName>
    <definedName name="SCDBPTASN1_0260000000_5.01" localSheetId="14">EMICNC_23A_SCDBPTASN1!$G$101</definedName>
    <definedName name="SCDBPTASN1_0260000000_5.02" localSheetId="14">EMICNC_23A_SCDBPTASN1!$H$101</definedName>
    <definedName name="SCDBPTASN1_0260000000_6" localSheetId="14">EMICNC_23A_SCDBPTASN1!$I$101</definedName>
    <definedName name="SCDBPTASN1_0260000000_7" localSheetId="14">EMICNC_23A_SCDBPTASN1!$J$101</definedName>
    <definedName name="SCDBPTASN1_0260000000_8" localSheetId="14">EMICNC_23A_SCDBPTASN1!$K$101</definedName>
    <definedName name="SCDBPTASN1_0260000000_9" localSheetId="14">EMICNC_23A_SCDBPTASN1!$L$101</definedName>
    <definedName name="SCDBPTASN1_0260000000_Range" localSheetId="14">EMICNC_23A_SCDBPTASN1!$B$99:$AM$101</definedName>
    <definedName name="SCDBPTASN1_0269999999_11" localSheetId="14">EMICNC_23A_SCDBPTASN1!$N$102</definedName>
    <definedName name="SCDBPTASN1_0269999999_12" localSheetId="14">EMICNC_23A_SCDBPTASN1!$O$102</definedName>
    <definedName name="SCDBPTASN1_0269999999_13" localSheetId="14">EMICNC_23A_SCDBPTASN1!$P$102</definedName>
    <definedName name="SCDBPTASN1_0269999999_14" localSheetId="14">EMICNC_23A_SCDBPTASN1!$Q$102</definedName>
    <definedName name="SCDBPTASN1_0269999999_16" localSheetId="14">EMICNC_23A_SCDBPTASN1!$S$102</definedName>
    <definedName name="SCDBPTASN1_0269999999_17" localSheetId="14">EMICNC_23A_SCDBPTASN1!$T$102</definedName>
    <definedName name="SCDBPTASN1_0269999999_18" localSheetId="14">EMICNC_23A_SCDBPTASN1!$U$102</definedName>
    <definedName name="SCDBPTASN1_0269999999_19" localSheetId="14">EMICNC_23A_SCDBPTASN1!$V$102</definedName>
    <definedName name="SCDBPTASN1_0269999999_20" localSheetId="14">EMICNC_23A_SCDBPTASN1!$W$102</definedName>
    <definedName name="SCDBPTASN1_0269999999_21" localSheetId="14">EMICNC_23A_SCDBPTASN1!$X$102</definedName>
    <definedName name="SCDBPTASN1_0269999999_28" localSheetId="14">EMICNC_23A_SCDBPTASN1!$AE$102</definedName>
    <definedName name="SCDBPTASN1_0269999999_29" localSheetId="14">EMICNC_23A_SCDBPTASN1!$AF$102</definedName>
    <definedName name="SCDBPTASN1_0269999999_30" localSheetId="14">EMICNC_23A_SCDBPTASN1!$AG$102</definedName>
    <definedName name="SCDBPTASN1_0269999999_31" localSheetId="14">EMICNC_23A_SCDBPTASN1!$AH$102</definedName>
    <definedName name="SCDBPTASN1_0269999999_34" localSheetId="14">EMICNC_23A_SCDBPTASN1!$AK$102</definedName>
    <definedName name="SCDBPTASN1_0269999999_35" localSheetId="14">EMICNC_23A_SCDBPTASN1!$AL$102</definedName>
    <definedName name="SCDBPTASN1_0269999999_36" localSheetId="14">EMICNC_23A_SCDBPTASN1!$AM$102</definedName>
    <definedName name="SCDBPTASN1_0270000000_1" localSheetId="14">EMICNC_23A_SCDBPTASN1!$C$105</definedName>
    <definedName name="SCDBPTASN1_0270000000_10" localSheetId="14">EMICNC_23A_SCDBPTASN1!$M$105</definedName>
    <definedName name="SCDBPTASN1_0270000000_11" localSheetId="14">EMICNC_23A_SCDBPTASN1!$N$105</definedName>
    <definedName name="SCDBPTASN1_0270000000_12" localSheetId="14">EMICNC_23A_SCDBPTASN1!$O$105</definedName>
    <definedName name="SCDBPTASN1_0270000000_13" localSheetId="14">EMICNC_23A_SCDBPTASN1!$P$105</definedName>
    <definedName name="SCDBPTASN1_0270000000_14" localSheetId="14">EMICNC_23A_SCDBPTASN1!$Q$105</definedName>
    <definedName name="SCDBPTASN1_0270000000_15" localSheetId="14">EMICNC_23A_SCDBPTASN1!$R$105</definedName>
    <definedName name="SCDBPTASN1_0270000000_16" localSheetId="14">EMICNC_23A_SCDBPTASN1!$S$105</definedName>
    <definedName name="SCDBPTASN1_0270000000_17" localSheetId="14">EMICNC_23A_SCDBPTASN1!$T$105</definedName>
    <definedName name="SCDBPTASN1_0270000000_18" localSheetId="14">EMICNC_23A_SCDBPTASN1!$U$105</definedName>
    <definedName name="SCDBPTASN1_0270000000_19" localSheetId="14">EMICNC_23A_SCDBPTASN1!$V$105</definedName>
    <definedName name="SCDBPTASN1_0270000000_2" localSheetId="14">EMICNC_23A_SCDBPTASN1!$D$105</definedName>
    <definedName name="SCDBPTASN1_0270000000_20" localSheetId="14">EMICNC_23A_SCDBPTASN1!$W$105</definedName>
    <definedName name="SCDBPTASN1_0270000000_21" localSheetId="14">EMICNC_23A_SCDBPTASN1!$X$105</definedName>
    <definedName name="SCDBPTASN1_0270000000_22" localSheetId="14">EMICNC_23A_SCDBPTASN1!$Y$105</definedName>
    <definedName name="SCDBPTASN1_0270000000_23" localSheetId="14">EMICNC_23A_SCDBPTASN1!$Z$105</definedName>
    <definedName name="SCDBPTASN1_0270000000_24" localSheetId="14">EMICNC_23A_SCDBPTASN1!$AA$105</definedName>
    <definedName name="SCDBPTASN1_0270000000_25" localSheetId="14">EMICNC_23A_SCDBPTASN1!$AB$105</definedName>
    <definedName name="SCDBPTASN1_0270000000_26" localSheetId="14">EMICNC_23A_SCDBPTASN1!$AC$105</definedName>
    <definedName name="SCDBPTASN1_0270000000_27" localSheetId="14">EMICNC_23A_SCDBPTASN1!$AD$105</definedName>
    <definedName name="SCDBPTASN1_0270000000_28" localSheetId="14">EMICNC_23A_SCDBPTASN1!$AE$105</definedName>
    <definedName name="SCDBPTASN1_0270000000_29" localSheetId="14">EMICNC_23A_SCDBPTASN1!$AF$105</definedName>
    <definedName name="SCDBPTASN1_0270000000_3" localSheetId="14">EMICNC_23A_SCDBPTASN1!$E$105</definedName>
    <definedName name="SCDBPTASN1_0270000000_30" localSheetId="14">EMICNC_23A_SCDBPTASN1!$AG$105</definedName>
    <definedName name="SCDBPTASN1_0270000000_31" localSheetId="14">EMICNC_23A_SCDBPTASN1!$AH$105</definedName>
    <definedName name="SCDBPTASN1_0270000000_33" localSheetId="14">EMICNC_23A_SCDBPTASN1!$AJ$105</definedName>
    <definedName name="SCDBPTASN1_0270000000_34" localSheetId="14">EMICNC_23A_SCDBPTASN1!$AK$105</definedName>
    <definedName name="SCDBPTASN1_0270000000_35" localSheetId="14">EMICNC_23A_SCDBPTASN1!$AL$105</definedName>
    <definedName name="SCDBPTASN1_0270000000_36" localSheetId="14">EMICNC_23A_SCDBPTASN1!$AM$105</definedName>
    <definedName name="SCDBPTASN1_0270000000_4" localSheetId="14">EMICNC_23A_SCDBPTASN1!$F$105</definedName>
    <definedName name="SCDBPTASN1_0270000000_5.01" localSheetId="14">EMICNC_23A_SCDBPTASN1!$G$105</definedName>
    <definedName name="SCDBPTASN1_0270000000_5.02" localSheetId="14">EMICNC_23A_SCDBPTASN1!$H$105</definedName>
    <definedName name="SCDBPTASN1_0270000000_6" localSheetId="14">EMICNC_23A_SCDBPTASN1!$I$105</definedName>
    <definedName name="SCDBPTASN1_0270000000_7" localSheetId="14">EMICNC_23A_SCDBPTASN1!$J$105</definedName>
    <definedName name="SCDBPTASN1_0270000000_8" localSheetId="14">EMICNC_23A_SCDBPTASN1!$K$105</definedName>
    <definedName name="SCDBPTASN1_0270000000_9" localSheetId="14">EMICNC_23A_SCDBPTASN1!$L$105</definedName>
    <definedName name="SCDBPTASN1_0270000000_Range" localSheetId="14">EMICNC_23A_SCDBPTASN1!$B$103:$AM$105</definedName>
    <definedName name="SCDBPTASN1_0279999999_11" localSheetId="14">EMICNC_23A_SCDBPTASN1!$N$106</definedName>
    <definedName name="SCDBPTASN1_0279999999_12" localSheetId="14">EMICNC_23A_SCDBPTASN1!$O$106</definedName>
    <definedName name="SCDBPTASN1_0279999999_13" localSheetId="14">EMICNC_23A_SCDBPTASN1!$P$106</definedName>
    <definedName name="SCDBPTASN1_0279999999_14" localSheetId="14">EMICNC_23A_SCDBPTASN1!$Q$106</definedName>
    <definedName name="SCDBPTASN1_0279999999_16" localSheetId="14">EMICNC_23A_SCDBPTASN1!$S$106</definedName>
    <definedName name="SCDBPTASN1_0279999999_17" localSheetId="14">EMICNC_23A_SCDBPTASN1!$T$106</definedName>
    <definedName name="SCDBPTASN1_0279999999_18" localSheetId="14">EMICNC_23A_SCDBPTASN1!$U$106</definedName>
    <definedName name="SCDBPTASN1_0279999999_19" localSheetId="14">EMICNC_23A_SCDBPTASN1!$V$106</definedName>
    <definedName name="SCDBPTASN1_0279999999_20" localSheetId="14">EMICNC_23A_SCDBPTASN1!$W$106</definedName>
    <definedName name="SCDBPTASN1_0279999999_21" localSheetId="14">EMICNC_23A_SCDBPTASN1!$X$106</definedName>
    <definedName name="SCDBPTASN1_0279999999_28" localSheetId="14">EMICNC_23A_SCDBPTASN1!$AE$106</definedName>
    <definedName name="SCDBPTASN1_0279999999_29" localSheetId="14">EMICNC_23A_SCDBPTASN1!$AF$106</definedName>
    <definedName name="SCDBPTASN1_0279999999_30" localSheetId="14">EMICNC_23A_SCDBPTASN1!$AG$106</definedName>
    <definedName name="SCDBPTASN1_0279999999_31" localSheetId="14">EMICNC_23A_SCDBPTASN1!$AH$106</definedName>
    <definedName name="SCDBPTASN1_0279999999_34" localSheetId="14">EMICNC_23A_SCDBPTASN1!$AK$106</definedName>
    <definedName name="SCDBPTASN1_0279999999_35" localSheetId="14">EMICNC_23A_SCDBPTASN1!$AL$106</definedName>
    <definedName name="SCDBPTASN1_0279999999_36" localSheetId="14">EMICNC_23A_SCDBPTASN1!$AM$106</definedName>
    <definedName name="SCDBPTASN1_0289999999_11" localSheetId="14">EMICNC_23A_SCDBPTASN1!$N$107</definedName>
    <definedName name="SCDBPTASN1_0289999999_12" localSheetId="14">EMICNC_23A_SCDBPTASN1!$O$107</definedName>
    <definedName name="SCDBPTASN1_0289999999_13" localSheetId="14">EMICNC_23A_SCDBPTASN1!$P$107</definedName>
    <definedName name="SCDBPTASN1_0289999999_14" localSheetId="14">EMICNC_23A_SCDBPTASN1!$Q$107</definedName>
    <definedName name="SCDBPTASN1_0289999999_16" localSheetId="14">EMICNC_23A_SCDBPTASN1!$S$107</definedName>
    <definedName name="SCDBPTASN1_0289999999_17" localSheetId="14">EMICNC_23A_SCDBPTASN1!$T$107</definedName>
    <definedName name="SCDBPTASN1_0289999999_18" localSheetId="14">EMICNC_23A_SCDBPTASN1!$U$107</definedName>
    <definedName name="SCDBPTASN1_0289999999_19" localSheetId="14">EMICNC_23A_SCDBPTASN1!$V$107</definedName>
    <definedName name="SCDBPTASN1_0289999999_20" localSheetId="14">EMICNC_23A_SCDBPTASN1!$W$107</definedName>
    <definedName name="SCDBPTASN1_0289999999_21" localSheetId="14">EMICNC_23A_SCDBPTASN1!$X$107</definedName>
    <definedName name="SCDBPTASN1_0289999999_28" localSheetId="14">EMICNC_23A_SCDBPTASN1!$AE$107</definedName>
    <definedName name="SCDBPTASN1_0289999999_29" localSheetId="14">EMICNC_23A_SCDBPTASN1!$AF$107</definedName>
    <definedName name="SCDBPTASN1_0289999999_30" localSheetId="14">EMICNC_23A_SCDBPTASN1!$AG$107</definedName>
    <definedName name="SCDBPTASN1_0289999999_31" localSheetId="14">EMICNC_23A_SCDBPTASN1!$AH$107</definedName>
    <definedName name="SCDBPTASN1_0289999999_34" localSheetId="14">EMICNC_23A_SCDBPTASN1!$AK$107</definedName>
    <definedName name="SCDBPTASN1_0289999999_35" localSheetId="14">EMICNC_23A_SCDBPTASN1!$AL$107</definedName>
    <definedName name="SCDBPTASN1_0289999999_36" localSheetId="14">EMICNC_23A_SCDBPTASN1!$AM$107</definedName>
    <definedName name="SCDBPTASN1_0290000000_1" localSheetId="14">EMICNC_23A_SCDBPTASN1!$C$110</definedName>
    <definedName name="SCDBPTASN1_0290000000_10" localSheetId="14">EMICNC_23A_SCDBPTASN1!$M$110</definedName>
    <definedName name="SCDBPTASN1_0290000000_11" localSheetId="14">EMICNC_23A_SCDBPTASN1!$N$110</definedName>
    <definedName name="SCDBPTASN1_0290000000_12" localSheetId="14">EMICNC_23A_SCDBPTASN1!$O$110</definedName>
    <definedName name="SCDBPTASN1_0290000000_13" localSheetId="14">EMICNC_23A_SCDBPTASN1!$P$110</definedName>
    <definedName name="SCDBPTASN1_0290000000_14" localSheetId="14">EMICNC_23A_SCDBPTASN1!$Q$110</definedName>
    <definedName name="SCDBPTASN1_0290000000_15" localSheetId="14">EMICNC_23A_SCDBPTASN1!$R$110</definedName>
    <definedName name="SCDBPTASN1_0290000000_16" localSheetId="14">EMICNC_23A_SCDBPTASN1!$S$110</definedName>
    <definedName name="SCDBPTASN1_0290000000_17" localSheetId="14">EMICNC_23A_SCDBPTASN1!$T$110</definedName>
    <definedName name="SCDBPTASN1_0290000000_18" localSheetId="14">EMICNC_23A_SCDBPTASN1!$U$110</definedName>
    <definedName name="SCDBPTASN1_0290000000_19" localSheetId="14">EMICNC_23A_SCDBPTASN1!$V$110</definedName>
    <definedName name="SCDBPTASN1_0290000000_2" localSheetId="14">EMICNC_23A_SCDBPTASN1!$D$110</definedName>
    <definedName name="SCDBPTASN1_0290000000_20" localSheetId="14">EMICNC_23A_SCDBPTASN1!$W$110</definedName>
    <definedName name="SCDBPTASN1_0290000000_21" localSheetId="14">EMICNC_23A_SCDBPTASN1!$X$110</definedName>
    <definedName name="SCDBPTASN1_0290000000_22" localSheetId="14">EMICNC_23A_SCDBPTASN1!$Y$110</definedName>
    <definedName name="SCDBPTASN1_0290000000_23" localSheetId="14">EMICNC_23A_SCDBPTASN1!$Z$110</definedName>
    <definedName name="SCDBPTASN1_0290000000_24" localSheetId="14">EMICNC_23A_SCDBPTASN1!$AA$110</definedName>
    <definedName name="SCDBPTASN1_0290000000_25" localSheetId="14">EMICNC_23A_SCDBPTASN1!$AB$110</definedName>
    <definedName name="SCDBPTASN1_0290000000_26" localSheetId="14">EMICNC_23A_SCDBPTASN1!$AC$110</definedName>
    <definedName name="SCDBPTASN1_0290000000_27" localSheetId="14">EMICNC_23A_SCDBPTASN1!$AD$110</definedName>
    <definedName name="SCDBPTASN1_0290000000_28" localSheetId="14">EMICNC_23A_SCDBPTASN1!$AE$110</definedName>
    <definedName name="SCDBPTASN1_0290000000_29" localSheetId="14">EMICNC_23A_SCDBPTASN1!$AF$110</definedName>
    <definedName name="SCDBPTASN1_0290000000_3" localSheetId="14">EMICNC_23A_SCDBPTASN1!$E$110</definedName>
    <definedName name="SCDBPTASN1_0290000000_30" localSheetId="14">EMICNC_23A_SCDBPTASN1!$AG$110</definedName>
    <definedName name="SCDBPTASN1_0290000000_31" localSheetId="14">EMICNC_23A_SCDBPTASN1!$AH$110</definedName>
    <definedName name="SCDBPTASN1_0290000000_33" localSheetId="14">EMICNC_23A_SCDBPTASN1!$AJ$110</definedName>
    <definedName name="SCDBPTASN1_0290000000_34" localSheetId="14">EMICNC_23A_SCDBPTASN1!$AK$110</definedName>
    <definedName name="SCDBPTASN1_0290000000_35" localSheetId="14">EMICNC_23A_SCDBPTASN1!$AL$110</definedName>
    <definedName name="SCDBPTASN1_0290000000_36" localSheetId="14">EMICNC_23A_SCDBPTASN1!$AM$110</definedName>
    <definedName name="SCDBPTASN1_0290000000_4" localSheetId="14">EMICNC_23A_SCDBPTASN1!$F$110</definedName>
    <definedName name="SCDBPTASN1_0290000000_5.01" localSheetId="14">EMICNC_23A_SCDBPTASN1!$G$110</definedName>
    <definedName name="SCDBPTASN1_0290000000_5.02" localSheetId="14">EMICNC_23A_SCDBPTASN1!$H$110</definedName>
    <definedName name="SCDBPTASN1_0290000000_6" localSheetId="14">EMICNC_23A_SCDBPTASN1!$I$110</definedName>
    <definedName name="SCDBPTASN1_0290000000_7" localSheetId="14">EMICNC_23A_SCDBPTASN1!$J$110</definedName>
    <definedName name="SCDBPTASN1_0290000000_8" localSheetId="14">EMICNC_23A_SCDBPTASN1!$K$110</definedName>
    <definedName name="SCDBPTASN1_0290000000_9" localSheetId="14">EMICNC_23A_SCDBPTASN1!$L$110</definedName>
    <definedName name="SCDBPTASN1_0290000000_Range" localSheetId="14">EMICNC_23A_SCDBPTASN1!$B$108:$AM$110</definedName>
    <definedName name="SCDBPTASN1_0299999999_11" localSheetId="14">EMICNC_23A_SCDBPTASN1!$N$111</definedName>
    <definedName name="SCDBPTASN1_0299999999_12" localSheetId="14">EMICNC_23A_SCDBPTASN1!$O$111</definedName>
    <definedName name="SCDBPTASN1_0299999999_13" localSheetId="14">EMICNC_23A_SCDBPTASN1!$P$111</definedName>
    <definedName name="SCDBPTASN1_0299999999_14" localSheetId="14">EMICNC_23A_SCDBPTASN1!$Q$111</definedName>
    <definedName name="SCDBPTASN1_0299999999_16" localSheetId="14">EMICNC_23A_SCDBPTASN1!$S$111</definedName>
    <definedName name="SCDBPTASN1_0299999999_17" localSheetId="14">EMICNC_23A_SCDBPTASN1!$T$111</definedName>
    <definedName name="SCDBPTASN1_0299999999_18" localSheetId="14">EMICNC_23A_SCDBPTASN1!$U$111</definedName>
    <definedName name="SCDBPTASN1_0299999999_19" localSheetId="14">EMICNC_23A_SCDBPTASN1!$V$111</definedName>
    <definedName name="SCDBPTASN1_0299999999_20" localSheetId="14">EMICNC_23A_SCDBPTASN1!$W$111</definedName>
    <definedName name="SCDBPTASN1_0299999999_21" localSheetId="14">EMICNC_23A_SCDBPTASN1!$X$111</definedName>
    <definedName name="SCDBPTASN1_0299999999_28" localSheetId="14">EMICNC_23A_SCDBPTASN1!$AE$111</definedName>
    <definedName name="SCDBPTASN1_0299999999_29" localSheetId="14">EMICNC_23A_SCDBPTASN1!$AF$111</definedName>
    <definedName name="SCDBPTASN1_0299999999_30" localSheetId="14">EMICNC_23A_SCDBPTASN1!$AG$111</definedName>
    <definedName name="SCDBPTASN1_0299999999_31" localSheetId="14">EMICNC_23A_SCDBPTASN1!$AH$111</definedName>
    <definedName name="SCDBPTASN1_0299999999_34" localSheetId="14">EMICNC_23A_SCDBPTASN1!$AK$111</definedName>
    <definedName name="SCDBPTASN1_0299999999_35" localSheetId="14">EMICNC_23A_SCDBPTASN1!$AL$111</definedName>
    <definedName name="SCDBPTASN1_0299999999_36" localSheetId="14">EMICNC_23A_SCDBPTASN1!$AM$111</definedName>
    <definedName name="SCDBPTASN1_0300000000_1" localSheetId="14">EMICNC_23A_SCDBPTASN1!$C$114</definedName>
    <definedName name="SCDBPTASN1_0300000000_10" localSheetId="14">EMICNC_23A_SCDBPTASN1!$M$114</definedName>
    <definedName name="SCDBPTASN1_0300000000_11" localSheetId="14">EMICNC_23A_SCDBPTASN1!$N$114</definedName>
    <definedName name="SCDBPTASN1_0300000000_12" localSheetId="14">EMICNC_23A_SCDBPTASN1!$O$114</definedName>
    <definedName name="SCDBPTASN1_0300000000_13" localSheetId="14">EMICNC_23A_SCDBPTASN1!$P$114</definedName>
    <definedName name="SCDBPTASN1_0300000000_14" localSheetId="14">EMICNC_23A_SCDBPTASN1!$Q$114</definedName>
    <definedName name="SCDBPTASN1_0300000000_15" localSheetId="14">EMICNC_23A_SCDBPTASN1!$R$114</definedName>
    <definedName name="SCDBPTASN1_0300000000_16" localSheetId="14">EMICNC_23A_SCDBPTASN1!$S$114</definedName>
    <definedName name="SCDBPTASN1_0300000000_17" localSheetId="14">EMICNC_23A_SCDBPTASN1!$T$114</definedName>
    <definedName name="SCDBPTASN1_0300000000_18" localSheetId="14">EMICNC_23A_SCDBPTASN1!$U$114</definedName>
    <definedName name="SCDBPTASN1_0300000000_19" localSheetId="14">EMICNC_23A_SCDBPTASN1!$V$114</definedName>
    <definedName name="SCDBPTASN1_0300000000_2" localSheetId="14">EMICNC_23A_SCDBPTASN1!$D$114</definedName>
    <definedName name="SCDBPTASN1_0300000000_20" localSheetId="14">EMICNC_23A_SCDBPTASN1!$W$114</definedName>
    <definedName name="SCDBPTASN1_0300000000_21" localSheetId="14">EMICNC_23A_SCDBPTASN1!$X$114</definedName>
    <definedName name="SCDBPTASN1_0300000000_22" localSheetId="14">EMICNC_23A_SCDBPTASN1!$Y$114</definedName>
    <definedName name="SCDBPTASN1_0300000000_23" localSheetId="14">EMICNC_23A_SCDBPTASN1!$Z$114</definedName>
    <definedName name="SCDBPTASN1_0300000000_24" localSheetId="14">EMICNC_23A_SCDBPTASN1!$AA$114</definedName>
    <definedName name="SCDBPTASN1_0300000000_25" localSheetId="14">EMICNC_23A_SCDBPTASN1!$AB$114</definedName>
    <definedName name="SCDBPTASN1_0300000000_26" localSheetId="14">EMICNC_23A_SCDBPTASN1!$AC$114</definedName>
    <definedName name="SCDBPTASN1_0300000000_27" localSheetId="14">EMICNC_23A_SCDBPTASN1!$AD$114</definedName>
    <definedName name="SCDBPTASN1_0300000000_28" localSheetId="14">EMICNC_23A_SCDBPTASN1!$AE$114</definedName>
    <definedName name="SCDBPTASN1_0300000000_29" localSheetId="14">EMICNC_23A_SCDBPTASN1!$AF$114</definedName>
    <definedName name="SCDBPTASN1_0300000000_3" localSheetId="14">EMICNC_23A_SCDBPTASN1!$E$114</definedName>
    <definedName name="SCDBPTASN1_0300000000_30" localSheetId="14">EMICNC_23A_SCDBPTASN1!$AG$114</definedName>
    <definedName name="SCDBPTASN1_0300000000_31" localSheetId="14">EMICNC_23A_SCDBPTASN1!$AH$114</definedName>
    <definedName name="SCDBPTASN1_0300000000_33" localSheetId="14">EMICNC_23A_SCDBPTASN1!$AJ$114</definedName>
    <definedName name="SCDBPTASN1_0300000000_34" localSheetId="14">EMICNC_23A_SCDBPTASN1!$AK$114</definedName>
    <definedName name="SCDBPTASN1_0300000000_35" localSheetId="14">EMICNC_23A_SCDBPTASN1!$AL$114</definedName>
    <definedName name="SCDBPTASN1_0300000000_36" localSheetId="14">EMICNC_23A_SCDBPTASN1!$AM$114</definedName>
    <definedName name="SCDBPTASN1_0300000000_4" localSheetId="14">EMICNC_23A_SCDBPTASN1!$F$114</definedName>
    <definedName name="SCDBPTASN1_0300000000_5.01" localSheetId="14">EMICNC_23A_SCDBPTASN1!$G$114</definedName>
    <definedName name="SCDBPTASN1_0300000000_5.02" localSheetId="14">EMICNC_23A_SCDBPTASN1!$H$114</definedName>
    <definedName name="SCDBPTASN1_0300000000_6" localSheetId="14">EMICNC_23A_SCDBPTASN1!$I$114</definedName>
    <definedName name="SCDBPTASN1_0300000000_7" localSheetId="14">EMICNC_23A_SCDBPTASN1!$J$114</definedName>
    <definedName name="SCDBPTASN1_0300000000_8" localSheetId="14">EMICNC_23A_SCDBPTASN1!$K$114</definedName>
    <definedName name="SCDBPTASN1_0300000000_9" localSheetId="14">EMICNC_23A_SCDBPTASN1!$L$114</definedName>
    <definedName name="SCDBPTASN1_0300000000_Range" localSheetId="14">EMICNC_23A_SCDBPTASN1!$B$112:$AM$114</definedName>
    <definedName name="SCDBPTASN1_0309999999_11" localSheetId="14">EMICNC_23A_SCDBPTASN1!$N$115</definedName>
    <definedName name="SCDBPTASN1_0309999999_12" localSheetId="14">EMICNC_23A_SCDBPTASN1!$O$115</definedName>
    <definedName name="SCDBPTASN1_0309999999_13" localSheetId="14">EMICNC_23A_SCDBPTASN1!$P$115</definedName>
    <definedName name="SCDBPTASN1_0309999999_14" localSheetId="14">EMICNC_23A_SCDBPTASN1!$Q$115</definedName>
    <definedName name="SCDBPTASN1_0309999999_16" localSheetId="14">EMICNC_23A_SCDBPTASN1!$S$115</definedName>
    <definedName name="SCDBPTASN1_0309999999_17" localSheetId="14">EMICNC_23A_SCDBPTASN1!$T$115</definedName>
    <definedName name="SCDBPTASN1_0309999999_18" localSheetId="14">EMICNC_23A_SCDBPTASN1!$U$115</definedName>
    <definedName name="SCDBPTASN1_0309999999_19" localSheetId="14">EMICNC_23A_SCDBPTASN1!$V$115</definedName>
    <definedName name="SCDBPTASN1_0309999999_20" localSheetId="14">EMICNC_23A_SCDBPTASN1!$W$115</definedName>
    <definedName name="SCDBPTASN1_0309999999_21" localSheetId="14">EMICNC_23A_SCDBPTASN1!$X$115</definedName>
    <definedName name="SCDBPTASN1_0309999999_28" localSheetId="14">EMICNC_23A_SCDBPTASN1!$AE$115</definedName>
    <definedName name="SCDBPTASN1_0309999999_29" localSheetId="14">EMICNC_23A_SCDBPTASN1!$AF$115</definedName>
    <definedName name="SCDBPTASN1_0309999999_30" localSheetId="14">EMICNC_23A_SCDBPTASN1!$AG$115</definedName>
    <definedName name="SCDBPTASN1_0309999999_31" localSheetId="14">EMICNC_23A_SCDBPTASN1!$AH$115</definedName>
    <definedName name="SCDBPTASN1_0309999999_34" localSheetId="14">EMICNC_23A_SCDBPTASN1!$AK$115</definedName>
    <definedName name="SCDBPTASN1_0309999999_35" localSheetId="14">EMICNC_23A_SCDBPTASN1!$AL$115</definedName>
    <definedName name="SCDBPTASN1_0309999999_36" localSheetId="14">EMICNC_23A_SCDBPTASN1!$AM$115</definedName>
    <definedName name="SCDBPTASN1_0310000000_1" localSheetId="14">EMICNC_23A_SCDBPTASN1!$C$118</definedName>
    <definedName name="SCDBPTASN1_0310000000_10" localSheetId="14">EMICNC_23A_SCDBPTASN1!$M$118</definedName>
    <definedName name="SCDBPTASN1_0310000000_11" localSheetId="14">EMICNC_23A_SCDBPTASN1!$N$118</definedName>
    <definedName name="SCDBPTASN1_0310000000_12" localSheetId="14">EMICNC_23A_SCDBPTASN1!$O$118</definedName>
    <definedName name="SCDBPTASN1_0310000000_13" localSheetId="14">EMICNC_23A_SCDBPTASN1!$P$118</definedName>
    <definedName name="SCDBPTASN1_0310000000_14" localSheetId="14">EMICNC_23A_SCDBPTASN1!$Q$118</definedName>
    <definedName name="SCDBPTASN1_0310000000_15" localSheetId="14">EMICNC_23A_SCDBPTASN1!$R$118</definedName>
    <definedName name="SCDBPTASN1_0310000000_16" localSheetId="14">EMICNC_23A_SCDBPTASN1!$S$118</definedName>
    <definedName name="SCDBPTASN1_0310000000_17" localSheetId="14">EMICNC_23A_SCDBPTASN1!$T$118</definedName>
    <definedName name="SCDBPTASN1_0310000000_18" localSheetId="14">EMICNC_23A_SCDBPTASN1!$U$118</definedName>
    <definedName name="SCDBPTASN1_0310000000_19" localSheetId="14">EMICNC_23A_SCDBPTASN1!$V$118</definedName>
    <definedName name="SCDBPTASN1_0310000000_2" localSheetId="14">EMICNC_23A_SCDBPTASN1!$D$118</definedName>
    <definedName name="SCDBPTASN1_0310000000_20" localSheetId="14">EMICNC_23A_SCDBPTASN1!$W$118</definedName>
    <definedName name="SCDBPTASN1_0310000000_21" localSheetId="14">EMICNC_23A_SCDBPTASN1!$X$118</definedName>
    <definedName name="SCDBPTASN1_0310000000_22" localSheetId="14">EMICNC_23A_SCDBPTASN1!$Y$118</definedName>
    <definedName name="SCDBPTASN1_0310000000_23" localSheetId="14">EMICNC_23A_SCDBPTASN1!$Z$118</definedName>
    <definedName name="SCDBPTASN1_0310000000_24" localSheetId="14">EMICNC_23A_SCDBPTASN1!$AA$118</definedName>
    <definedName name="SCDBPTASN1_0310000000_25" localSheetId="14">EMICNC_23A_SCDBPTASN1!$AB$118</definedName>
    <definedName name="SCDBPTASN1_0310000000_26" localSheetId="14">EMICNC_23A_SCDBPTASN1!$AC$118</definedName>
    <definedName name="SCDBPTASN1_0310000000_27" localSheetId="14">EMICNC_23A_SCDBPTASN1!$AD$118</definedName>
    <definedName name="SCDBPTASN1_0310000000_28" localSheetId="14">EMICNC_23A_SCDBPTASN1!$AE$118</definedName>
    <definedName name="SCDBPTASN1_0310000000_29" localSheetId="14">EMICNC_23A_SCDBPTASN1!$AF$118</definedName>
    <definedName name="SCDBPTASN1_0310000000_3" localSheetId="14">EMICNC_23A_SCDBPTASN1!$E$118</definedName>
    <definedName name="SCDBPTASN1_0310000000_30" localSheetId="14">EMICNC_23A_SCDBPTASN1!$AG$118</definedName>
    <definedName name="SCDBPTASN1_0310000000_31" localSheetId="14">EMICNC_23A_SCDBPTASN1!$AH$118</definedName>
    <definedName name="SCDBPTASN1_0310000000_33" localSheetId="14">EMICNC_23A_SCDBPTASN1!$AJ$118</definedName>
    <definedName name="SCDBPTASN1_0310000000_34" localSheetId="14">EMICNC_23A_SCDBPTASN1!$AK$118</definedName>
    <definedName name="SCDBPTASN1_0310000000_35" localSheetId="14">EMICNC_23A_SCDBPTASN1!$AL$118</definedName>
    <definedName name="SCDBPTASN1_0310000000_36" localSheetId="14">EMICNC_23A_SCDBPTASN1!$AM$118</definedName>
    <definedName name="SCDBPTASN1_0310000000_4" localSheetId="14">EMICNC_23A_SCDBPTASN1!$F$118</definedName>
    <definedName name="SCDBPTASN1_0310000000_5.01" localSheetId="14">EMICNC_23A_SCDBPTASN1!$G$118</definedName>
    <definedName name="SCDBPTASN1_0310000000_5.02" localSheetId="14">EMICNC_23A_SCDBPTASN1!$H$118</definedName>
    <definedName name="SCDBPTASN1_0310000000_6" localSheetId="14">EMICNC_23A_SCDBPTASN1!$I$118</definedName>
    <definedName name="SCDBPTASN1_0310000000_7" localSheetId="14">EMICNC_23A_SCDBPTASN1!$J$118</definedName>
    <definedName name="SCDBPTASN1_0310000000_8" localSheetId="14">EMICNC_23A_SCDBPTASN1!$K$118</definedName>
    <definedName name="SCDBPTASN1_0310000000_9" localSheetId="14">EMICNC_23A_SCDBPTASN1!$L$118</definedName>
    <definedName name="SCDBPTASN1_0310000000_Range" localSheetId="14">EMICNC_23A_SCDBPTASN1!$B$116:$AM$118</definedName>
    <definedName name="SCDBPTASN1_0319999999_11" localSheetId="14">EMICNC_23A_SCDBPTASN1!$N$119</definedName>
    <definedName name="SCDBPTASN1_0319999999_12" localSheetId="14">EMICNC_23A_SCDBPTASN1!$O$119</definedName>
    <definedName name="SCDBPTASN1_0319999999_13" localSheetId="14">EMICNC_23A_SCDBPTASN1!$P$119</definedName>
    <definedName name="SCDBPTASN1_0319999999_14" localSheetId="14">EMICNC_23A_SCDBPTASN1!$Q$119</definedName>
    <definedName name="SCDBPTASN1_0319999999_16" localSheetId="14">EMICNC_23A_SCDBPTASN1!$S$119</definedName>
    <definedName name="SCDBPTASN1_0319999999_17" localSheetId="14">EMICNC_23A_SCDBPTASN1!$T$119</definedName>
    <definedName name="SCDBPTASN1_0319999999_18" localSheetId="14">EMICNC_23A_SCDBPTASN1!$U$119</definedName>
    <definedName name="SCDBPTASN1_0319999999_19" localSheetId="14">EMICNC_23A_SCDBPTASN1!$V$119</definedName>
    <definedName name="SCDBPTASN1_0319999999_20" localSheetId="14">EMICNC_23A_SCDBPTASN1!$W$119</definedName>
    <definedName name="SCDBPTASN1_0319999999_21" localSheetId="14">EMICNC_23A_SCDBPTASN1!$X$119</definedName>
    <definedName name="SCDBPTASN1_0319999999_28" localSheetId="14">EMICNC_23A_SCDBPTASN1!$AE$119</definedName>
    <definedName name="SCDBPTASN1_0319999999_29" localSheetId="14">EMICNC_23A_SCDBPTASN1!$AF$119</definedName>
    <definedName name="SCDBPTASN1_0319999999_30" localSheetId="14">EMICNC_23A_SCDBPTASN1!$AG$119</definedName>
    <definedName name="SCDBPTASN1_0319999999_31" localSheetId="14">EMICNC_23A_SCDBPTASN1!$AH$119</definedName>
    <definedName name="SCDBPTASN1_0319999999_34" localSheetId="14">EMICNC_23A_SCDBPTASN1!$AK$119</definedName>
    <definedName name="SCDBPTASN1_0319999999_35" localSheetId="14">EMICNC_23A_SCDBPTASN1!$AL$119</definedName>
    <definedName name="SCDBPTASN1_0319999999_36" localSheetId="14">EMICNC_23A_SCDBPTASN1!$AM$119</definedName>
    <definedName name="SCDBPTASN1_0320000000_1" localSheetId="14">EMICNC_23A_SCDBPTASN1!$C$122</definedName>
    <definedName name="SCDBPTASN1_0320000000_10" localSheetId="14">EMICNC_23A_SCDBPTASN1!$M$122</definedName>
    <definedName name="SCDBPTASN1_0320000000_11" localSheetId="14">EMICNC_23A_SCDBPTASN1!$N$122</definedName>
    <definedName name="SCDBPTASN1_0320000000_12" localSheetId="14">EMICNC_23A_SCDBPTASN1!$O$122</definedName>
    <definedName name="SCDBPTASN1_0320000000_13" localSheetId="14">EMICNC_23A_SCDBPTASN1!$P$122</definedName>
    <definedName name="SCDBPTASN1_0320000000_14" localSheetId="14">EMICNC_23A_SCDBPTASN1!$Q$122</definedName>
    <definedName name="SCDBPTASN1_0320000000_15" localSheetId="14">EMICNC_23A_SCDBPTASN1!$R$122</definedName>
    <definedName name="SCDBPTASN1_0320000000_16" localSheetId="14">EMICNC_23A_SCDBPTASN1!$S$122</definedName>
    <definedName name="SCDBPTASN1_0320000000_17" localSheetId="14">EMICNC_23A_SCDBPTASN1!$T$122</definedName>
    <definedName name="SCDBPTASN1_0320000000_18" localSheetId="14">EMICNC_23A_SCDBPTASN1!$U$122</definedName>
    <definedName name="SCDBPTASN1_0320000000_19" localSheetId="14">EMICNC_23A_SCDBPTASN1!$V$122</definedName>
    <definedName name="SCDBPTASN1_0320000000_2" localSheetId="14">EMICNC_23A_SCDBPTASN1!$D$122</definedName>
    <definedName name="SCDBPTASN1_0320000000_20" localSheetId="14">EMICNC_23A_SCDBPTASN1!$W$122</definedName>
    <definedName name="SCDBPTASN1_0320000000_21" localSheetId="14">EMICNC_23A_SCDBPTASN1!$X$122</definedName>
    <definedName name="SCDBPTASN1_0320000000_22" localSheetId="14">EMICNC_23A_SCDBPTASN1!$Y$122</definedName>
    <definedName name="SCDBPTASN1_0320000000_23" localSheetId="14">EMICNC_23A_SCDBPTASN1!$Z$122</definedName>
    <definedName name="SCDBPTASN1_0320000000_24" localSheetId="14">EMICNC_23A_SCDBPTASN1!$AA$122</definedName>
    <definedName name="SCDBPTASN1_0320000000_25" localSheetId="14">EMICNC_23A_SCDBPTASN1!$AB$122</definedName>
    <definedName name="SCDBPTASN1_0320000000_26" localSheetId="14">EMICNC_23A_SCDBPTASN1!$AC$122</definedName>
    <definedName name="SCDBPTASN1_0320000000_27" localSheetId="14">EMICNC_23A_SCDBPTASN1!$AD$122</definedName>
    <definedName name="SCDBPTASN1_0320000000_28" localSheetId="14">EMICNC_23A_SCDBPTASN1!$AE$122</definedName>
    <definedName name="SCDBPTASN1_0320000000_29" localSheetId="14">EMICNC_23A_SCDBPTASN1!$AF$122</definedName>
    <definedName name="SCDBPTASN1_0320000000_3" localSheetId="14">EMICNC_23A_SCDBPTASN1!$E$122</definedName>
    <definedName name="SCDBPTASN1_0320000000_30" localSheetId="14">EMICNC_23A_SCDBPTASN1!$AG$122</definedName>
    <definedName name="SCDBPTASN1_0320000000_31" localSheetId="14">EMICNC_23A_SCDBPTASN1!$AH$122</definedName>
    <definedName name="SCDBPTASN1_0320000000_33" localSheetId="14">EMICNC_23A_SCDBPTASN1!$AJ$122</definedName>
    <definedName name="SCDBPTASN1_0320000000_34" localSheetId="14">EMICNC_23A_SCDBPTASN1!$AK$122</definedName>
    <definedName name="SCDBPTASN1_0320000000_35" localSheetId="14">EMICNC_23A_SCDBPTASN1!$AL$122</definedName>
    <definedName name="SCDBPTASN1_0320000000_36" localSheetId="14">EMICNC_23A_SCDBPTASN1!$AM$122</definedName>
    <definedName name="SCDBPTASN1_0320000000_4" localSheetId="14">EMICNC_23A_SCDBPTASN1!$F$122</definedName>
    <definedName name="SCDBPTASN1_0320000000_5.01" localSheetId="14">EMICNC_23A_SCDBPTASN1!$G$122</definedName>
    <definedName name="SCDBPTASN1_0320000000_5.02" localSheetId="14">EMICNC_23A_SCDBPTASN1!$H$122</definedName>
    <definedName name="SCDBPTASN1_0320000000_6" localSheetId="14">EMICNC_23A_SCDBPTASN1!$I$122</definedName>
    <definedName name="SCDBPTASN1_0320000000_7" localSheetId="14">EMICNC_23A_SCDBPTASN1!$J$122</definedName>
    <definedName name="SCDBPTASN1_0320000000_8" localSheetId="14">EMICNC_23A_SCDBPTASN1!$K$122</definedName>
    <definedName name="SCDBPTASN1_0320000000_9" localSheetId="14">EMICNC_23A_SCDBPTASN1!$L$122</definedName>
    <definedName name="SCDBPTASN1_0320000000_Range" localSheetId="14">EMICNC_23A_SCDBPTASN1!$B$120:$AM$122</definedName>
    <definedName name="SCDBPTASN1_0329999999_11" localSheetId="14">EMICNC_23A_SCDBPTASN1!$N$123</definedName>
    <definedName name="SCDBPTASN1_0329999999_12" localSheetId="14">EMICNC_23A_SCDBPTASN1!$O$123</definedName>
    <definedName name="SCDBPTASN1_0329999999_13" localSheetId="14">EMICNC_23A_SCDBPTASN1!$P$123</definedName>
    <definedName name="SCDBPTASN1_0329999999_14" localSheetId="14">EMICNC_23A_SCDBPTASN1!$Q$123</definedName>
    <definedName name="SCDBPTASN1_0329999999_16" localSheetId="14">EMICNC_23A_SCDBPTASN1!$S$123</definedName>
    <definedName name="SCDBPTASN1_0329999999_17" localSheetId="14">EMICNC_23A_SCDBPTASN1!$T$123</definedName>
    <definedName name="SCDBPTASN1_0329999999_18" localSheetId="14">EMICNC_23A_SCDBPTASN1!$U$123</definedName>
    <definedName name="SCDBPTASN1_0329999999_19" localSheetId="14">EMICNC_23A_SCDBPTASN1!$V$123</definedName>
    <definedName name="SCDBPTASN1_0329999999_20" localSheetId="14">EMICNC_23A_SCDBPTASN1!$W$123</definedName>
    <definedName name="SCDBPTASN1_0329999999_21" localSheetId="14">EMICNC_23A_SCDBPTASN1!$X$123</definedName>
    <definedName name="SCDBPTASN1_0329999999_28" localSheetId="14">EMICNC_23A_SCDBPTASN1!$AE$123</definedName>
    <definedName name="SCDBPTASN1_0329999999_29" localSheetId="14">EMICNC_23A_SCDBPTASN1!$AF$123</definedName>
    <definedName name="SCDBPTASN1_0329999999_30" localSheetId="14">EMICNC_23A_SCDBPTASN1!$AG$123</definedName>
    <definedName name="SCDBPTASN1_0329999999_31" localSheetId="14">EMICNC_23A_SCDBPTASN1!$AH$123</definedName>
    <definedName name="SCDBPTASN1_0329999999_34" localSheetId="14">EMICNC_23A_SCDBPTASN1!$AK$123</definedName>
    <definedName name="SCDBPTASN1_0329999999_35" localSheetId="14">EMICNC_23A_SCDBPTASN1!$AL$123</definedName>
    <definedName name="SCDBPTASN1_0329999999_36" localSheetId="14">EMICNC_23A_SCDBPTASN1!$AM$123</definedName>
    <definedName name="SCDBPTASN1_0330000000_1" localSheetId="14">EMICNC_23A_SCDBPTASN1!$C$126</definedName>
    <definedName name="SCDBPTASN1_0330000000_10" localSheetId="14">EMICNC_23A_SCDBPTASN1!$M$126</definedName>
    <definedName name="SCDBPTASN1_0330000000_11" localSheetId="14">EMICNC_23A_SCDBPTASN1!$N$126</definedName>
    <definedName name="SCDBPTASN1_0330000000_12" localSheetId="14">EMICNC_23A_SCDBPTASN1!$O$126</definedName>
    <definedName name="SCDBPTASN1_0330000000_13" localSheetId="14">EMICNC_23A_SCDBPTASN1!$P$126</definedName>
    <definedName name="SCDBPTASN1_0330000000_14" localSheetId="14">EMICNC_23A_SCDBPTASN1!$Q$126</definedName>
    <definedName name="SCDBPTASN1_0330000000_15" localSheetId="14">EMICNC_23A_SCDBPTASN1!$R$126</definedName>
    <definedName name="SCDBPTASN1_0330000000_16" localSheetId="14">EMICNC_23A_SCDBPTASN1!$S$126</definedName>
    <definedName name="SCDBPTASN1_0330000000_17" localSheetId="14">EMICNC_23A_SCDBPTASN1!$T$126</definedName>
    <definedName name="SCDBPTASN1_0330000000_18" localSheetId="14">EMICNC_23A_SCDBPTASN1!$U$126</definedName>
    <definedName name="SCDBPTASN1_0330000000_19" localSheetId="14">EMICNC_23A_SCDBPTASN1!$V$126</definedName>
    <definedName name="SCDBPTASN1_0330000000_2" localSheetId="14">EMICNC_23A_SCDBPTASN1!$D$126</definedName>
    <definedName name="SCDBPTASN1_0330000000_20" localSheetId="14">EMICNC_23A_SCDBPTASN1!$W$126</definedName>
    <definedName name="SCDBPTASN1_0330000000_21" localSheetId="14">EMICNC_23A_SCDBPTASN1!$X$126</definedName>
    <definedName name="SCDBPTASN1_0330000000_22" localSheetId="14">EMICNC_23A_SCDBPTASN1!$Y$126</definedName>
    <definedName name="SCDBPTASN1_0330000000_23" localSheetId="14">EMICNC_23A_SCDBPTASN1!$Z$126</definedName>
    <definedName name="SCDBPTASN1_0330000000_24" localSheetId="14">EMICNC_23A_SCDBPTASN1!$AA$126</definedName>
    <definedName name="SCDBPTASN1_0330000000_25" localSheetId="14">EMICNC_23A_SCDBPTASN1!$AB$126</definedName>
    <definedName name="SCDBPTASN1_0330000000_26" localSheetId="14">EMICNC_23A_SCDBPTASN1!$AC$126</definedName>
    <definedName name="SCDBPTASN1_0330000000_27" localSheetId="14">EMICNC_23A_SCDBPTASN1!$AD$126</definedName>
    <definedName name="SCDBPTASN1_0330000000_28" localSheetId="14">EMICNC_23A_SCDBPTASN1!$AE$126</definedName>
    <definedName name="SCDBPTASN1_0330000000_29" localSheetId="14">EMICNC_23A_SCDBPTASN1!$AF$126</definedName>
    <definedName name="SCDBPTASN1_0330000000_3" localSheetId="14">EMICNC_23A_SCDBPTASN1!$E$126</definedName>
    <definedName name="SCDBPTASN1_0330000000_30" localSheetId="14">EMICNC_23A_SCDBPTASN1!$AG$126</definedName>
    <definedName name="SCDBPTASN1_0330000000_31" localSheetId="14">EMICNC_23A_SCDBPTASN1!$AH$126</definedName>
    <definedName name="SCDBPTASN1_0330000000_33" localSheetId="14">EMICNC_23A_SCDBPTASN1!$AJ$126</definedName>
    <definedName name="SCDBPTASN1_0330000000_34" localSheetId="14">EMICNC_23A_SCDBPTASN1!$AK$126</definedName>
    <definedName name="SCDBPTASN1_0330000000_35" localSheetId="14">EMICNC_23A_SCDBPTASN1!$AL$126</definedName>
    <definedName name="SCDBPTASN1_0330000000_36" localSheetId="14">EMICNC_23A_SCDBPTASN1!$AM$126</definedName>
    <definedName name="SCDBPTASN1_0330000000_4" localSheetId="14">EMICNC_23A_SCDBPTASN1!$F$126</definedName>
    <definedName name="SCDBPTASN1_0330000000_5.01" localSheetId="14">EMICNC_23A_SCDBPTASN1!$G$126</definedName>
    <definedName name="SCDBPTASN1_0330000000_5.02" localSheetId="14">EMICNC_23A_SCDBPTASN1!$H$126</definedName>
    <definedName name="SCDBPTASN1_0330000000_6" localSheetId="14">EMICNC_23A_SCDBPTASN1!$I$126</definedName>
    <definedName name="SCDBPTASN1_0330000000_7" localSheetId="14">EMICNC_23A_SCDBPTASN1!$J$126</definedName>
    <definedName name="SCDBPTASN1_0330000000_8" localSheetId="14">EMICNC_23A_SCDBPTASN1!$K$126</definedName>
    <definedName name="SCDBPTASN1_0330000000_9" localSheetId="14">EMICNC_23A_SCDBPTASN1!$L$126</definedName>
    <definedName name="SCDBPTASN1_0330000000_Range" localSheetId="14">EMICNC_23A_SCDBPTASN1!$B$124:$AM$126</definedName>
    <definedName name="SCDBPTASN1_0339999999_11" localSheetId="14">EMICNC_23A_SCDBPTASN1!$N$127</definedName>
    <definedName name="SCDBPTASN1_0339999999_12" localSheetId="14">EMICNC_23A_SCDBPTASN1!$O$127</definedName>
    <definedName name="SCDBPTASN1_0339999999_13" localSheetId="14">EMICNC_23A_SCDBPTASN1!$P$127</definedName>
    <definedName name="SCDBPTASN1_0339999999_14" localSheetId="14">EMICNC_23A_SCDBPTASN1!$Q$127</definedName>
    <definedName name="SCDBPTASN1_0339999999_16" localSheetId="14">EMICNC_23A_SCDBPTASN1!$S$127</definedName>
    <definedName name="SCDBPTASN1_0339999999_17" localSheetId="14">EMICNC_23A_SCDBPTASN1!$T$127</definedName>
    <definedName name="SCDBPTASN1_0339999999_18" localSheetId="14">EMICNC_23A_SCDBPTASN1!$U$127</definedName>
    <definedName name="SCDBPTASN1_0339999999_19" localSheetId="14">EMICNC_23A_SCDBPTASN1!$V$127</definedName>
    <definedName name="SCDBPTASN1_0339999999_20" localSheetId="14">EMICNC_23A_SCDBPTASN1!$W$127</definedName>
    <definedName name="SCDBPTASN1_0339999999_21" localSheetId="14">EMICNC_23A_SCDBPTASN1!$X$127</definedName>
    <definedName name="SCDBPTASN1_0339999999_28" localSheetId="14">EMICNC_23A_SCDBPTASN1!$AE$127</definedName>
    <definedName name="SCDBPTASN1_0339999999_29" localSheetId="14">EMICNC_23A_SCDBPTASN1!$AF$127</definedName>
    <definedName name="SCDBPTASN1_0339999999_30" localSheetId="14">EMICNC_23A_SCDBPTASN1!$AG$127</definedName>
    <definedName name="SCDBPTASN1_0339999999_31" localSheetId="14">EMICNC_23A_SCDBPTASN1!$AH$127</definedName>
    <definedName name="SCDBPTASN1_0339999999_34" localSheetId="14">EMICNC_23A_SCDBPTASN1!$AK$127</definedName>
    <definedName name="SCDBPTASN1_0339999999_35" localSheetId="14">EMICNC_23A_SCDBPTASN1!$AL$127</definedName>
    <definedName name="SCDBPTASN1_0339999999_36" localSheetId="14">EMICNC_23A_SCDBPTASN1!$AM$127</definedName>
    <definedName name="SCDBPTASN1_0340000000_1" localSheetId="14">EMICNC_23A_SCDBPTASN1!$C$130</definedName>
    <definedName name="SCDBPTASN1_0340000000_10" localSheetId="14">EMICNC_23A_SCDBPTASN1!$M$130</definedName>
    <definedName name="SCDBPTASN1_0340000000_11" localSheetId="14">EMICNC_23A_SCDBPTASN1!$N$130</definedName>
    <definedName name="SCDBPTASN1_0340000000_12" localSheetId="14">EMICNC_23A_SCDBPTASN1!$O$130</definedName>
    <definedName name="SCDBPTASN1_0340000000_13" localSheetId="14">EMICNC_23A_SCDBPTASN1!$P$130</definedName>
    <definedName name="SCDBPTASN1_0340000000_14" localSheetId="14">EMICNC_23A_SCDBPTASN1!$Q$130</definedName>
    <definedName name="SCDBPTASN1_0340000000_15" localSheetId="14">EMICNC_23A_SCDBPTASN1!$R$130</definedName>
    <definedName name="SCDBPTASN1_0340000000_16" localSheetId="14">EMICNC_23A_SCDBPTASN1!$S$130</definedName>
    <definedName name="SCDBPTASN1_0340000000_17" localSheetId="14">EMICNC_23A_SCDBPTASN1!$T$130</definedName>
    <definedName name="SCDBPTASN1_0340000000_18" localSheetId="14">EMICNC_23A_SCDBPTASN1!$U$130</definedName>
    <definedName name="SCDBPTASN1_0340000000_19" localSheetId="14">EMICNC_23A_SCDBPTASN1!$V$130</definedName>
    <definedName name="SCDBPTASN1_0340000000_2" localSheetId="14">EMICNC_23A_SCDBPTASN1!$D$130</definedName>
    <definedName name="SCDBPTASN1_0340000000_20" localSheetId="14">EMICNC_23A_SCDBPTASN1!$W$130</definedName>
    <definedName name="SCDBPTASN1_0340000000_21" localSheetId="14">EMICNC_23A_SCDBPTASN1!$X$130</definedName>
    <definedName name="SCDBPTASN1_0340000000_22" localSheetId="14">EMICNC_23A_SCDBPTASN1!$Y$130</definedName>
    <definedName name="SCDBPTASN1_0340000000_23" localSheetId="14">EMICNC_23A_SCDBPTASN1!$Z$130</definedName>
    <definedName name="SCDBPTASN1_0340000000_24" localSheetId="14">EMICNC_23A_SCDBPTASN1!$AA$130</definedName>
    <definedName name="SCDBPTASN1_0340000000_25" localSheetId="14">EMICNC_23A_SCDBPTASN1!$AB$130</definedName>
    <definedName name="SCDBPTASN1_0340000000_26" localSheetId="14">EMICNC_23A_SCDBPTASN1!$AC$130</definedName>
    <definedName name="SCDBPTASN1_0340000000_27" localSheetId="14">EMICNC_23A_SCDBPTASN1!$AD$130</definedName>
    <definedName name="SCDBPTASN1_0340000000_28" localSheetId="14">EMICNC_23A_SCDBPTASN1!$AE$130</definedName>
    <definedName name="SCDBPTASN1_0340000000_29" localSheetId="14">EMICNC_23A_SCDBPTASN1!$AF$130</definedName>
    <definedName name="SCDBPTASN1_0340000000_3" localSheetId="14">EMICNC_23A_SCDBPTASN1!$E$130</definedName>
    <definedName name="SCDBPTASN1_0340000000_30" localSheetId="14">EMICNC_23A_SCDBPTASN1!$AG$130</definedName>
    <definedName name="SCDBPTASN1_0340000000_31" localSheetId="14">EMICNC_23A_SCDBPTASN1!$AH$130</definedName>
    <definedName name="SCDBPTASN1_0340000000_33" localSheetId="14">EMICNC_23A_SCDBPTASN1!$AJ$130</definedName>
    <definedName name="SCDBPTASN1_0340000000_34" localSheetId="14">EMICNC_23A_SCDBPTASN1!$AK$130</definedName>
    <definedName name="SCDBPTASN1_0340000000_35" localSheetId="14">EMICNC_23A_SCDBPTASN1!$AL$130</definedName>
    <definedName name="SCDBPTASN1_0340000000_36" localSheetId="14">EMICNC_23A_SCDBPTASN1!$AM$130</definedName>
    <definedName name="SCDBPTASN1_0340000000_4" localSheetId="14">EMICNC_23A_SCDBPTASN1!$F$130</definedName>
    <definedName name="SCDBPTASN1_0340000000_5.01" localSheetId="14">EMICNC_23A_SCDBPTASN1!$G$130</definedName>
    <definedName name="SCDBPTASN1_0340000000_5.02" localSheetId="14">EMICNC_23A_SCDBPTASN1!$H$130</definedName>
    <definedName name="SCDBPTASN1_0340000000_6" localSheetId="14">EMICNC_23A_SCDBPTASN1!$I$130</definedName>
    <definedName name="SCDBPTASN1_0340000000_7" localSheetId="14">EMICNC_23A_SCDBPTASN1!$J$130</definedName>
    <definedName name="SCDBPTASN1_0340000000_8" localSheetId="14">EMICNC_23A_SCDBPTASN1!$K$130</definedName>
    <definedName name="SCDBPTASN1_0340000000_9" localSheetId="14">EMICNC_23A_SCDBPTASN1!$L$130</definedName>
    <definedName name="SCDBPTASN1_0340000000_Range" localSheetId="14">EMICNC_23A_SCDBPTASN1!$B$128:$AM$130</definedName>
    <definedName name="SCDBPTASN1_0349999999_11" localSheetId="14">EMICNC_23A_SCDBPTASN1!$N$131</definedName>
    <definedName name="SCDBPTASN1_0349999999_12" localSheetId="14">EMICNC_23A_SCDBPTASN1!$O$131</definedName>
    <definedName name="SCDBPTASN1_0349999999_13" localSheetId="14">EMICNC_23A_SCDBPTASN1!$P$131</definedName>
    <definedName name="SCDBPTASN1_0349999999_14" localSheetId="14">EMICNC_23A_SCDBPTASN1!$Q$131</definedName>
    <definedName name="SCDBPTASN1_0349999999_16" localSheetId="14">EMICNC_23A_SCDBPTASN1!$S$131</definedName>
    <definedName name="SCDBPTASN1_0349999999_17" localSheetId="14">EMICNC_23A_SCDBPTASN1!$T$131</definedName>
    <definedName name="SCDBPTASN1_0349999999_18" localSheetId="14">EMICNC_23A_SCDBPTASN1!$U$131</definedName>
    <definedName name="SCDBPTASN1_0349999999_19" localSheetId="14">EMICNC_23A_SCDBPTASN1!$V$131</definedName>
    <definedName name="SCDBPTASN1_0349999999_20" localSheetId="14">EMICNC_23A_SCDBPTASN1!$W$131</definedName>
    <definedName name="SCDBPTASN1_0349999999_21" localSheetId="14">EMICNC_23A_SCDBPTASN1!$X$131</definedName>
    <definedName name="SCDBPTASN1_0349999999_28" localSheetId="14">EMICNC_23A_SCDBPTASN1!$AE$131</definedName>
    <definedName name="SCDBPTASN1_0349999999_29" localSheetId="14">EMICNC_23A_SCDBPTASN1!$AF$131</definedName>
    <definedName name="SCDBPTASN1_0349999999_30" localSheetId="14">EMICNC_23A_SCDBPTASN1!$AG$131</definedName>
    <definedName name="SCDBPTASN1_0349999999_31" localSheetId="14">EMICNC_23A_SCDBPTASN1!$AH$131</definedName>
    <definedName name="SCDBPTASN1_0349999999_34" localSheetId="14">EMICNC_23A_SCDBPTASN1!$AK$131</definedName>
    <definedName name="SCDBPTASN1_0349999999_35" localSheetId="14">EMICNC_23A_SCDBPTASN1!$AL$131</definedName>
    <definedName name="SCDBPTASN1_0349999999_36" localSheetId="14">EMICNC_23A_SCDBPTASN1!$AM$131</definedName>
    <definedName name="SCDBPTASN1_0359999999_11" localSheetId="14">EMICNC_23A_SCDBPTASN1!$N$132</definedName>
    <definedName name="SCDBPTASN1_0359999999_12" localSheetId="14">EMICNC_23A_SCDBPTASN1!$O$132</definedName>
    <definedName name="SCDBPTASN1_0359999999_13" localSheetId="14">EMICNC_23A_SCDBPTASN1!$P$132</definedName>
    <definedName name="SCDBPTASN1_0359999999_14" localSheetId="14">EMICNC_23A_SCDBPTASN1!$Q$132</definedName>
    <definedName name="SCDBPTASN1_0359999999_16" localSheetId="14">EMICNC_23A_SCDBPTASN1!$S$132</definedName>
    <definedName name="SCDBPTASN1_0359999999_17" localSheetId="14">EMICNC_23A_SCDBPTASN1!$T$132</definedName>
    <definedName name="SCDBPTASN1_0359999999_18" localSheetId="14">EMICNC_23A_SCDBPTASN1!$U$132</definedName>
    <definedName name="SCDBPTASN1_0359999999_19" localSheetId="14">EMICNC_23A_SCDBPTASN1!$V$132</definedName>
    <definedName name="SCDBPTASN1_0359999999_20" localSheetId="14">EMICNC_23A_SCDBPTASN1!$W$132</definedName>
    <definedName name="SCDBPTASN1_0359999999_21" localSheetId="14">EMICNC_23A_SCDBPTASN1!$X$132</definedName>
    <definedName name="SCDBPTASN1_0359999999_28" localSheetId="14">EMICNC_23A_SCDBPTASN1!$AE$132</definedName>
    <definedName name="SCDBPTASN1_0359999999_29" localSheetId="14">EMICNC_23A_SCDBPTASN1!$AF$132</definedName>
    <definedName name="SCDBPTASN1_0359999999_30" localSheetId="14">EMICNC_23A_SCDBPTASN1!$AG$132</definedName>
    <definedName name="SCDBPTASN1_0359999999_31" localSheetId="14">EMICNC_23A_SCDBPTASN1!$AH$132</definedName>
    <definedName name="SCDBPTASN1_0359999999_34" localSheetId="14">EMICNC_23A_SCDBPTASN1!$AK$132</definedName>
    <definedName name="SCDBPTASN1_0359999999_35" localSheetId="14">EMICNC_23A_SCDBPTASN1!$AL$132</definedName>
    <definedName name="SCDBPTASN1_0359999999_36" localSheetId="14">EMICNC_23A_SCDBPTASN1!$AM$132</definedName>
    <definedName name="SCDBPTASN1_0360000000_1" localSheetId="14">EMICNC_23A_SCDBPTASN1!$C$135</definedName>
    <definedName name="SCDBPTASN1_0360000000_10" localSheetId="14">EMICNC_23A_SCDBPTASN1!$M$135</definedName>
    <definedName name="SCDBPTASN1_0360000000_11" localSheetId="14">EMICNC_23A_SCDBPTASN1!$N$135</definedName>
    <definedName name="SCDBPTASN1_0360000000_12" localSheetId="14">EMICNC_23A_SCDBPTASN1!$O$135</definedName>
    <definedName name="SCDBPTASN1_0360000000_13" localSheetId="14">EMICNC_23A_SCDBPTASN1!$P$135</definedName>
    <definedName name="SCDBPTASN1_0360000000_14" localSheetId="14">EMICNC_23A_SCDBPTASN1!$Q$135</definedName>
    <definedName name="SCDBPTASN1_0360000000_15" localSheetId="14">EMICNC_23A_SCDBPTASN1!$R$135</definedName>
    <definedName name="SCDBPTASN1_0360000000_16" localSheetId="14">EMICNC_23A_SCDBPTASN1!$S$135</definedName>
    <definedName name="SCDBPTASN1_0360000000_17" localSheetId="14">EMICNC_23A_SCDBPTASN1!$T$135</definedName>
    <definedName name="SCDBPTASN1_0360000000_18" localSheetId="14">EMICNC_23A_SCDBPTASN1!$U$135</definedName>
    <definedName name="SCDBPTASN1_0360000000_19" localSheetId="14">EMICNC_23A_SCDBPTASN1!$V$135</definedName>
    <definedName name="SCDBPTASN1_0360000000_2" localSheetId="14">EMICNC_23A_SCDBPTASN1!$D$135</definedName>
    <definedName name="SCDBPTASN1_0360000000_20" localSheetId="14">EMICNC_23A_SCDBPTASN1!$W$135</definedName>
    <definedName name="SCDBPTASN1_0360000000_21" localSheetId="14">EMICNC_23A_SCDBPTASN1!$X$135</definedName>
    <definedName name="SCDBPTASN1_0360000000_22" localSheetId="14">EMICNC_23A_SCDBPTASN1!$Y$135</definedName>
    <definedName name="SCDBPTASN1_0360000000_23" localSheetId="14">EMICNC_23A_SCDBPTASN1!$Z$135</definedName>
    <definedName name="SCDBPTASN1_0360000000_24" localSheetId="14">EMICNC_23A_SCDBPTASN1!$AA$135</definedName>
    <definedName name="SCDBPTASN1_0360000000_25" localSheetId="14">EMICNC_23A_SCDBPTASN1!$AB$135</definedName>
    <definedName name="SCDBPTASN1_0360000000_26" localSheetId="14">EMICNC_23A_SCDBPTASN1!$AC$135</definedName>
    <definedName name="SCDBPTASN1_0360000000_27" localSheetId="14">EMICNC_23A_SCDBPTASN1!$AD$135</definedName>
    <definedName name="SCDBPTASN1_0360000000_28" localSheetId="14">EMICNC_23A_SCDBPTASN1!$AE$135</definedName>
    <definedName name="SCDBPTASN1_0360000000_29" localSheetId="14">EMICNC_23A_SCDBPTASN1!$AF$135</definedName>
    <definedName name="SCDBPTASN1_0360000000_3" localSheetId="14">EMICNC_23A_SCDBPTASN1!$E$135</definedName>
    <definedName name="SCDBPTASN1_0360000000_30" localSheetId="14">EMICNC_23A_SCDBPTASN1!$AG$135</definedName>
    <definedName name="SCDBPTASN1_0360000000_31" localSheetId="14">EMICNC_23A_SCDBPTASN1!$AH$135</definedName>
    <definedName name="SCDBPTASN1_0360000000_33" localSheetId="14">EMICNC_23A_SCDBPTASN1!$AJ$135</definedName>
    <definedName name="SCDBPTASN1_0360000000_34" localSheetId="14">EMICNC_23A_SCDBPTASN1!$AK$135</definedName>
    <definedName name="SCDBPTASN1_0360000000_35" localSheetId="14">EMICNC_23A_SCDBPTASN1!$AL$135</definedName>
    <definedName name="SCDBPTASN1_0360000000_36" localSheetId="14">EMICNC_23A_SCDBPTASN1!$AM$135</definedName>
    <definedName name="SCDBPTASN1_0360000000_4" localSheetId="14">EMICNC_23A_SCDBPTASN1!$F$135</definedName>
    <definedName name="SCDBPTASN1_0360000000_5.01" localSheetId="14">EMICNC_23A_SCDBPTASN1!$G$135</definedName>
    <definedName name="SCDBPTASN1_0360000000_5.02" localSheetId="14">EMICNC_23A_SCDBPTASN1!$H$135</definedName>
    <definedName name="SCDBPTASN1_0360000000_6" localSheetId="14">EMICNC_23A_SCDBPTASN1!$I$135</definedName>
    <definedName name="SCDBPTASN1_0360000000_7" localSheetId="14">EMICNC_23A_SCDBPTASN1!$J$135</definedName>
    <definedName name="SCDBPTASN1_0360000000_8" localSheetId="14">EMICNC_23A_SCDBPTASN1!$K$135</definedName>
    <definedName name="SCDBPTASN1_0360000000_9" localSheetId="14">EMICNC_23A_SCDBPTASN1!$L$135</definedName>
    <definedName name="SCDBPTASN1_0360000000_Range" localSheetId="14">EMICNC_23A_SCDBPTASN1!$B$133:$AM$135</definedName>
    <definedName name="SCDBPTASN1_0369999999_11" localSheetId="14">EMICNC_23A_SCDBPTASN1!$N$136</definedName>
    <definedName name="SCDBPTASN1_0369999999_12" localSheetId="14">EMICNC_23A_SCDBPTASN1!$O$136</definedName>
    <definedName name="SCDBPTASN1_0369999999_13" localSheetId="14">EMICNC_23A_SCDBPTASN1!$P$136</definedName>
    <definedName name="SCDBPTASN1_0369999999_14" localSheetId="14">EMICNC_23A_SCDBPTASN1!$Q$136</definedName>
    <definedName name="SCDBPTASN1_0369999999_16" localSheetId="14">EMICNC_23A_SCDBPTASN1!$S$136</definedName>
    <definedName name="SCDBPTASN1_0369999999_17" localSheetId="14">EMICNC_23A_SCDBPTASN1!$T$136</definedName>
    <definedName name="SCDBPTASN1_0369999999_18" localSheetId="14">EMICNC_23A_SCDBPTASN1!$U$136</definedName>
    <definedName name="SCDBPTASN1_0369999999_19" localSheetId="14">EMICNC_23A_SCDBPTASN1!$V$136</definedName>
    <definedName name="SCDBPTASN1_0369999999_20" localSheetId="14">EMICNC_23A_SCDBPTASN1!$W$136</definedName>
    <definedName name="SCDBPTASN1_0369999999_21" localSheetId="14">EMICNC_23A_SCDBPTASN1!$X$136</definedName>
    <definedName name="SCDBPTASN1_0369999999_28" localSheetId="14">EMICNC_23A_SCDBPTASN1!$AE$136</definedName>
    <definedName name="SCDBPTASN1_0369999999_29" localSheetId="14">EMICNC_23A_SCDBPTASN1!$AF$136</definedName>
    <definedName name="SCDBPTASN1_0369999999_30" localSheetId="14">EMICNC_23A_SCDBPTASN1!$AG$136</definedName>
    <definedName name="SCDBPTASN1_0369999999_31" localSheetId="14">EMICNC_23A_SCDBPTASN1!$AH$136</definedName>
    <definedName name="SCDBPTASN1_0369999999_34" localSheetId="14">EMICNC_23A_SCDBPTASN1!$AK$136</definedName>
    <definedName name="SCDBPTASN1_0369999999_35" localSheetId="14">EMICNC_23A_SCDBPTASN1!$AL$136</definedName>
    <definedName name="SCDBPTASN1_0369999999_36" localSheetId="14">EMICNC_23A_SCDBPTASN1!$AM$136</definedName>
    <definedName name="SCDBPTASN1_0370000000_1" localSheetId="14">EMICNC_23A_SCDBPTASN1!$C$139</definedName>
    <definedName name="SCDBPTASN1_0370000000_10" localSheetId="14">EMICNC_23A_SCDBPTASN1!$M$139</definedName>
    <definedName name="SCDBPTASN1_0370000000_11" localSheetId="14">EMICNC_23A_SCDBPTASN1!$N$139</definedName>
    <definedName name="SCDBPTASN1_0370000000_12" localSheetId="14">EMICNC_23A_SCDBPTASN1!$O$139</definedName>
    <definedName name="SCDBPTASN1_0370000000_13" localSheetId="14">EMICNC_23A_SCDBPTASN1!$P$139</definedName>
    <definedName name="SCDBPTASN1_0370000000_14" localSheetId="14">EMICNC_23A_SCDBPTASN1!$Q$139</definedName>
    <definedName name="SCDBPTASN1_0370000000_15" localSheetId="14">EMICNC_23A_SCDBPTASN1!$R$139</definedName>
    <definedName name="SCDBPTASN1_0370000000_16" localSheetId="14">EMICNC_23A_SCDBPTASN1!$S$139</definedName>
    <definedName name="SCDBPTASN1_0370000000_17" localSheetId="14">EMICNC_23A_SCDBPTASN1!$T$139</definedName>
    <definedName name="SCDBPTASN1_0370000000_18" localSheetId="14">EMICNC_23A_SCDBPTASN1!$U$139</definedName>
    <definedName name="SCDBPTASN1_0370000000_19" localSheetId="14">EMICNC_23A_SCDBPTASN1!$V$139</definedName>
    <definedName name="SCDBPTASN1_0370000000_2" localSheetId="14">EMICNC_23A_SCDBPTASN1!$D$139</definedName>
    <definedName name="SCDBPTASN1_0370000000_20" localSheetId="14">EMICNC_23A_SCDBPTASN1!$W$139</definedName>
    <definedName name="SCDBPTASN1_0370000000_21" localSheetId="14">EMICNC_23A_SCDBPTASN1!$X$139</definedName>
    <definedName name="SCDBPTASN1_0370000000_22" localSheetId="14">EMICNC_23A_SCDBPTASN1!$Y$139</definedName>
    <definedName name="SCDBPTASN1_0370000000_23" localSheetId="14">EMICNC_23A_SCDBPTASN1!$Z$139</definedName>
    <definedName name="SCDBPTASN1_0370000000_24" localSheetId="14">EMICNC_23A_SCDBPTASN1!$AA$139</definedName>
    <definedName name="SCDBPTASN1_0370000000_25" localSheetId="14">EMICNC_23A_SCDBPTASN1!$AB$139</definedName>
    <definedName name="SCDBPTASN1_0370000000_26" localSheetId="14">EMICNC_23A_SCDBPTASN1!$AC$139</definedName>
    <definedName name="SCDBPTASN1_0370000000_27" localSheetId="14">EMICNC_23A_SCDBPTASN1!$AD$139</definedName>
    <definedName name="SCDBPTASN1_0370000000_28" localSheetId="14">EMICNC_23A_SCDBPTASN1!$AE$139</definedName>
    <definedName name="SCDBPTASN1_0370000000_29" localSheetId="14">EMICNC_23A_SCDBPTASN1!$AF$139</definedName>
    <definedName name="SCDBPTASN1_0370000000_3" localSheetId="14">EMICNC_23A_SCDBPTASN1!$E$139</definedName>
    <definedName name="SCDBPTASN1_0370000000_30" localSheetId="14">EMICNC_23A_SCDBPTASN1!$AG$139</definedName>
    <definedName name="SCDBPTASN1_0370000000_31" localSheetId="14">EMICNC_23A_SCDBPTASN1!$AH$139</definedName>
    <definedName name="SCDBPTASN1_0370000000_33" localSheetId="14">EMICNC_23A_SCDBPTASN1!$AJ$139</definedName>
    <definedName name="SCDBPTASN1_0370000000_34" localSheetId="14">EMICNC_23A_SCDBPTASN1!$AK$139</definedName>
    <definedName name="SCDBPTASN1_0370000000_35" localSheetId="14">EMICNC_23A_SCDBPTASN1!$AL$139</definedName>
    <definedName name="SCDBPTASN1_0370000000_36" localSheetId="14">EMICNC_23A_SCDBPTASN1!$AM$139</definedName>
    <definedName name="SCDBPTASN1_0370000000_4" localSheetId="14">EMICNC_23A_SCDBPTASN1!$F$139</definedName>
    <definedName name="SCDBPTASN1_0370000000_5.01" localSheetId="14">EMICNC_23A_SCDBPTASN1!$G$139</definedName>
    <definedName name="SCDBPTASN1_0370000000_5.02" localSheetId="14">EMICNC_23A_SCDBPTASN1!$H$139</definedName>
    <definedName name="SCDBPTASN1_0370000000_6" localSheetId="14">EMICNC_23A_SCDBPTASN1!$I$139</definedName>
    <definedName name="SCDBPTASN1_0370000000_7" localSheetId="14">EMICNC_23A_SCDBPTASN1!$J$139</definedName>
    <definedName name="SCDBPTASN1_0370000000_8" localSheetId="14">EMICNC_23A_SCDBPTASN1!$K$139</definedName>
    <definedName name="SCDBPTASN1_0370000000_9" localSheetId="14">EMICNC_23A_SCDBPTASN1!$L$139</definedName>
    <definedName name="SCDBPTASN1_0370000000_Range" localSheetId="14">EMICNC_23A_SCDBPTASN1!$B$137:$AM$139</definedName>
    <definedName name="SCDBPTASN1_0379999999_11" localSheetId="14">EMICNC_23A_SCDBPTASN1!$N$140</definedName>
    <definedName name="SCDBPTASN1_0379999999_12" localSheetId="14">EMICNC_23A_SCDBPTASN1!$O$140</definedName>
    <definedName name="SCDBPTASN1_0379999999_13" localSheetId="14">EMICNC_23A_SCDBPTASN1!$P$140</definedName>
    <definedName name="SCDBPTASN1_0379999999_14" localSheetId="14">EMICNC_23A_SCDBPTASN1!$Q$140</definedName>
    <definedName name="SCDBPTASN1_0379999999_16" localSheetId="14">EMICNC_23A_SCDBPTASN1!$S$140</definedName>
    <definedName name="SCDBPTASN1_0379999999_17" localSheetId="14">EMICNC_23A_SCDBPTASN1!$T$140</definedName>
    <definedName name="SCDBPTASN1_0379999999_18" localSheetId="14">EMICNC_23A_SCDBPTASN1!$U$140</definedName>
    <definedName name="SCDBPTASN1_0379999999_19" localSheetId="14">EMICNC_23A_SCDBPTASN1!$V$140</definedName>
    <definedName name="SCDBPTASN1_0379999999_20" localSheetId="14">EMICNC_23A_SCDBPTASN1!$W$140</definedName>
    <definedName name="SCDBPTASN1_0379999999_21" localSheetId="14">EMICNC_23A_SCDBPTASN1!$X$140</definedName>
    <definedName name="SCDBPTASN1_0379999999_28" localSheetId="14">EMICNC_23A_SCDBPTASN1!$AE$140</definedName>
    <definedName name="SCDBPTASN1_0379999999_29" localSheetId="14">EMICNC_23A_SCDBPTASN1!$AF$140</definedName>
    <definedName name="SCDBPTASN1_0379999999_30" localSheetId="14">EMICNC_23A_SCDBPTASN1!$AG$140</definedName>
    <definedName name="SCDBPTASN1_0379999999_31" localSheetId="14">EMICNC_23A_SCDBPTASN1!$AH$140</definedName>
    <definedName name="SCDBPTASN1_0379999999_34" localSheetId="14">EMICNC_23A_SCDBPTASN1!$AK$140</definedName>
    <definedName name="SCDBPTASN1_0379999999_35" localSheetId="14">EMICNC_23A_SCDBPTASN1!$AL$140</definedName>
    <definedName name="SCDBPTASN1_0379999999_36" localSheetId="14">EMICNC_23A_SCDBPTASN1!$AM$140</definedName>
    <definedName name="SCDBPTASN1_0380000000_1" localSheetId="14">EMICNC_23A_SCDBPTASN1!$C$143</definedName>
    <definedName name="SCDBPTASN1_0380000000_10" localSheetId="14">EMICNC_23A_SCDBPTASN1!$M$143</definedName>
    <definedName name="SCDBPTASN1_0380000000_11" localSheetId="14">EMICNC_23A_SCDBPTASN1!$N$143</definedName>
    <definedName name="SCDBPTASN1_0380000000_12" localSheetId="14">EMICNC_23A_SCDBPTASN1!$O$143</definedName>
    <definedName name="SCDBPTASN1_0380000000_13" localSheetId="14">EMICNC_23A_SCDBPTASN1!$P$143</definedName>
    <definedName name="SCDBPTASN1_0380000000_14" localSheetId="14">EMICNC_23A_SCDBPTASN1!$Q$143</definedName>
    <definedName name="SCDBPTASN1_0380000000_15" localSheetId="14">EMICNC_23A_SCDBPTASN1!$R$143</definedName>
    <definedName name="SCDBPTASN1_0380000000_16" localSheetId="14">EMICNC_23A_SCDBPTASN1!$S$143</definedName>
    <definedName name="SCDBPTASN1_0380000000_17" localSheetId="14">EMICNC_23A_SCDBPTASN1!$T$143</definedName>
    <definedName name="SCDBPTASN1_0380000000_18" localSheetId="14">EMICNC_23A_SCDBPTASN1!$U$143</definedName>
    <definedName name="SCDBPTASN1_0380000000_19" localSheetId="14">EMICNC_23A_SCDBPTASN1!$V$143</definedName>
    <definedName name="SCDBPTASN1_0380000000_2" localSheetId="14">EMICNC_23A_SCDBPTASN1!$D$143</definedName>
    <definedName name="SCDBPTASN1_0380000000_20" localSheetId="14">EMICNC_23A_SCDBPTASN1!$W$143</definedName>
    <definedName name="SCDBPTASN1_0380000000_21" localSheetId="14">EMICNC_23A_SCDBPTASN1!$X$143</definedName>
    <definedName name="SCDBPTASN1_0380000000_22" localSheetId="14">EMICNC_23A_SCDBPTASN1!$Y$143</definedName>
    <definedName name="SCDBPTASN1_0380000000_23" localSheetId="14">EMICNC_23A_SCDBPTASN1!$Z$143</definedName>
    <definedName name="SCDBPTASN1_0380000000_24" localSheetId="14">EMICNC_23A_SCDBPTASN1!$AA$143</definedName>
    <definedName name="SCDBPTASN1_0380000000_25" localSheetId="14">EMICNC_23A_SCDBPTASN1!$AB$143</definedName>
    <definedName name="SCDBPTASN1_0380000000_26" localSheetId="14">EMICNC_23A_SCDBPTASN1!$AC$143</definedName>
    <definedName name="SCDBPTASN1_0380000000_27" localSheetId="14">EMICNC_23A_SCDBPTASN1!$AD$143</definedName>
    <definedName name="SCDBPTASN1_0380000000_28" localSheetId="14">EMICNC_23A_SCDBPTASN1!$AE$143</definedName>
    <definedName name="SCDBPTASN1_0380000000_29" localSheetId="14">EMICNC_23A_SCDBPTASN1!$AF$143</definedName>
    <definedName name="SCDBPTASN1_0380000000_3" localSheetId="14">EMICNC_23A_SCDBPTASN1!$E$143</definedName>
    <definedName name="SCDBPTASN1_0380000000_30" localSheetId="14">EMICNC_23A_SCDBPTASN1!$AG$143</definedName>
    <definedName name="SCDBPTASN1_0380000000_31" localSheetId="14">EMICNC_23A_SCDBPTASN1!$AH$143</definedName>
    <definedName name="SCDBPTASN1_0380000000_33" localSheetId="14">EMICNC_23A_SCDBPTASN1!$AJ$143</definedName>
    <definedName name="SCDBPTASN1_0380000000_34" localSheetId="14">EMICNC_23A_SCDBPTASN1!$AK$143</definedName>
    <definedName name="SCDBPTASN1_0380000000_35" localSheetId="14">EMICNC_23A_SCDBPTASN1!$AL$143</definedName>
    <definedName name="SCDBPTASN1_0380000000_36" localSheetId="14">EMICNC_23A_SCDBPTASN1!$AM$143</definedName>
    <definedName name="SCDBPTASN1_0380000000_4" localSheetId="14">EMICNC_23A_SCDBPTASN1!$F$143</definedName>
    <definedName name="SCDBPTASN1_0380000000_5.01" localSheetId="14">EMICNC_23A_SCDBPTASN1!$G$143</definedName>
    <definedName name="SCDBPTASN1_0380000000_5.02" localSheetId="14">EMICNC_23A_SCDBPTASN1!$H$143</definedName>
    <definedName name="SCDBPTASN1_0380000000_6" localSheetId="14">EMICNC_23A_SCDBPTASN1!$I$143</definedName>
    <definedName name="SCDBPTASN1_0380000000_7" localSheetId="14">EMICNC_23A_SCDBPTASN1!$J$143</definedName>
    <definedName name="SCDBPTASN1_0380000000_8" localSheetId="14">EMICNC_23A_SCDBPTASN1!$K$143</definedName>
    <definedName name="SCDBPTASN1_0380000000_9" localSheetId="14">EMICNC_23A_SCDBPTASN1!$L$143</definedName>
    <definedName name="SCDBPTASN1_0380000000_Range" localSheetId="14">EMICNC_23A_SCDBPTASN1!$B$141:$AM$143</definedName>
    <definedName name="SCDBPTASN1_0389999999_11" localSheetId="14">EMICNC_23A_SCDBPTASN1!$N$144</definedName>
    <definedName name="SCDBPTASN1_0389999999_12" localSheetId="14">EMICNC_23A_SCDBPTASN1!$O$144</definedName>
    <definedName name="SCDBPTASN1_0389999999_13" localSheetId="14">EMICNC_23A_SCDBPTASN1!$P$144</definedName>
    <definedName name="SCDBPTASN1_0389999999_14" localSheetId="14">EMICNC_23A_SCDBPTASN1!$Q$144</definedName>
    <definedName name="SCDBPTASN1_0389999999_16" localSheetId="14">EMICNC_23A_SCDBPTASN1!$S$144</definedName>
    <definedName name="SCDBPTASN1_0389999999_17" localSheetId="14">EMICNC_23A_SCDBPTASN1!$T$144</definedName>
    <definedName name="SCDBPTASN1_0389999999_18" localSheetId="14">EMICNC_23A_SCDBPTASN1!$U$144</definedName>
    <definedName name="SCDBPTASN1_0389999999_19" localSheetId="14">EMICNC_23A_SCDBPTASN1!$V$144</definedName>
    <definedName name="SCDBPTASN1_0389999999_20" localSheetId="14">EMICNC_23A_SCDBPTASN1!$W$144</definedName>
    <definedName name="SCDBPTASN1_0389999999_21" localSheetId="14">EMICNC_23A_SCDBPTASN1!$X$144</definedName>
    <definedName name="SCDBPTASN1_0389999999_28" localSheetId="14">EMICNC_23A_SCDBPTASN1!$AE$144</definedName>
    <definedName name="SCDBPTASN1_0389999999_29" localSheetId="14">EMICNC_23A_SCDBPTASN1!$AF$144</definedName>
    <definedName name="SCDBPTASN1_0389999999_30" localSheetId="14">EMICNC_23A_SCDBPTASN1!$AG$144</definedName>
    <definedName name="SCDBPTASN1_0389999999_31" localSheetId="14">EMICNC_23A_SCDBPTASN1!$AH$144</definedName>
    <definedName name="SCDBPTASN1_0389999999_34" localSheetId="14">EMICNC_23A_SCDBPTASN1!$AK$144</definedName>
    <definedName name="SCDBPTASN1_0389999999_35" localSheetId="14">EMICNC_23A_SCDBPTASN1!$AL$144</definedName>
    <definedName name="SCDBPTASN1_0389999999_36" localSheetId="14">EMICNC_23A_SCDBPTASN1!$AM$144</definedName>
    <definedName name="SCDBPTASN1_0390000000_1" localSheetId="14">EMICNC_23A_SCDBPTASN1!$C$147</definedName>
    <definedName name="SCDBPTASN1_0390000000_10" localSheetId="14">EMICNC_23A_SCDBPTASN1!$M$147</definedName>
    <definedName name="SCDBPTASN1_0390000000_11" localSheetId="14">EMICNC_23A_SCDBPTASN1!$N$147</definedName>
    <definedName name="SCDBPTASN1_0390000000_12" localSheetId="14">EMICNC_23A_SCDBPTASN1!$O$147</definedName>
    <definedName name="SCDBPTASN1_0390000000_13" localSheetId="14">EMICNC_23A_SCDBPTASN1!$P$147</definedName>
    <definedName name="SCDBPTASN1_0390000000_14" localSheetId="14">EMICNC_23A_SCDBPTASN1!$Q$147</definedName>
    <definedName name="SCDBPTASN1_0390000000_15" localSheetId="14">EMICNC_23A_SCDBPTASN1!$R$147</definedName>
    <definedName name="SCDBPTASN1_0390000000_16" localSheetId="14">EMICNC_23A_SCDBPTASN1!$S$147</definedName>
    <definedName name="SCDBPTASN1_0390000000_17" localSheetId="14">EMICNC_23A_SCDBPTASN1!$T$147</definedName>
    <definedName name="SCDBPTASN1_0390000000_18" localSheetId="14">EMICNC_23A_SCDBPTASN1!$U$147</definedName>
    <definedName name="SCDBPTASN1_0390000000_19" localSheetId="14">EMICNC_23A_SCDBPTASN1!$V$147</definedName>
    <definedName name="SCDBPTASN1_0390000000_2" localSheetId="14">EMICNC_23A_SCDBPTASN1!$D$147</definedName>
    <definedName name="SCDBPTASN1_0390000000_20" localSheetId="14">EMICNC_23A_SCDBPTASN1!$W$147</definedName>
    <definedName name="SCDBPTASN1_0390000000_21" localSheetId="14">EMICNC_23A_SCDBPTASN1!$X$147</definedName>
    <definedName name="SCDBPTASN1_0390000000_22" localSheetId="14">EMICNC_23A_SCDBPTASN1!$Y$147</definedName>
    <definedName name="SCDBPTASN1_0390000000_23" localSheetId="14">EMICNC_23A_SCDBPTASN1!$Z$147</definedName>
    <definedName name="SCDBPTASN1_0390000000_24" localSheetId="14">EMICNC_23A_SCDBPTASN1!$AA$147</definedName>
    <definedName name="SCDBPTASN1_0390000000_25" localSheetId="14">EMICNC_23A_SCDBPTASN1!$AB$147</definedName>
    <definedName name="SCDBPTASN1_0390000000_26" localSheetId="14">EMICNC_23A_SCDBPTASN1!$AC$147</definedName>
    <definedName name="SCDBPTASN1_0390000000_27" localSheetId="14">EMICNC_23A_SCDBPTASN1!$AD$147</definedName>
    <definedName name="SCDBPTASN1_0390000000_28" localSheetId="14">EMICNC_23A_SCDBPTASN1!$AE$147</definedName>
    <definedName name="SCDBPTASN1_0390000000_29" localSheetId="14">EMICNC_23A_SCDBPTASN1!$AF$147</definedName>
    <definedName name="SCDBPTASN1_0390000000_3" localSheetId="14">EMICNC_23A_SCDBPTASN1!$E$147</definedName>
    <definedName name="SCDBPTASN1_0390000000_30" localSheetId="14">EMICNC_23A_SCDBPTASN1!$AG$147</definedName>
    <definedName name="SCDBPTASN1_0390000000_31" localSheetId="14">EMICNC_23A_SCDBPTASN1!$AH$147</definedName>
    <definedName name="SCDBPTASN1_0390000000_33" localSheetId="14">EMICNC_23A_SCDBPTASN1!$AJ$147</definedName>
    <definedName name="SCDBPTASN1_0390000000_34" localSheetId="14">EMICNC_23A_SCDBPTASN1!$AK$147</definedName>
    <definedName name="SCDBPTASN1_0390000000_35" localSheetId="14">EMICNC_23A_SCDBPTASN1!$AL$147</definedName>
    <definedName name="SCDBPTASN1_0390000000_36" localSheetId="14">EMICNC_23A_SCDBPTASN1!$AM$147</definedName>
    <definedName name="SCDBPTASN1_0390000000_4" localSheetId="14">EMICNC_23A_SCDBPTASN1!$F$147</definedName>
    <definedName name="SCDBPTASN1_0390000000_5.01" localSheetId="14">EMICNC_23A_SCDBPTASN1!$G$147</definedName>
    <definedName name="SCDBPTASN1_0390000000_5.02" localSheetId="14">EMICNC_23A_SCDBPTASN1!$H$147</definedName>
    <definedName name="SCDBPTASN1_0390000000_6" localSheetId="14">EMICNC_23A_SCDBPTASN1!$I$147</definedName>
    <definedName name="SCDBPTASN1_0390000000_7" localSheetId="14">EMICNC_23A_SCDBPTASN1!$J$147</definedName>
    <definedName name="SCDBPTASN1_0390000000_8" localSheetId="14">EMICNC_23A_SCDBPTASN1!$K$147</definedName>
    <definedName name="SCDBPTASN1_0390000000_9" localSheetId="14">EMICNC_23A_SCDBPTASN1!$L$147</definedName>
    <definedName name="SCDBPTASN1_0390000000_Range" localSheetId="14">EMICNC_23A_SCDBPTASN1!$B$145:$AM$147</definedName>
    <definedName name="SCDBPTASN1_0399999999_11" localSheetId="14">EMICNC_23A_SCDBPTASN1!$N$148</definedName>
    <definedName name="SCDBPTASN1_0399999999_12" localSheetId="14">EMICNC_23A_SCDBPTASN1!$O$148</definedName>
    <definedName name="SCDBPTASN1_0399999999_13" localSheetId="14">EMICNC_23A_SCDBPTASN1!$P$148</definedName>
    <definedName name="SCDBPTASN1_0399999999_14" localSheetId="14">EMICNC_23A_SCDBPTASN1!$Q$148</definedName>
    <definedName name="SCDBPTASN1_0399999999_16" localSheetId="14">EMICNC_23A_SCDBPTASN1!$S$148</definedName>
    <definedName name="SCDBPTASN1_0399999999_17" localSheetId="14">EMICNC_23A_SCDBPTASN1!$T$148</definedName>
    <definedName name="SCDBPTASN1_0399999999_18" localSheetId="14">EMICNC_23A_SCDBPTASN1!$U$148</definedName>
    <definedName name="SCDBPTASN1_0399999999_19" localSheetId="14">EMICNC_23A_SCDBPTASN1!$V$148</definedName>
    <definedName name="SCDBPTASN1_0399999999_20" localSheetId="14">EMICNC_23A_SCDBPTASN1!$W$148</definedName>
    <definedName name="SCDBPTASN1_0399999999_21" localSheetId="14">EMICNC_23A_SCDBPTASN1!$X$148</definedName>
    <definedName name="SCDBPTASN1_0399999999_28" localSheetId="14">EMICNC_23A_SCDBPTASN1!$AE$148</definedName>
    <definedName name="SCDBPTASN1_0399999999_29" localSheetId="14">EMICNC_23A_SCDBPTASN1!$AF$148</definedName>
    <definedName name="SCDBPTASN1_0399999999_30" localSheetId="14">EMICNC_23A_SCDBPTASN1!$AG$148</definedName>
    <definedName name="SCDBPTASN1_0399999999_31" localSheetId="14">EMICNC_23A_SCDBPTASN1!$AH$148</definedName>
    <definedName name="SCDBPTASN1_0399999999_34" localSheetId="14">EMICNC_23A_SCDBPTASN1!$AK$148</definedName>
    <definedName name="SCDBPTASN1_0399999999_35" localSheetId="14">EMICNC_23A_SCDBPTASN1!$AL$148</definedName>
    <definedName name="SCDBPTASN1_0399999999_36" localSheetId="14">EMICNC_23A_SCDBPTASN1!$AM$148</definedName>
    <definedName name="SCDBPTASN1_0400000000_1" localSheetId="14">EMICNC_23A_SCDBPTASN1!$C$151</definedName>
    <definedName name="SCDBPTASN1_0400000000_10" localSheetId="14">EMICNC_23A_SCDBPTASN1!$M$151</definedName>
    <definedName name="SCDBPTASN1_0400000000_11" localSheetId="14">EMICNC_23A_SCDBPTASN1!$N$151</definedName>
    <definedName name="SCDBPTASN1_0400000000_12" localSheetId="14">EMICNC_23A_SCDBPTASN1!$O$151</definedName>
    <definedName name="SCDBPTASN1_0400000000_13" localSheetId="14">EMICNC_23A_SCDBPTASN1!$P$151</definedName>
    <definedName name="SCDBPTASN1_0400000000_14" localSheetId="14">EMICNC_23A_SCDBPTASN1!$Q$151</definedName>
    <definedName name="SCDBPTASN1_0400000000_15" localSheetId="14">EMICNC_23A_SCDBPTASN1!$R$151</definedName>
    <definedName name="SCDBPTASN1_0400000000_16" localSheetId="14">EMICNC_23A_SCDBPTASN1!$S$151</definedName>
    <definedName name="SCDBPTASN1_0400000000_17" localSheetId="14">EMICNC_23A_SCDBPTASN1!$T$151</definedName>
    <definedName name="SCDBPTASN1_0400000000_18" localSheetId="14">EMICNC_23A_SCDBPTASN1!$U$151</definedName>
    <definedName name="SCDBPTASN1_0400000000_19" localSheetId="14">EMICNC_23A_SCDBPTASN1!$V$151</definedName>
    <definedName name="SCDBPTASN1_0400000000_2" localSheetId="14">EMICNC_23A_SCDBPTASN1!$D$151</definedName>
    <definedName name="SCDBPTASN1_0400000000_20" localSheetId="14">EMICNC_23A_SCDBPTASN1!$W$151</definedName>
    <definedName name="SCDBPTASN1_0400000000_21" localSheetId="14">EMICNC_23A_SCDBPTASN1!$X$151</definedName>
    <definedName name="SCDBPTASN1_0400000000_22" localSheetId="14">EMICNC_23A_SCDBPTASN1!$Y$151</definedName>
    <definedName name="SCDBPTASN1_0400000000_23" localSheetId="14">EMICNC_23A_SCDBPTASN1!$Z$151</definedName>
    <definedName name="SCDBPTASN1_0400000000_24" localSheetId="14">EMICNC_23A_SCDBPTASN1!$AA$151</definedName>
    <definedName name="SCDBPTASN1_0400000000_25" localSheetId="14">EMICNC_23A_SCDBPTASN1!$AB$151</definedName>
    <definedName name="SCDBPTASN1_0400000000_26" localSheetId="14">EMICNC_23A_SCDBPTASN1!$AC$151</definedName>
    <definedName name="SCDBPTASN1_0400000000_27" localSheetId="14">EMICNC_23A_SCDBPTASN1!$AD$151</definedName>
    <definedName name="SCDBPTASN1_0400000000_28" localSheetId="14">EMICNC_23A_SCDBPTASN1!$AE$151</definedName>
    <definedName name="SCDBPTASN1_0400000000_29" localSheetId="14">EMICNC_23A_SCDBPTASN1!$AF$151</definedName>
    <definedName name="SCDBPTASN1_0400000000_3" localSheetId="14">EMICNC_23A_SCDBPTASN1!$E$151</definedName>
    <definedName name="SCDBPTASN1_0400000000_30" localSheetId="14">EMICNC_23A_SCDBPTASN1!$AG$151</definedName>
    <definedName name="SCDBPTASN1_0400000000_31" localSheetId="14">EMICNC_23A_SCDBPTASN1!$AH$151</definedName>
    <definedName name="SCDBPTASN1_0400000000_33" localSheetId="14">EMICNC_23A_SCDBPTASN1!$AJ$151</definedName>
    <definedName name="SCDBPTASN1_0400000000_34" localSheetId="14">EMICNC_23A_SCDBPTASN1!$AK$151</definedName>
    <definedName name="SCDBPTASN1_0400000000_35" localSheetId="14">EMICNC_23A_SCDBPTASN1!$AL$151</definedName>
    <definedName name="SCDBPTASN1_0400000000_36" localSheetId="14">EMICNC_23A_SCDBPTASN1!$AM$151</definedName>
    <definedName name="SCDBPTASN1_0400000000_4" localSheetId="14">EMICNC_23A_SCDBPTASN1!$F$151</definedName>
    <definedName name="SCDBPTASN1_0400000000_5.01" localSheetId="14">EMICNC_23A_SCDBPTASN1!$G$151</definedName>
    <definedName name="SCDBPTASN1_0400000000_5.02" localSheetId="14">EMICNC_23A_SCDBPTASN1!$H$151</definedName>
    <definedName name="SCDBPTASN1_0400000000_6" localSheetId="14">EMICNC_23A_SCDBPTASN1!$I$151</definedName>
    <definedName name="SCDBPTASN1_0400000000_7" localSheetId="14">EMICNC_23A_SCDBPTASN1!$J$151</definedName>
    <definedName name="SCDBPTASN1_0400000000_8" localSheetId="14">EMICNC_23A_SCDBPTASN1!$K$151</definedName>
    <definedName name="SCDBPTASN1_0400000000_9" localSheetId="14">EMICNC_23A_SCDBPTASN1!$L$151</definedName>
    <definedName name="SCDBPTASN1_0400000000_Range" localSheetId="14">EMICNC_23A_SCDBPTASN1!$B$149:$AM$151</definedName>
    <definedName name="SCDBPTASN1_0409999999_11" localSheetId="14">EMICNC_23A_SCDBPTASN1!$N$152</definedName>
    <definedName name="SCDBPTASN1_0409999999_12" localSheetId="14">EMICNC_23A_SCDBPTASN1!$O$152</definedName>
    <definedName name="SCDBPTASN1_0409999999_13" localSheetId="14">EMICNC_23A_SCDBPTASN1!$P$152</definedName>
    <definedName name="SCDBPTASN1_0409999999_14" localSheetId="14">EMICNC_23A_SCDBPTASN1!$Q$152</definedName>
    <definedName name="SCDBPTASN1_0409999999_16" localSheetId="14">EMICNC_23A_SCDBPTASN1!$S$152</definedName>
    <definedName name="SCDBPTASN1_0409999999_17" localSheetId="14">EMICNC_23A_SCDBPTASN1!$T$152</definedName>
    <definedName name="SCDBPTASN1_0409999999_18" localSheetId="14">EMICNC_23A_SCDBPTASN1!$U$152</definedName>
    <definedName name="SCDBPTASN1_0409999999_19" localSheetId="14">EMICNC_23A_SCDBPTASN1!$V$152</definedName>
    <definedName name="SCDBPTASN1_0409999999_20" localSheetId="14">EMICNC_23A_SCDBPTASN1!$W$152</definedName>
    <definedName name="SCDBPTASN1_0409999999_21" localSheetId="14">EMICNC_23A_SCDBPTASN1!$X$152</definedName>
    <definedName name="SCDBPTASN1_0409999999_28" localSheetId="14">EMICNC_23A_SCDBPTASN1!$AE$152</definedName>
    <definedName name="SCDBPTASN1_0409999999_29" localSheetId="14">EMICNC_23A_SCDBPTASN1!$AF$152</definedName>
    <definedName name="SCDBPTASN1_0409999999_30" localSheetId="14">EMICNC_23A_SCDBPTASN1!$AG$152</definedName>
    <definedName name="SCDBPTASN1_0409999999_31" localSheetId="14">EMICNC_23A_SCDBPTASN1!$AH$152</definedName>
    <definedName name="SCDBPTASN1_0409999999_34" localSheetId="14">EMICNC_23A_SCDBPTASN1!$AK$152</definedName>
    <definedName name="SCDBPTASN1_0409999999_35" localSheetId="14">EMICNC_23A_SCDBPTASN1!$AL$152</definedName>
    <definedName name="SCDBPTASN1_0409999999_36" localSheetId="14">EMICNC_23A_SCDBPTASN1!$AM$152</definedName>
    <definedName name="SCDBPTASN1_0410000000_1" localSheetId="14">EMICNC_23A_SCDBPTASN1!$C$155</definedName>
    <definedName name="SCDBPTASN1_0410000000_10" localSheetId="14">EMICNC_23A_SCDBPTASN1!$M$155</definedName>
    <definedName name="SCDBPTASN1_0410000000_11" localSheetId="14">EMICNC_23A_SCDBPTASN1!$N$155</definedName>
    <definedName name="SCDBPTASN1_0410000000_12" localSheetId="14">EMICNC_23A_SCDBPTASN1!$O$155</definedName>
    <definedName name="SCDBPTASN1_0410000000_13" localSheetId="14">EMICNC_23A_SCDBPTASN1!$P$155</definedName>
    <definedName name="SCDBPTASN1_0410000000_14" localSheetId="14">EMICNC_23A_SCDBPTASN1!$Q$155</definedName>
    <definedName name="SCDBPTASN1_0410000000_15" localSheetId="14">EMICNC_23A_SCDBPTASN1!$R$155</definedName>
    <definedName name="SCDBPTASN1_0410000000_16" localSheetId="14">EMICNC_23A_SCDBPTASN1!$S$155</definedName>
    <definedName name="SCDBPTASN1_0410000000_17" localSheetId="14">EMICNC_23A_SCDBPTASN1!$T$155</definedName>
    <definedName name="SCDBPTASN1_0410000000_18" localSheetId="14">EMICNC_23A_SCDBPTASN1!$U$155</definedName>
    <definedName name="SCDBPTASN1_0410000000_19" localSheetId="14">EMICNC_23A_SCDBPTASN1!$V$155</definedName>
    <definedName name="SCDBPTASN1_0410000000_2" localSheetId="14">EMICNC_23A_SCDBPTASN1!$D$155</definedName>
    <definedName name="SCDBPTASN1_0410000000_20" localSheetId="14">EMICNC_23A_SCDBPTASN1!$W$155</definedName>
    <definedName name="SCDBPTASN1_0410000000_21" localSheetId="14">EMICNC_23A_SCDBPTASN1!$X$155</definedName>
    <definedName name="SCDBPTASN1_0410000000_22" localSheetId="14">EMICNC_23A_SCDBPTASN1!$Y$155</definedName>
    <definedName name="SCDBPTASN1_0410000000_23" localSheetId="14">EMICNC_23A_SCDBPTASN1!$Z$155</definedName>
    <definedName name="SCDBPTASN1_0410000000_24" localSheetId="14">EMICNC_23A_SCDBPTASN1!$AA$155</definedName>
    <definedName name="SCDBPTASN1_0410000000_25" localSheetId="14">EMICNC_23A_SCDBPTASN1!$AB$155</definedName>
    <definedName name="SCDBPTASN1_0410000000_26" localSheetId="14">EMICNC_23A_SCDBPTASN1!$AC$155</definedName>
    <definedName name="SCDBPTASN1_0410000000_27" localSheetId="14">EMICNC_23A_SCDBPTASN1!$AD$155</definedName>
    <definedName name="SCDBPTASN1_0410000000_28" localSheetId="14">EMICNC_23A_SCDBPTASN1!$AE$155</definedName>
    <definedName name="SCDBPTASN1_0410000000_29" localSheetId="14">EMICNC_23A_SCDBPTASN1!$AF$155</definedName>
    <definedName name="SCDBPTASN1_0410000000_3" localSheetId="14">EMICNC_23A_SCDBPTASN1!$E$155</definedName>
    <definedName name="SCDBPTASN1_0410000000_30" localSheetId="14">EMICNC_23A_SCDBPTASN1!$AG$155</definedName>
    <definedName name="SCDBPTASN1_0410000000_31" localSheetId="14">EMICNC_23A_SCDBPTASN1!$AH$155</definedName>
    <definedName name="SCDBPTASN1_0410000000_33" localSheetId="14">EMICNC_23A_SCDBPTASN1!$AJ$155</definedName>
    <definedName name="SCDBPTASN1_0410000000_34" localSheetId="14">EMICNC_23A_SCDBPTASN1!$AK$155</definedName>
    <definedName name="SCDBPTASN1_0410000000_35" localSheetId="14">EMICNC_23A_SCDBPTASN1!$AL$155</definedName>
    <definedName name="SCDBPTASN1_0410000000_36" localSheetId="14">EMICNC_23A_SCDBPTASN1!$AM$155</definedName>
    <definedName name="SCDBPTASN1_0410000000_4" localSheetId="14">EMICNC_23A_SCDBPTASN1!$F$155</definedName>
    <definedName name="SCDBPTASN1_0410000000_5.01" localSheetId="14">EMICNC_23A_SCDBPTASN1!$G$155</definedName>
    <definedName name="SCDBPTASN1_0410000000_5.02" localSheetId="14">EMICNC_23A_SCDBPTASN1!$H$155</definedName>
    <definedName name="SCDBPTASN1_0410000000_6" localSheetId="14">EMICNC_23A_SCDBPTASN1!$I$155</definedName>
    <definedName name="SCDBPTASN1_0410000000_7" localSheetId="14">EMICNC_23A_SCDBPTASN1!$J$155</definedName>
    <definedName name="SCDBPTASN1_0410000000_8" localSheetId="14">EMICNC_23A_SCDBPTASN1!$K$155</definedName>
    <definedName name="SCDBPTASN1_0410000000_9" localSheetId="14">EMICNC_23A_SCDBPTASN1!$L$155</definedName>
    <definedName name="SCDBPTASN1_0410000000_Range" localSheetId="14">EMICNC_23A_SCDBPTASN1!$B$153:$AM$155</definedName>
    <definedName name="SCDBPTASN1_0419999999_11" localSheetId="14">EMICNC_23A_SCDBPTASN1!$N$156</definedName>
    <definedName name="SCDBPTASN1_0419999999_12" localSheetId="14">EMICNC_23A_SCDBPTASN1!$O$156</definedName>
    <definedName name="SCDBPTASN1_0419999999_13" localSheetId="14">EMICNC_23A_SCDBPTASN1!$P$156</definedName>
    <definedName name="SCDBPTASN1_0419999999_14" localSheetId="14">EMICNC_23A_SCDBPTASN1!$Q$156</definedName>
    <definedName name="SCDBPTASN1_0419999999_16" localSheetId="14">EMICNC_23A_SCDBPTASN1!$S$156</definedName>
    <definedName name="SCDBPTASN1_0419999999_17" localSheetId="14">EMICNC_23A_SCDBPTASN1!$T$156</definedName>
    <definedName name="SCDBPTASN1_0419999999_18" localSheetId="14">EMICNC_23A_SCDBPTASN1!$U$156</definedName>
    <definedName name="SCDBPTASN1_0419999999_19" localSheetId="14">EMICNC_23A_SCDBPTASN1!$V$156</definedName>
    <definedName name="SCDBPTASN1_0419999999_20" localSheetId="14">EMICNC_23A_SCDBPTASN1!$W$156</definedName>
    <definedName name="SCDBPTASN1_0419999999_21" localSheetId="14">EMICNC_23A_SCDBPTASN1!$X$156</definedName>
    <definedName name="SCDBPTASN1_0419999999_28" localSheetId="14">EMICNC_23A_SCDBPTASN1!$AE$156</definedName>
    <definedName name="SCDBPTASN1_0419999999_29" localSheetId="14">EMICNC_23A_SCDBPTASN1!$AF$156</definedName>
    <definedName name="SCDBPTASN1_0419999999_30" localSheetId="14">EMICNC_23A_SCDBPTASN1!$AG$156</definedName>
    <definedName name="SCDBPTASN1_0419999999_31" localSheetId="14">EMICNC_23A_SCDBPTASN1!$AH$156</definedName>
    <definedName name="SCDBPTASN1_0419999999_34" localSheetId="14">EMICNC_23A_SCDBPTASN1!$AK$156</definedName>
    <definedName name="SCDBPTASN1_0419999999_35" localSheetId="14">EMICNC_23A_SCDBPTASN1!$AL$156</definedName>
    <definedName name="SCDBPTASN1_0419999999_36" localSheetId="14">EMICNC_23A_SCDBPTASN1!$AM$156</definedName>
    <definedName name="SCDBPTASN1_0429999999_11" localSheetId="14">EMICNC_23A_SCDBPTASN1!$N$157</definedName>
    <definedName name="SCDBPTASN1_0429999999_12" localSheetId="14">EMICNC_23A_SCDBPTASN1!$O$157</definedName>
    <definedName name="SCDBPTASN1_0429999999_13" localSheetId="14">EMICNC_23A_SCDBPTASN1!$P$157</definedName>
    <definedName name="SCDBPTASN1_0429999999_14" localSheetId="14">EMICNC_23A_SCDBPTASN1!$Q$157</definedName>
    <definedName name="SCDBPTASN1_0429999999_16" localSheetId="14">EMICNC_23A_SCDBPTASN1!$S$157</definedName>
    <definedName name="SCDBPTASN1_0429999999_17" localSheetId="14">EMICNC_23A_SCDBPTASN1!$T$157</definedName>
    <definedName name="SCDBPTASN1_0429999999_18" localSheetId="14">EMICNC_23A_SCDBPTASN1!$U$157</definedName>
    <definedName name="SCDBPTASN1_0429999999_19" localSheetId="14">EMICNC_23A_SCDBPTASN1!$V$157</definedName>
    <definedName name="SCDBPTASN1_0429999999_20" localSheetId="14">EMICNC_23A_SCDBPTASN1!$W$157</definedName>
    <definedName name="SCDBPTASN1_0429999999_21" localSheetId="14">EMICNC_23A_SCDBPTASN1!$X$157</definedName>
    <definedName name="SCDBPTASN1_0429999999_28" localSheetId="14">EMICNC_23A_SCDBPTASN1!$AE$157</definedName>
    <definedName name="SCDBPTASN1_0429999999_29" localSheetId="14">EMICNC_23A_SCDBPTASN1!$AF$157</definedName>
    <definedName name="SCDBPTASN1_0429999999_30" localSheetId="14">EMICNC_23A_SCDBPTASN1!$AG$157</definedName>
    <definedName name="SCDBPTASN1_0429999999_31" localSheetId="14">EMICNC_23A_SCDBPTASN1!$AH$157</definedName>
    <definedName name="SCDBPTASN1_0429999999_34" localSheetId="14">EMICNC_23A_SCDBPTASN1!$AK$157</definedName>
    <definedName name="SCDBPTASN1_0429999999_35" localSheetId="14">EMICNC_23A_SCDBPTASN1!$AL$157</definedName>
    <definedName name="SCDBPTASN1_0429999999_36" localSheetId="14">EMICNC_23A_SCDBPTASN1!$AM$157</definedName>
    <definedName name="SCDBPTASN1_0439999999_11" localSheetId="14">EMICNC_23A_SCDBPTASN1!$N$158</definedName>
    <definedName name="SCDBPTASN1_0439999999_12" localSheetId="14">EMICNC_23A_SCDBPTASN1!$O$158</definedName>
    <definedName name="SCDBPTASN1_0439999999_13" localSheetId="14">EMICNC_23A_SCDBPTASN1!$P$158</definedName>
    <definedName name="SCDBPTASN1_0439999999_14" localSheetId="14">EMICNC_23A_SCDBPTASN1!$Q$158</definedName>
    <definedName name="SCDBPTASN1_0439999999_16" localSheetId="14">EMICNC_23A_SCDBPTASN1!$S$158</definedName>
    <definedName name="SCDBPTASN1_0439999999_17" localSheetId="14">EMICNC_23A_SCDBPTASN1!$T$158</definedName>
    <definedName name="SCDBPTASN1_0439999999_18" localSheetId="14">EMICNC_23A_SCDBPTASN1!$U$158</definedName>
    <definedName name="SCDBPTASN1_0439999999_19" localSheetId="14">EMICNC_23A_SCDBPTASN1!$V$158</definedName>
    <definedName name="SCDBPTASN1_0439999999_20" localSheetId="14">EMICNC_23A_SCDBPTASN1!$W$158</definedName>
    <definedName name="SCDBPTASN1_0439999999_21" localSheetId="14">EMICNC_23A_SCDBPTASN1!$X$158</definedName>
    <definedName name="SCDBPTASN1_0439999999_28" localSheetId="14">EMICNC_23A_SCDBPTASN1!$AE$158</definedName>
    <definedName name="SCDBPTASN1_0439999999_29" localSheetId="14">EMICNC_23A_SCDBPTASN1!$AF$158</definedName>
    <definedName name="SCDBPTASN1_0439999999_30" localSheetId="14">EMICNC_23A_SCDBPTASN1!$AG$158</definedName>
    <definedName name="SCDBPTASN1_0439999999_31" localSheetId="14">EMICNC_23A_SCDBPTASN1!$AH$158</definedName>
    <definedName name="SCDBPTASN1_0439999999_34" localSheetId="14">EMICNC_23A_SCDBPTASN1!$AK$158</definedName>
    <definedName name="SCDBPTASN1_0439999999_35" localSheetId="14">EMICNC_23A_SCDBPTASN1!$AL$158</definedName>
    <definedName name="SCDBPTASN1_0439999999_36" localSheetId="14">EMICNC_23A_SCDBPTASN1!$AM$158</definedName>
    <definedName name="SCDBPTASN1_0449999999_11" localSheetId="14">EMICNC_23A_SCDBPTASN1!$N$159</definedName>
    <definedName name="SCDBPTASN1_0449999999_12" localSheetId="14">EMICNC_23A_SCDBPTASN1!$O$159</definedName>
    <definedName name="SCDBPTASN1_0449999999_13" localSheetId="14">EMICNC_23A_SCDBPTASN1!$P$159</definedName>
    <definedName name="SCDBPTASN1_0449999999_14" localSheetId="14">EMICNC_23A_SCDBPTASN1!$Q$159</definedName>
    <definedName name="SCDBPTASN1_0449999999_16" localSheetId="14">EMICNC_23A_SCDBPTASN1!$S$159</definedName>
    <definedName name="SCDBPTASN1_0449999999_17" localSheetId="14">EMICNC_23A_SCDBPTASN1!$T$159</definedName>
    <definedName name="SCDBPTASN1_0449999999_18" localSheetId="14">EMICNC_23A_SCDBPTASN1!$U$159</definedName>
    <definedName name="SCDBPTASN1_0449999999_19" localSheetId="14">EMICNC_23A_SCDBPTASN1!$V$159</definedName>
    <definedName name="SCDBPTASN1_0449999999_20" localSheetId="14">EMICNC_23A_SCDBPTASN1!$W$159</definedName>
    <definedName name="SCDBPTASN1_0449999999_21" localSheetId="14">EMICNC_23A_SCDBPTASN1!$X$159</definedName>
    <definedName name="SCDBPTASN1_0449999999_28" localSheetId="14">EMICNC_23A_SCDBPTASN1!$AE$159</definedName>
    <definedName name="SCDBPTASN1_0449999999_29" localSheetId="14">EMICNC_23A_SCDBPTASN1!$AF$159</definedName>
    <definedName name="SCDBPTASN1_0449999999_30" localSheetId="14">EMICNC_23A_SCDBPTASN1!$AG$159</definedName>
    <definedName name="SCDBPTASN1_0449999999_31" localSheetId="14">EMICNC_23A_SCDBPTASN1!$AH$159</definedName>
    <definedName name="SCDBPTASN1_0449999999_34" localSheetId="14">EMICNC_23A_SCDBPTASN1!$AK$159</definedName>
    <definedName name="SCDBPTASN1_0449999999_35" localSheetId="14">EMICNC_23A_SCDBPTASN1!$AL$159</definedName>
    <definedName name="SCDBPTASN1_0449999999_36" localSheetId="14">EMICNC_23A_SCDBPTASN1!$AM$159</definedName>
    <definedName name="SCDBPTASN1_0459999999_11" localSheetId="14">EMICNC_23A_SCDBPTASN1!$N$160</definedName>
    <definedName name="SCDBPTASN1_0459999999_12" localSheetId="14">EMICNC_23A_SCDBPTASN1!$O$160</definedName>
    <definedName name="SCDBPTASN1_0459999999_13" localSheetId="14">EMICNC_23A_SCDBPTASN1!$P$160</definedName>
    <definedName name="SCDBPTASN1_0459999999_14" localSheetId="14">EMICNC_23A_SCDBPTASN1!$Q$160</definedName>
    <definedName name="SCDBPTASN1_0459999999_16" localSheetId="14">EMICNC_23A_SCDBPTASN1!$S$160</definedName>
    <definedName name="SCDBPTASN1_0459999999_17" localSheetId="14">EMICNC_23A_SCDBPTASN1!$T$160</definedName>
    <definedName name="SCDBPTASN1_0459999999_18" localSheetId="14">EMICNC_23A_SCDBPTASN1!$U$160</definedName>
    <definedName name="SCDBPTASN1_0459999999_19" localSheetId="14">EMICNC_23A_SCDBPTASN1!$V$160</definedName>
    <definedName name="SCDBPTASN1_0459999999_20" localSheetId="14">EMICNC_23A_SCDBPTASN1!$W$160</definedName>
    <definedName name="SCDBPTASN1_0459999999_21" localSheetId="14">EMICNC_23A_SCDBPTASN1!$X$160</definedName>
    <definedName name="SCDBPTASN1_0459999999_28" localSheetId="14">EMICNC_23A_SCDBPTASN1!$AE$160</definedName>
    <definedName name="SCDBPTASN1_0459999999_29" localSheetId="14">EMICNC_23A_SCDBPTASN1!$AF$160</definedName>
    <definedName name="SCDBPTASN1_0459999999_30" localSheetId="14">EMICNC_23A_SCDBPTASN1!$AG$160</definedName>
    <definedName name="SCDBPTASN1_0459999999_31" localSheetId="14">EMICNC_23A_SCDBPTASN1!$AH$160</definedName>
    <definedName name="SCDBPTASN1_0459999999_34" localSheetId="14">EMICNC_23A_SCDBPTASN1!$AK$160</definedName>
    <definedName name="SCDBPTASN1_0459999999_35" localSheetId="14">EMICNC_23A_SCDBPTASN1!$AL$160</definedName>
    <definedName name="SCDBPTASN1_0459999999_36" localSheetId="14">EMICNC_23A_SCDBPTASN1!$AM$160</definedName>
    <definedName name="SCDBPTASN1_0469999999_11" localSheetId="14">EMICNC_23A_SCDBPTASN1!$N$161</definedName>
    <definedName name="SCDBPTASN1_0469999999_12" localSheetId="14">EMICNC_23A_SCDBPTASN1!$O$161</definedName>
    <definedName name="SCDBPTASN1_0469999999_13" localSheetId="14">EMICNC_23A_SCDBPTASN1!$P$161</definedName>
    <definedName name="SCDBPTASN1_0469999999_14" localSheetId="14">EMICNC_23A_SCDBPTASN1!$Q$161</definedName>
    <definedName name="SCDBPTASN1_0469999999_16" localSheetId="14">EMICNC_23A_SCDBPTASN1!$S$161</definedName>
    <definedName name="SCDBPTASN1_0469999999_17" localSheetId="14">EMICNC_23A_SCDBPTASN1!$T$161</definedName>
    <definedName name="SCDBPTASN1_0469999999_18" localSheetId="14">EMICNC_23A_SCDBPTASN1!$U$161</definedName>
    <definedName name="SCDBPTASN1_0469999999_19" localSheetId="14">EMICNC_23A_SCDBPTASN1!$V$161</definedName>
    <definedName name="SCDBPTASN1_0469999999_20" localSheetId="14">EMICNC_23A_SCDBPTASN1!$W$161</definedName>
    <definedName name="SCDBPTASN1_0469999999_21" localSheetId="14">EMICNC_23A_SCDBPTASN1!$X$161</definedName>
    <definedName name="SCDBPTASN1_0469999999_28" localSheetId="14">EMICNC_23A_SCDBPTASN1!$AE$161</definedName>
    <definedName name="SCDBPTASN1_0469999999_29" localSheetId="14">EMICNC_23A_SCDBPTASN1!$AF$161</definedName>
    <definedName name="SCDBPTASN1_0469999999_30" localSheetId="14">EMICNC_23A_SCDBPTASN1!$AG$161</definedName>
    <definedName name="SCDBPTASN1_0469999999_31" localSheetId="14">EMICNC_23A_SCDBPTASN1!$AH$161</definedName>
    <definedName name="SCDBPTASN1_0469999999_34" localSheetId="14">EMICNC_23A_SCDBPTASN1!$AK$161</definedName>
    <definedName name="SCDBPTASN1_0469999999_35" localSheetId="14">EMICNC_23A_SCDBPTASN1!$AL$161</definedName>
    <definedName name="SCDBPTASN1_0469999999_36" localSheetId="14">EMICNC_23A_SCDBPTASN1!$AM$161</definedName>
    <definedName name="SCDBPTASN1_0479999999_11" localSheetId="14">EMICNC_23A_SCDBPTASN1!$N$162</definedName>
    <definedName name="SCDBPTASN1_0479999999_12" localSheetId="14">EMICNC_23A_SCDBPTASN1!$O$162</definedName>
    <definedName name="SCDBPTASN1_0479999999_13" localSheetId="14">EMICNC_23A_SCDBPTASN1!$P$162</definedName>
    <definedName name="SCDBPTASN1_0479999999_14" localSheetId="14">EMICNC_23A_SCDBPTASN1!$Q$162</definedName>
    <definedName name="SCDBPTASN1_0479999999_16" localSheetId="14">EMICNC_23A_SCDBPTASN1!$S$162</definedName>
    <definedName name="SCDBPTASN1_0479999999_17" localSheetId="14">EMICNC_23A_SCDBPTASN1!$T$162</definedName>
    <definedName name="SCDBPTASN1_0479999999_18" localSheetId="14">EMICNC_23A_SCDBPTASN1!$U$162</definedName>
    <definedName name="SCDBPTASN1_0479999999_19" localSheetId="14">EMICNC_23A_SCDBPTASN1!$V$162</definedName>
    <definedName name="SCDBPTASN1_0479999999_20" localSheetId="14">EMICNC_23A_SCDBPTASN1!$W$162</definedName>
    <definedName name="SCDBPTASN1_0479999999_21" localSheetId="14">EMICNC_23A_SCDBPTASN1!$X$162</definedName>
    <definedName name="SCDBPTASN1_0479999999_28" localSheetId="14">EMICNC_23A_SCDBPTASN1!$AE$162</definedName>
    <definedName name="SCDBPTASN1_0479999999_29" localSheetId="14">EMICNC_23A_SCDBPTASN1!$AF$162</definedName>
    <definedName name="SCDBPTASN1_0479999999_30" localSheetId="14">EMICNC_23A_SCDBPTASN1!$AG$162</definedName>
    <definedName name="SCDBPTASN1_0479999999_31" localSheetId="14">EMICNC_23A_SCDBPTASN1!$AH$162</definedName>
    <definedName name="SCDBPTASN1_0479999999_34" localSheetId="14">EMICNC_23A_SCDBPTASN1!$AK$162</definedName>
    <definedName name="SCDBPTASN1_0479999999_35" localSheetId="14">EMICNC_23A_SCDBPTASN1!$AL$162</definedName>
    <definedName name="SCDBPTASN1_0479999999_36" localSheetId="14">EMICNC_23A_SCDBPTASN1!$AM$162</definedName>
    <definedName name="SCDBPTASN1_0489999999_11" localSheetId="14">EMICNC_23A_SCDBPTASN1!$N$163</definedName>
    <definedName name="SCDBPTASN1_0489999999_12" localSheetId="14">EMICNC_23A_SCDBPTASN1!$O$163</definedName>
    <definedName name="SCDBPTASN1_0489999999_13" localSheetId="14">EMICNC_23A_SCDBPTASN1!$P$163</definedName>
    <definedName name="SCDBPTASN1_0489999999_14" localSheetId="14">EMICNC_23A_SCDBPTASN1!$Q$163</definedName>
    <definedName name="SCDBPTASN1_0489999999_16" localSheetId="14">EMICNC_23A_SCDBPTASN1!$S$163</definedName>
    <definedName name="SCDBPTASN1_0489999999_17" localSheetId="14">EMICNC_23A_SCDBPTASN1!$T$163</definedName>
    <definedName name="SCDBPTASN1_0489999999_18" localSheetId="14">EMICNC_23A_SCDBPTASN1!$U$163</definedName>
    <definedName name="SCDBPTASN1_0489999999_19" localSheetId="14">EMICNC_23A_SCDBPTASN1!$V$163</definedName>
    <definedName name="SCDBPTASN1_0489999999_20" localSheetId="14">EMICNC_23A_SCDBPTASN1!$W$163</definedName>
    <definedName name="SCDBPTASN1_0489999999_21" localSheetId="14">EMICNC_23A_SCDBPTASN1!$X$163</definedName>
    <definedName name="SCDBPTASN1_0489999999_28" localSheetId="14">EMICNC_23A_SCDBPTASN1!$AE$163</definedName>
    <definedName name="SCDBPTASN1_0489999999_29" localSheetId="14">EMICNC_23A_SCDBPTASN1!$AF$163</definedName>
    <definedName name="SCDBPTASN1_0489999999_30" localSheetId="14">EMICNC_23A_SCDBPTASN1!$AG$163</definedName>
    <definedName name="SCDBPTASN1_0489999999_31" localSheetId="14">EMICNC_23A_SCDBPTASN1!$AH$163</definedName>
    <definedName name="SCDBPTASN1_0489999999_34" localSheetId="14">EMICNC_23A_SCDBPTASN1!$AK$163</definedName>
    <definedName name="SCDBPTASN1_0489999999_35" localSheetId="14">EMICNC_23A_SCDBPTASN1!$AL$163</definedName>
    <definedName name="SCDBPTASN1_0489999999_36" localSheetId="14">EMICNC_23A_SCDBPTASN1!$AM$163</definedName>
    <definedName name="SCDBPTASN1_0499999999_11" localSheetId="14">EMICNC_23A_SCDBPTASN1!$N$164</definedName>
    <definedName name="SCDBPTASN1_0499999999_12" localSheetId="14">EMICNC_23A_SCDBPTASN1!$O$164</definedName>
    <definedName name="SCDBPTASN1_0499999999_13" localSheetId="14">EMICNC_23A_SCDBPTASN1!$P$164</definedName>
    <definedName name="SCDBPTASN1_0499999999_14" localSheetId="14">EMICNC_23A_SCDBPTASN1!$Q$164</definedName>
    <definedName name="SCDBPTASN1_0499999999_16" localSheetId="14">EMICNC_23A_SCDBPTASN1!$S$164</definedName>
    <definedName name="SCDBPTASN1_0499999999_17" localSheetId="14">EMICNC_23A_SCDBPTASN1!$T$164</definedName>
    <definedName name="SCDBPTASN1_0499999999_18" localSheetId="14">EMICNC_23A_SCDBPTASN1!$U$164</definedName>
    <definedName name="SCDBPTASN1_0499999999_19" localSheetId="14">EMICNC_23A_SCDBPTASN1!$V$164</definedName>
    <definedName name="SCDBPTASN1_0499999999_20" localSheetId="14">EMICNC_23A_SCDBPTASN1!$W$164</definedName>
    <definedName name="SCDBPTASN1_0499999999_21" localSheetId="14">EMICNC_23A_SCDBPTASN1!$X$164</definedName>
    <definedName name="SCDBPTASN1_0499999999_28" localSheetId="14">EMICNC_23A_SCDBPTASN1!$AE$164</definedName>
    <definedName name="SCDBPTASN1_0499999999_29" localSheetId="14">EMICNC_23A_SCDBPTASN1!$AF$164</definedName>
    <definedName name="SCDBPTASN1_0499999999_30" localSheetId="14">EMICNC_23A_SCDBPTASN1!$AG$164</definedName>
    <definedName name="SCDBPTASN1_0499999999_31" localSheetId="14">EMICNC_23A_SCDBPTASN1!$AH$164</definedName>
    <definedName name="SCDBPTASN1_0499999999_34" localSheetId="14">EMICNC_23A_SCDBPTASN1!$AK$164</definedName>
    <definedName name="SCDBPTASN1_0499999999_35" localSheetId="14">EMICNC_23A_SCDBPTASN1!$AL$164</definedName>
    <definedName name="SCDBPTASN1_0499999999_36" localSheetId="14">EMICNC_23A_SCDBPTASN1!$AM$164</definedName>
    <definedName name="SCDBPTASN1_0500000000_1" localSheetId="14">EMICNC_23A_SCDBPTASN1!$C$167</definedName>
    <definedName name="SCDBPTASN1_0500000000_10" localSheetId="14">EMICNC_23A_SCDBPTASN1!$M$167</definedName>
    <definedName name="SCDBPTASN1_0500000000_11" localSheetId="14">EMICNC_23A_SCDBPTASN1!$N$167</definedName>
    <definedName name="SCDBPTASN1_0500000000_12" localSheetId="14">EMICNC_23A_SCDBPTASN1!$O$167</definedName>
    <definedName name="SCDBPTASN1_0500000000_13" localSheetId="14">EMICNC_23A_SCDBPTASN1!$P$167</definedName>
    <definedName name="SCDBPTASN1_0500000000_14" localSheetId="14">EMICNC_23A_SCDBPTASN1!$Q$167</definedName>
    <definedName name="SCDBPTASN1_0500000000_15" localSheetId="14">EMICNC_23A_SCDBPTASN1!$R$167</definedName>
    <definedName name="SCDBPTASN1_0500000000_16" localSheetId="14">EMICNC_23A_SCDBPTASN1!$S$167</definedName>
    <definedName name="SCDBPTASN1_0500000000_17" localSheetId="14">EMICNC_23A_SCDBPTASN1!$T$167</definedName>
    <definedName name="SCDBPTASN1_0500000000_18" localSheetId="14">EMICNC_23A_SCDBPTASN1!$U$167</definedName>
    <definedName name="SCDBPTASN1_0500000000_19" localSheetId="14">EMICNC_23A_SCDBPTASN1!$V$167</definedName>
    <definedName name="SCDBPTASN1_0500000000_2" localSheetId="14">EMICNC_23A_SCDBPTASN1!$D$167</definedName>
    <definedName name="SCDBPTASN1_0500000000_20" localSheetId="14">EMICNC_23A_SCDBPTASN1!$W$167</definedName>
    <definedName name="SCDBPTASN1_0500000000_21" localSheetId="14">EMICNC_23A_SCDBPTASN1!$X$167</definedName>
    <definedName name="SCDBPTASN1_0500000000_22" localSheetId="14">EMICNC_23A_SCDBPTASN1!$Y$167</definedName>
    <definedName name="SCDBPTASN1_0500000000_23" localSheetId="14">EMICNC_23A_SCDBPTASN1!$Z$167</definedName>
    <definedName name="SCDBPTASN1_0500000000_24" localSheetId="14">EMICNC_23A_SCDBPTASN1!$AA$167</definedName>
    <definedName name="SCDBPTASN1_0500000000_25" localSheetId="14">EMICNC_23A_SCDBPTASN1!$AB$167</definedName>
    <definedName name="SCDBPTASN1_0500000000_26" localSheetId="14">EMICNC_23A_SCDBPTASN1!$AC$167</definedName>
    <definedName name="SCDBPTASN1_0500000000_27" localSheetId="14">EMICNC_23A_SCDBPTASN1!$AD$167</definedName>
    <definedName name="SCDBPTASN1_0500000000_28" localSheetId="14">EMICNC_23A_SCDBPTASN1!$AE$167</definedName>
    <definedName name="SCDBPTASN1_0500000000_29" localSheetId="14">EMICNC_23A_SCDBPTASN1!$AF$167</definedName>
    <definedName name="SCDBPTASN1_0500000000_3" localSheetId="14">EMICNC_23A_SCDBPTASN1!$E$167</definedName>
    <definedName name="SCDBPTASN1_0500000000_30" localSheetId="14">EMICNC_23A_SCDBPTASN1!$AG$167</definedName>
    <definedName name="SCDBPTASN1_0500000000_31" localSheetId="14">EMICNC_23A_SCDBPTASN1!$AH$167</definedName>
    <definedName name="SCDBPTASN1_0500000000_33" localSheetId="14">EMICNC_23A_SCDBPTASN1!$AJ$167</definedName>
    <definedName name="SCDBPTASN1_0500000000_34" localSheetId="14">EMICNC_23A_SCDBPTASN1!$AK$167</definedName>
    <definedName name="SCDBPTASN1_0500000000_35" localSheetId="14">EMICNC_23A_SCDBPTASN1!$AL$167</definedName>
    <definedName name="SCDBPTASN1_0500000000_36" localSheetId="14">EMICNC_23A_SCDBPTASN1!$AM$167</definedName>
    <definedName name="SCDBPTASN1_0500000000_4" localSheetId="14">EMICNC_23A_SCDBPTASN1!$F$167</definedName>
    <definedName name="SCDBPTASN1_0500000000_5.01" localSheetId="14">EMICNC_23A_SCDBPTASN1!$G$167</definedName>
    <definedName name="SCDBPTASN1_0500000000_5.02" localSheetId="14">EMICNC_23A_SCDBPTASN1!$H$167</definedName>
    <definedName name="SCDBPTASN1_0500000000_6" localSheetId="14">EMICNC_23A_SCDBPTASN1!$I$167</definedName>
    <definedName name="SCDBPTASN1_0500000000_7" localSheetId="14">EMICNC_23A_SCDBPTASN1!$J$167</definedName>
    <definedName name="SCDBPTASN1_0500000000_8" localSheetId="14">EMICNC_23A_SCDBPTASN1!$K$167</definedName>
    <definedName name="SCDBPTASN1_0500000000_9" localSheetId="14">EMICNC_23A_SCDBPTASN1!$L$167</definedName>
    <definedName name="SCDBPTASN1_0500000000_Range" localSheetId="14">EMICNC_23A_SCDBPTASN1!$B$165:$AM$167</definedName>
    <definedName name="SCDBPTASN1_0509999999_11" localSheetId="14">EMICNC_23A_SCDBPTASN1!$N$168</definedName>
    <definedName name="SCDBPTASN1_0509999999_12" localSheetId="14">EMICNC_23A_SCDBPTASN1!$O$168</definedName>
    <definedName name="SCDBPTASN1_0509999999_13" localSheetId="14">EMICNC_23A_SCDBPTASN1!$P$168</definedName>
    <definedName name="SCDBPTASN1_0509999999_14" localSheetId="14">EMICNC_23A_SCDBPTASN1!$Q$168</definedName>
    <definedName name="SCDBPTASN1_0509999999_16" localSheetId="14">EMICNC_23A_SCDBPTASN1!$S$168</definedName>
    <definedName name="SCDBPTASN1_0509999999_17" localSheetId="14">EMICNC_23A_SCDBPTASN1!$T$168</definedName>
    <definedName name="SCDBPTASN1_0509999999_18" localSheetId="14">EMICNC_23A_SCDBPTASN1!$U$168</definedName>
    <definedName name="SCDBPTASN1_0509999999_19" localSheetId="14">EMICNC_23A_SCDBPTASN1!$V$168</definedName>
    <definedName name="SCDBPTASN1_0509999999_20" localSheetId="14">EMICNC_23A_SCDBPTASN1!$W$168</definedName>
    <definedName name="SCDBPTASN1_0509999999_21" localSheetId="14">EMICNC_23A_SCDBPTASN1!$X$168</definedName>
    <definedName name="SCDBPTASN1_0509999999_28" localSheetId="14">EMICNC_23A_SCDBPTASN1!$AE$168</definedName>
    <definedName name="SCDBPTASN1_0509999999_29" localSheetId="14">EMICNC_23A_SCDBPTASN1!$AF$168</definedName>
    <definedName name="SCDBPTASN1_0509999999_30" localSheetId="14">EMICNC_23A_SCDBPTASN1!$AG$168</definedName>
    <definedName name="SCDBPTASN1_0509999999_31" localSheetId="14">EMICNC_23A_SCDBPTASN1!$AH$168</definedName>
    <definedName name="SCDBPTASN1_0509999999_34" localSheetId="14">EMICNC_23A_SCDBPTASN1!$AK$168</definedName>
    <definedName name="SCDBPTASN1_0509999999_35" localSheetId="14">EMICNC_23A_SCDBPTASN1!$AL$168</definedName>
    <definedName name="SCDBPTASN1_0509999999_36" localSheetId="14">EMICNC_23A_SCDBPTASN1!$AM$168</definedName>
    <definedName name="SCDBPTASN1_0510000000_1" localSheetId="14">EMICNC_23A_SCDBPTASN1!$C$171</definedName>
    <definedName name="SCDBPTASN1_0510000000_10" localSheetId="14">EMICNC_23A_SCDBPTASN1!$M$171</definedName>
    <definedName name="SCDBPTASN1_0510000000_11" localSheetId="14">EMICNC_23A_SCDBPTASN1!$N$171</definedName>
    <definedName name="SCDBPTASN1_0510000000_12" localSheetId="14">EMICNC_23A_SCDBPTASN1!$O$171</definedName>
    <definedName name="SCDBPTASN1_0510000000_13" localSheetId="14">EMICNC_23A_SCDBPTASN1!$P$171</definedName>
    <definedName name="SCDBPTASN1_0510000000_14" localSheetId="14">EMICNC_23A_SCDBPTASN1!$Q$171</definedName>
    <definedName name="SCDBPTASN1_0510000000_15" localSheetId="14">EMICNC_23A_SCDBPTASN1!$R$171</definedName>
    <definedName name="SCDBPTASN1_0510000000_16" localSheetId="14">EMICNC_23A_SCDBPTASN1!$S$171</definedName>
    <definedName name="SCDBPTASN1_0510000000_17" localSheetId="14">EMICNC_23A_SCDBPTASN1!$T$171</definedName>
    <definedName name="SCDBPTASN1_0510000000_18" localSheetId="14">EMICNC_23A_SCDBPTASN1!$U$171</definedName>
    <definedName name="SCDBPTASN1_0510000000_19" localSheetId="14">EMICNC_23A_SCDBPTASN1!$V$171</definedName>
    <definedName name="SCDBPTASN1_0510000000_2" localSheetId="14">EMICNC_23A_SCDBPTASN1!$D$171</definedName>
    <definedName name="SCDBPTASN1_0510000000_20" localSheetId="14">EMICNC_23A_SCDBPTASN1!$W$171</definedName>
    <definedName name="SCDBPTASN1_0510000000_21" localSheetId="14">EMICNC_23A_SCDBPTASN1!$X$171</definedName>
    <definedName name="SCDBPTASN1_0510000000_22" localSheetId="14">EMICNC_23A_SCDBPTASN1!$Y$171</definedName>
    <definedName name="SCDBPTASN1_0510000000_23" localSheetId="14">EMICNC_23A_SCDBPTASN1!$Z$171</definedName>
    <definedName name="SCDBPTASN1_0510000000_24" localSheetId="14">EMICNC_23A_SCDBPTASN1!$AA$171</definedName>
    <definedName name="SCDBPTASN1_0510000000_25" localSheetId="14">EMICNC_23A_SCDBPTASN1!$AB$171</definedName>
    <definedName name="SCDBPTASN1_0510000000_26" localSheetId="14">EMICNC_23A_SCDBPTASN1!$AC$171</definedName>
    <definedName name="SCDBPTASN1_0510000000_27" localSheetId="14">EMICNC_23A_SCDBPTASN1!$AD$171</definedName>
    <definedName name="SCDBPTASN1_0510000000_28" localSheetId="14">EMICNC_23A_SCDBPTASN1!$AE$171</definedName>
    <definedName name="SCDBPTASN1_0510000000_29" localSheetId="14">EMICNC_23A_SCDBPTASN1!$AF$171</definedName>
    <definedName name="SCDBPTASN1_0510000000_3" localSheetId="14">EMICNC_23A_SCDBPTASN1!$E$171</definedName>
    <definedName name="SCDBPTASN1_0510000000_30" localSheetId="14">EMICNC_23A_SCDBPTASN1!$AG$171</definedName>
    <definedName name="SCDBPTASN1_0510000000_31" localSheetId="14">EMICNC_23A_SCDBPTASN1!$AH$171</definedName>
    <definedName name="SCDBPTASN1_0510000000_33" localSheetId="14">EMICNC_23A_SCDBPTASN1!$AJ$171</definedName>
    <definedName name="SCDBPTASN1_0510000000_34" localSheetId="14">EMICNC_23A_SCDBPTASN1!$AK$171</definedName>
    <definedName name="SCDBPTASN1_0510000000_35" localSheetId="14">EMICNC_23A_SCDBPTASN1!$AL$171</definedName>
    <definedName name="SCDBPTASN1_0510000000_36" localSheetId="14">EMICNC_23A_SCDBPTASN1!$AM$171</definedName>
    <definedName name="SCDBPTASN1_0510000000_4" localSheetId="14">EMICNC_23A_SCDBPTASN1!$F$171</definedName>
    <definedName name="SCDBPTASN1_0510000000_5.01" localSheetId="14">EMICNC_23A_SCDBPTASN1!$G$171</definedName>
    <definedName name="SCDBPTASN1_0510000000_5.02" localSheetId="14">EMICNC_23A_SCDBPTASN1!$H$171</definedName>
    <definedName name="SCDBPTASN1_0510000000_6" localSheetId="14">EMICNC_23A_SCDBPTASN1!$I$171</definedName>
    <definedName name="SCDBPTASN1_0510000000_7" localSheetId="14">EMICNC_23A_SCDBPTASN1!$J$171</definedName>
    <definedName name="SCDBPTASN1_0510000000_8" localSheetId="14">EMICNC_23A_SCDBPTASN1!$K$171</definedName>
    <definedName name="SCDBPTASN1_0510000000_9" localSheetId="14">EMICNC_23A_SCDBPTASN1!$L$171</definedName>
    <definedName name="SCDBPTASN1_0510000000_Range" localSheetId="14">EMICNC_23A_SCDBPTASN1!$B$169:$AM$171</definedName>
    <definedName name="SCDBPTASN1_0519999999_11" localSheetId="14">EMICNC_23A_SCDBPTASN1!$N$172</definedName>
    <definedName name="SCDBPTASN1_0519999999_12" localSheetId="14">EMICNC_23A_SCDBPTASN1!$O$172</definedName>
    <definedName name="SCDBPTASN1_0519999999_13" localSheetId="14">EMICNC_23A_SCDBPTASN1!$P$172</definedName>
    <definedName name="SCDBPTASN1_0519999999_14" localSheetId="14">EMICNC_23A_SCDBPTASN1!$Q$172</definedName>
    <definedName name="SCDBPTASN1_0519999999_16" localSheetId="14">EMICNC_23A_SCDBPTASN1!$S$172</definedName>
    <definedName name="SCDBPTASN1_0519999999_17" localSheetId="14">EMICNC_23A_SCDBPTASN1!$T$172</definedName>
    <definedName name="SCDBPTASN1_0519999999_18" localSheetId="14">EMICNC_23A_SCDBPTASN1!$U$172</definedName>
    <definedName name="SCDBPTASN1_0519999999_19" localSheetId="14">EMICNC_23A_SCDBPTASN1!$V$172</definedName>
    <definedName name="SCDBPTASN1_0519999999_20" localSheetId="14">EMICNC_23A_SCDBPTASN1!$W$172</definedName>
    <definedName name="SCDBPTASN1_0519999999_21" localSheetId="14">EMICNC_23A_SCDBPTASN1!$X$172</definedName>
    <definedName name="SCDBPTASN1_0519999999_28" localSheetId="14">EMICNC_23A_SCDBPTASN1!$AE$172</definedName>
    <definedName name="SCDBPTASN1_0519999999_29" localSheetId="14">EMICNC_23A_SCDBPTASN1!$AF$172</definedName>
    <definedName name="SCDBPTASN1_0519999999_30" localSheetId="14">EMICNC_23A_SCDBPTASN1!$AG$172</definedName>
    <definedName name="SCDBPTASN1_0519999999_31" localSheetId="14">EMICNC_23A_SCDBPTASN1!$AH$172</definedName>
    <definedName name="SCDBPTASN1_0519999999_34" localSheetId="14">EMICNC_23A_SCDBPTASN1!$AK$172</definedName>
    <definedName name="SCDBPTASN1_0519999999_35" localSheetId="14">EMICNC_23A_SCDBPTASN1!$AL$172</definedName>
    <definedName name="SCDBPTASN1_0519999999_36" localSheetId="14">EMICNC_23A_SCDBPTASN1!$AM$172</definedName>
    <definedName name="SCDBPTASN1_0520000000_1" localSheetId="14">EMICNC_23A_SCDBPTASN1!$C$175</definedName>
    <definedName name="SCDBPTASN1_0520000000_10" localSheetId="14">EMICNC_23A_SCDBPTASN1!$M$175</definedName>
    <definedName name="SCDBPTASN1_0520000000_11" localSheetId="14">EMICNC_23A_SCDBPTASN1!$N$175</definedName>
    <definedName name="SCDBPTASN1_0520000000_12" localSheetId="14">EMICNC_23A_SCDBPTASN1!$O$175</definedName>
    <definedName name="SCDBPTASN1_0520000000_13" localSheetId="14">EMICNC_23A_SCDBPTASN1!$P$175</definedName>
    <definedName name="SCDBPTASN1_0520000000_14" localSheetId="14">EMICNC_23A_SCDBPTASN1!$Q$175</definedName>
    <definedName name="SCDBPTASN1_0520000000_15" localSheetId="14">EMICNC_23A_SCDBPTASN1!$R$175</definedName>
    <definedName name="SCDBPTASN1_0520000000_16" localSheetId="14">EMICNC_23A_SCDBPTASN1!$S$175</definedName>
    <definedName name="SCDBPTASN1_0520000000_17" localSheetId="14">EMICNC_23A_SCDBPTASN1!$T$175</definedName>
    <definedName name="SCDBPTASN1_0520000000_18" localSheetId="14">EMICNC_23A_SCDBPTASN1!$U$175</definedName>
    <definedName name="SCDBPTASN1_0520000000_19" localSheetId="14">EMICNC_23A_SCDBPTASN1!$V$175</definedName>
    <definedName name="SCDBPTASN1_0520000000_2" localSheetId="14">EMICNC_23A_SCDBPTASN1!$D$175</definedName>
    <definedName name="SCDBPTASN1_0520000000_20" localSheetId="14">EMICNC_23A_SCDBPTASN1!$W$175</definedName>
    <definedName name="SCDBPTASN1_0520000000_21" localSheetId="14">EMICNC_23A_SCDBPTASN1!$X$175</definedName>
    <definedName name="SCDBPTASN1_0520000000_22" localSheetId="14">EMICNC_23A_SCDBPTASN1!$Y$175</definedName>
    <definedName name="SCDBPTASN1_0520000000_23" localSheetId="14">EMICNC_23A_SCDBPTASN1!$Z$175</definedName>
    <definedName name="SCDBPTASN1_0520000000_24" localSheetId="14">EMICNC_23A_SCDBPTASN1!$AA$175</definedName>
    <definedName name="SCDBPTASN1_0520000000_25" localSheetId="14">EMICNC_23A_SCDBPTASN1!$AB$175</definedName>
    <definedName name="SCDBPTASN1_0520000000_26" localSheetId="14">EMICNC_23A_SCDBPTASN1!$AC$175</definedName>
    <definedName name="SCDBPTASN1_0520000000_27" localSheetId="14">EMICNC_23A_SCDBPTASN1!$AD$175</definedName>
    <definedName name="SCDBPTASN1_0520000000_28" localSheetId="14">EMICNC_23A_SCDBPTASN1!$AE$175</definedName>
    <definedName name="SCDBPTASN1_0520000000_29" localSheetId="14">EMICNC_23A_SCDBPTASN1!$AF$175</definedName>
    <definedName name="SCDBPTASN1_0520000000_3" localSheetId="14">EMICNC_23A_SCDBPTASN1!$E$175</definedName>
    <definedName name="SCDBPTASN1_0520000000_30" localSheetId="14">EMICNC_23A_SCDBPTASN1!$AG$175</definedName>
    <definedName name="SCDBPTASN1_0520000000_31" localSheetId="14">EMICNC_23A_SCDBPTASN1!$AH$175</definedName>
    <definedName name="SCDBPTASN1_0520000000_33" localSheetId="14">EMICNC_23A_SCDBPTASN1!$AJ$175</definedName>
    <definedName name="SCDBPTASN1_0520000000_34" localSheetId="14">EMICNC_23A_SCDBPTASN1!$AK$175</definedName>
    <definedName name="SCDBPTASN1_0520000000_35" localSheetId="14">EMICNC_23A_SCDBPTASN1!$AL$175</definedName>
    <definedName name="SCDBPTASN1_0520000000_36" localSheetId="14">EMICNC_23A_SCDBPTASN1!$AM$175</definedName>
    <definedName name="SCDBPTASN1_0520000000_4" localSheetId="14">EMICNC_23A_SCDBPTASN1!$F$175</definedName>
    <definedName name="SCDBPTASN1_0520000000_5.01" localSheetId="14">EMICNC_23A_SCDBPTASN1!$G$175</definedName>
    <definedName name="SCDBPTASN1_0520000000_5.02" localSheetId="14">EMICNC_23A_SCDBPTASN1!$H$175</definedName>
    <definedName name="SCDBPTASN1_0520000000_6" localSheetId="14">EMICNC_23A_SCDBPTASN1!$I$175</definedName>
    <definedName name="SCDBPTASN1_0520000000_7" localSheetId="14">EMICNC_23A_SCDBPTASN1!$J$175</definedName>
    <definedName name="SCDBPTASN1_0520000000_8" localSheetId="14">EMICNC_23A_SCDBPTASN1!$K$175</definedName>
    <definedName name="SCDBPTASN1_0520000000_9" localSheetId="14">EMICNC_23A_SCDBPTASN1!$L$175</definedName>
    <definedName name="SCDBPTASN1_0520000000_Range" localSheetId="14">EMICNC_23A_SCDBPTASN1!$B$173:$AM$175</definedName>
    <definedName name="SCDBPTASN1_0529999999_11" localSheetId="14">EMICNC_23A_SCDBPTASN1!$N$176</definedName>
    <definedName name="SCDBPTASN1_0529999999_12" localSheetId="14">EMICNC_23A_SCDBPTASN1!$O$176</definedName>
    <definedName name="SCDBPTASN1_0529999999_13" localSheetId="14">EMICNC_23A_SCDBPTASN1!$P$176</definedName>
    <definedName name="SCDBPTASN1_0529999999_14" localSheetId="14">EMICNC_23A_SCDBPTASN1!$Q$176</definedName>
    <definedName name="SCDBPTASN1_0529999999_16" localSheetId="14">EMICNC_23A_SCDBPTASN1!$S$176</definedName>
    <definedName name="SCDBPTASN1_0529999999_17" localSheetId="14">EMICNC_23A_SCDBPTASN1!$T$176</definedName>
    <definedName name="SCDBPTASN1_0529999999_18" localSheetId="14">EMICNC_23A_SCDBPTASN1!$U$176</definedName>
    <definedName name="SCDBPTASN1_0529999999_19" localSheetId="14">EMICNC_23A_SCDBPTASN1!$V$176</definedName>
    <definedName name="SCDBPTASN1_0529999999_20" localSheetId="14">EMICNC_23A_SCDBPTASN1!$W$176</definedName>
    <definedName name="SCDBPTASN1_0529999999_21" localSheetId="14">EMICNC_23A_SCDBPTASN1!$X$176</definedName>
    <definedName name="SCDBPTASN1_0529999999_28" localSheetId="14">EMICNC_23A_SCDBPTASN1!$AE$176</definedName>
    <definedName name="SCDBPTASN1_0529999999_29" localSheetId="14">EMICNC_23A_SCDBPTASN1!$AF$176</definedName>
    <definedName name="SCDBPTASN1_0529999999_30" localSheetId="14">EMICNC_23A_SCDBPTASN1!$AG$176</definedName>
    <definedName name="SCDBPTASN1_0529999999_31" localSheetId="14">EMICNC_23A_SCDBPTASN1!$AH$176</definedName>
    <definedName name="SCDBPTASN1_0529999999_34" localSheetId="14">EMICNC_23A_SCDBPTASN1!$AK$176</definedName>
    <definedName name="SCDBPTASN1_0529999999_35" localSheetId="14">EMICNC_23A_SCDBPTASN1!$AL$176</definedName>
    <definedName name="SCDBPTASN1_0529999999_36" localSheetId="14">EMICNC_23A_SCDBPTASN1!$AM$176</definedName>
    <definedName name="SCDBPTASN1_0530000000_1" localSheetId="14">EMICNC_23A_SCDBPTASN1!$C$179</definedName>
    <definedName name="SCDBPTASN1_0530000000_10" localSheetId="14">EMICNC_23A_SCDBPTASN1!$M$179</definedName>
    <definedName name="SCDBPTASN1_0530000000_11" localSheetId="14">EMICNC_23A_SCDBPTASN1!$N$179</definedName>
    <definedName name="SCDBPTASN1_0530000000_12" localSheetId="14">EMICNC_23A_SCDBPTASN1!$O$179</definedName>
    <definedName name="SCDBPTASN1_0530000000_13" localSheetId="14">EMICNC_23A_SCDBPTASN1!$P$179</definedName>
    <definedName name="SCDBPTASN1_0530000000_14" localSheetId="14">EMICNC_23A_SCDBPTASN1!$Q$179</definedName>
    <definedName name="SCDBPTASN1_0530000000_15" localSheetId="14">EMICNC_23A_SCDBPTASN1!$R$179</definedName>
    <definedName name="SCDBPTASN1_0530000000_16" localSheetId="14">EMICNC_23A_SCDBPTASN1!$S$179</definedName>
    <definedName name="SCDBPTASN1_0530000000_17" localSheetId="14">EMICNC_23A_SCDBPTASN1!$T$179</definedName>
    <definedName name="SCDBPTASN1_0530000000_18" localSheetId="14">EMICNC_23A_SCDBPTASN1!$U$179</definedName>
    <definedName name="SCDBPTASN1_0530000000_19" localSheetId="14">EMICNC_23A_SCDBPTASN1!$V$179</definedName>
    <definedName name="SCDBPTASN1_0530000000_2" localSheetId="14">EMICNC_23A_SCDBPTASN1!$D$179</definedName>
    <definedName name="SCDBPTASN1_0530000000_20" localSheetId="14">EMICNC_23A_SCDBPTASN1!$W$179</definedName>
    <definedName name="SCDBPTASN1_0530000000_21" localSheetId="14">EMICNC_23A_SCDBPTASN1!$X$179</definedName>
    <definedName name="SCDBPTASN1_0530000000_22" localSheetId="14">EMICNC_23A_SCDBPTASN1!$Y$179</definedName>
    <definedName name="SCDBPTASN1_0530000000_23" localSheetId="14">EMICNC_23A_SCDBPTASN1!$Z$179</definedName>
    <definedName name="SCDBPTASN1_0530000000_24" localSheetId="14">EMICNC_23A_SCDBPTASN1!$AA$179</definedName>
    <definedName name="SCDBPTASN1_0530000000_25" localSheetId="14">EMICNC_23A_SCDBPTASN1!$AB$179</definedName>
    <definedName name="SCDBPTASN1_0530000000_26" localSheetId="14">EMICNC_23A_SCDBPTASN1!$AC$179</definedName>
    <definedName name="SCDBPTASN1_0530000000_27" localSheetId="14">EMICNC_23A_SCDBPTASN1!$AD$179</definedName>
    <definedName name="SCDBPTASN1_0530000000_28" localSheetId="14">EMICNC_23A_SCDBPTASN1!$AE$179</definedName>
    <definedName name="SCDBPTASN1_0530000000_29" localSheetId="14">EMICNC_23A_SCDBPTASN1!$AF$179</definedName>
    <definedName name="SCDBPTASN1_0530000000_3" localSheetId="14">EMICNC_23A_SCDBPTASN1!$E$179</definedName>
    <definedName name="SCDBPTASN1_0530000000_30" localSheetId="14">EMICNC_23A_SCDBPTASN1!$AG$179</definedName>
    <definedName name="SCDBPTASN1_0530000000_31" localSheetId="14">EMICNC_23A_SCDBPTASN1!$AH$179</definedName>
    <definedName name="SCDBPTASN1_0530000000_33" localSheetId="14">EMICNC_23A_SCDBPTASN1!$AJ$179</definedName>
    <definedName name="SCDBPTASN1_0530000000_34" localSheetId="14">EMICNC_23A_SCDBPTASN1!$AK$179</definedName>
    <definedName name="SCDBPTASN1_0530000000_35" localSheetId="14">EMICNC_23A_SCDBPTASN1!$AL$179</definedName>
    <definedName name="SCDBPTASN1_0530000000_36" localSheetId="14">EMICNC_23A_SCDBPTASN1!$AM$179</definedName>
    <definedName name="SCDBPTASN1_0530000000_4" localSheetId="14">EMICNC_23A_SCDBPTASN1!$F$179</definedName>
    <definedName name="SCDBPTASN1_0530000000_5.01" localSheetId="14">EMICNC_23A_SCDBPTASN1!$G$179</definedName>
    <definedName name="SCDBPTASN1_0530000000_5.02" localSheetId="14">EMICNC_23A_SCDBPTASN1!$H$179</definedName>
    <definedName name="SCDBPTASN1_0530000000_6" localSheetId="14">EMICNC_23A_SCDBPTASN1!$I$179</definedName>
    <definedName name="SCDBPTASN1_0530000000_7" localSheetId="14">EMICNC_23A_SCDBPTASN1!$J$179</definedName>
    <definedName name="SCDBPTASN1_0530000000_8" localSheetId="14">EMICNC_23A_SCDBPTASN1!$K$179</definedName>
    <definedName name="SCDBPTASN1_0530000000_9" localSheetId="14">EMICNC_23A_SCDBPTASN1!$L$179</definedName>
    <definedName name="SCDBPTASN1_0530000000_Range" localSheetId="14">EMICNC_23A_SCDBPTASN1!$B$177:$AM$179</definedName>
    <definedName name="SCDBPTASN1_0539999999_11" localSheetId="14">EMICNC_23A_SCDBPTASN1!$N$180</definedName>
    <definedName name="SCDBPTASN1_0539999999_12" localSheetId="14">EMICNC_23A_SCDBPTASN1!$O$180</definedName>
    <definedName name="SCDBPTASN1_0539999999_13" localSheetId="14">EMICNC_23A_SCDBPTASN1!$P$180</definedName>
    <definedName name="SCDBPTASN1_0539999999_14" localSheetId="14">EMICNC_23A_SCDBPTASN1!$Q$180</definedName>
    <definedName name="SCDBPTASN1_0539999999_16" localSheetId="14">EMICNC_23A_SCDBPTASN1!$S$180</definedName>
    <definedName name="SCDBPTASN1_0539999999_17" localSheetId="14">EMICNC_23A_SCDBPTASN1!$T$180</definedName>
    <definedName name="SCDBPTASN1_0539999999_18" localSheetId="14">EMICNC_23A_SCDBPTASN1!$U$180</definedName>
    <definedName name="SCDBPTASN1_0539999999_19" localSheetId="14">EMICNC_23A_SCDBPTASN1!$V$180</definedName>
    <definedName name="SCDBPTASN1_0539999999_20" localSheetId="14">EMICNC_23A_SCDBPTASN1!$W$180</definedName>
    <definedName name="SCDBPTASN1_0539999999_21" localSheetId="14">EMICNC_23A_SCDBPTASN1!$X$180</definedName>
    <definedName name="SCDBPTASN1_0539999999_28" localSheetId="14">EMICNC_23A_SCDBPTASN1!$AE$180</definedName>
    <definedName name="SCDBPTASN1_0539999999_29" localSheetId="14">EMICNC_23A_SCDBPTASN1!$AF$180</definedName>
    <definedName name="SCDBPTASN1_0539999999_30" localSheetId="14">EMICNC_23A_SCDBPTASN1!$AG$180</definedName>
    <definedName name="SCDBPTASN1_0539999999_31" localSheetId="14">EMICNC_23A_SCDBPTASN1!$AH$180</definedName>
    <definedName name="SCDBPTASN1_0539999999_34" localSheetId="14">EMICNC_23A_SCDBPTASN1!$AK$180</definedName>
    <definedName name="SCDBPTASN1_0539999999_35" localSheetId="14">EMICNC_23A_SCDBPTASN1!$AL$180</definedName>
    <definedName name="SCDBPTASN1_0539999999_36" localSheetId="14">EMICNC_23A_SCDBPTASN1!$AM$180</definedName>
    <definedName name="SCDBPTASN1_0540000000_1" localSheetId="14">EMICNC_23A_SCDBPTASN1!$C$183</definedName>
    <definedName name="SCDBPTASN1_0540000000_10" localSheetId="14">EMICNC_23A_SCDBPTASN1!$M$183</definedName>
    <definedName name="SCDBPTASN1_0540000000_11" localSheetId="14">EMICNC_23A_SCDBPTASN1!$N$183</definedName>
    <definedName name="SCDBPTASN1_0540000000_12" localSheetId="14">EMICNC_23A_SCDBPTASN1!$O$183</definedName>
    <definedName name="SCDBPTASN1_0540000000_13" localSheetId="14">EMICNC_23A_SCDBPTASN1!$P$183</definedName>
    <definedName name="SCDBPTASN1_0540000000_14" localSheetId="14">EMICNC_23A_SCDBPTASN1!$Q$183</definedName>
    <definedName name="SCDBPTASN1_0540000000_15" localSheetId="14">EMICNC_23A_SCDBPTASN1!$R$183</definedName>
    <definedName name="SCDBPTASN1_0540000000_16" localSheetId="14">EMICNC_23A_SCDBPTASN1!$S$183</definedName>
    <definedName name="SCDBPTASN1_0540000000_17" localSheetId="14">EMICNC_23A_SCDBPTASN1!$T$183</definedName>
    <definedName name="SCDBPTASN1_0540000000_18" localSheetId="14">EMICNC_23A_SCDBPTASN1!$U$183</definedName>
    <definedName name="SCDBPTASN1_0540000000_19" localSheetId="14">EMICNC_23A_SCDBPTASN1!$V$183</definedName>
    <definedName name="SCDBPTASN1_0540000000_2" localSheetId="14">EMICNC_23A_SCDBPTASN1!$D$183</definedName>
    <definedName name="SCDBPTASN1_0540000000_20" localSheetId="14">EMICNC_23A_SCDBPTASN1!$W$183</definedName>
    <definedName name="SCDBPTASN1_0540000000_21" localSheetId="14">EMICNC_23A_SCDBPTASN1!$X$183</definedName>
    <definedName name="SCDBPTASN1_0540000000_22" localSheetId="14">EMICNC_23A_SCDBPTASN1!$Y$183</definedName>
    <definedName name="SCDBPTASN1_0540000000_23" localSheetId="14">EMICNC_23A_SCDBPTASN1!$Z$183</definedName>
    <definedName name="SCDBPTASN1_0540000000_24" localSheetId="14">EMICNC_23A_SCDBPTASN1!$AA$183</definedName>
    <definedName name="SCDBPTASN1_0540000000_25" localSheetId="14">EMICNC_23A_SCDBPTASN1!$AB$183</definedName>
    <definedName name="SCDBPTASN1_0540000000_26" localSheetId="14">EMICNC_23A_SCDBPTASN1!$AC$183</definedName>
    <definedName name="SCDBPTASN1_0540000000_27" localSheetId="14">EMICNC_23A_SCDBPTASN1!$AD$183</definedName>
    <definedName name="SCDBPTASN1_0540000000_28" localSheetId="14">EMICNC_23A_SCDBPTASN1!$AE$183</definedName>
    <definedName name="SCDBPTASN1_0540000000_29" localSheetId="14">EMICNC_23A_SCDBPTASN1!$AF$183</definedName>
    <definedName name="SCDBPTASN1_0540000000_3" localSheetId="14">EMICNC_23A_SCDBPTASN1!$E$183</definedName>
    <definedName name="SCDBPTASN1_0540000000_30" localSheetId="14">EMICNC_23A_SCDBPTASN1!$AG$183</definedName>
    <definedName name="SCDBPTASN1_0540000000_31" localSheetId="14">EMICNC_23A_SCDBPTASN1!$AH$183</definedName>
    <definedName name="SCDBPTASN1_0540000000_33" localSheetId="14">EMICNC_23A_SCDBPTASN1!$AJ$183</definedName>
    <definedName name="SCDBPTASN1_0540000000_34" localSheetId="14">EMICNC_23A_SCDBPTASN1!$AK$183</definedName>
    <definedName name="SCDBPTASN1_0540000000_35" localSheetId="14">EMICNC_23A_SCDBPTASN1!$AL$183</definedName>
    <definedName name="SCDBPTASN1_0540000000_36" localSheetId="14">EMICNC_23A_SCDBPTASN1!$AM$183</definedName>
    <definedName name="SCDBPTASN1_0540000000_4" localSheetId="14">EMICNC_23A_SCDBPTASN1!$F$183</definedName>
    <definedName name="SCDBPTASN1_0540000000_5.01" localSheetId="14">EMICNC_23A_SCDBPTASN1!$G$183</definedName>
    <definedName name="SCDBPTASN1_0540000000_5.02" localSheetId="14">EMICNC_23A_SCDBPTASN1!$H$183</definedName>
    <definedName name="SCDBPTASN1_0540000000_6" localSheetId="14">EMICNC_23A_SCDBPTASN1!$I$183</definedName>
    <definedName name="SCDBPTASN1_0540000000_7" localSheetId="14">EMICNC_23A_SCDBPTASN1!$J$183</definedName>
    <definedName name="SCDBPTASN1_0540000000_8" localSheetId="14">EMICNC_23A_SCDBPTASN1!$K$183</definedName>
    <definedName name="SCDBPTASN1_0540000000_9" localSheetId="14">EMICNC_23A_SCDBPTASN1!$L$183</definedName>
    <definedName name="SCDBPTASN1_0540000000_Range" localSheetId="14">EMICNC_23A_SCDBPTASN1!$B$181:$AM$183</definedName>
    <definedName name="SCDBPTASN1_0549999999_11" localSheetId="14">EMICNC_23A_SCDBPTASN1!$N$184</definedName>
    <definedName name="SCDBPTASN1_0549999999_12" localSheetId="14">EMICNC_23A_SCDBPTASN1!$O$184</definedName>
    <definedName name="SCDBPTASN1_0549999999_13" localSheetId="14">EMICNC_23A_SCDBPTASN1!$P$184</definedName>
    <definedName name="SCDBPTASN1_0549999999_14" localSheetId="14">EMICNC_23A_SCDBPTASN1!$Q$184</definedName>
    <definedName name="SCDBPTASN1_0549999999_16" localSheetId="14">EMICNC_23A_SCDBPTASN1!$S$184</definedName>
    <definedName name="SCDBPTASN1_0549999999_17" localSheetId="14">EMICNC_23A_SCDBPTASN1!$T$184</definedName>
    <definedName name="SCDBPTASN1_0549999999_18" localSheetId="14">EMICNC_23A_SCDBPTASN1!$U$184</definedName>
    <definedName name="SCDBPTASN1_0549999999_19" localSheetId="14">EMICNC_23A_SCDBPTASN1!$V$184</definedName>
    <definedName name="SCDBPTASN1_0549999999_20" localSheetId="14">EMICNC_23A_SCDBPTASN1!$W$184</definedName>
    <definedName name="SCDBPTASN1_0549999999_21" localSheetId="14">EMICNC_23A_SCDBPTASN1!$X$184</definedName>
    <definedName name="SCDBPTASN1_0549999999_28" localSheetId="14">EMICNC_23A_SCDBPTASN1!$AE$184</definedName>
    <definedName name="SCDBPTASN1_0549999999_29" localSheetId="14">EMICNC_23A_SCDBPTASN1!$AF$184</definedName>
    <definedName name="SCDBPTASN1_0549999999_30" localSheetId="14">EMICNC_23A_SCDBPTASN1!$AG$184</definedName>
    <definedName name="SCDBPTASN1_0549999999_31" localSheetId="14">EMICNC_23A_SCDBPTASN1!$AH$184</definedName>
    <definedName name="SCDBPTASN1_0549999999_34" localSheetId="14">EMICNC_23A_SCDBPTASN1!$AK$184</definedName>
    <definedName name="SCDBPTASN1_0549999999_35" localSheetId="14">EMICNC_23A_SCDBPTASN1!$AL$184</definedName>
    <definedName name="SCDBPTASN1_0549999999_36" localSheetId="14">EMICNC_23A_SCDBPTASN1!$AM$184</definedName>
    <definedName name="SCDBPTASN1_0550000000_1" localSheetId="14">EMICNC_23A_SCDBPTASN1!$C$187</definedName>
    <definedName name="SCDBPTASN1_0550000000_10" localSheetId="14">EMICNC_23A_SCDBPTASN1!$M$187</definedName>
    <definedName name="SCDBPTASN1_0550000000_11" localSheetId="14">EMICNC_23A_SCDBPTASN1!$N$187</definedName>
    <definedName name="SCDBPTASN1_0550000000_12" localSheetId="14">EMICNC_23A_SCDBPTASN1!$O$187</definedName>
    <definedName name="SCDBPTASN1_0550000000_13" localSheetId="14">EMICNC_23A_SCDBPTASN1!$P$187</definedName>
    <definedName name="SCDBPTASN1_0550000000_14" localSheetId="14">EMICNC_23A_SCDBPTASN1!$Q$187</definedName>
    <definedName name="SCDBPTASN1_0550000000_15" localSheetId="14">EMICNC_23A_SCDBPTASN1!$R$187</definedName>
    <definedName name="SCDBPTASN1_0550000000_16" localSheetId="14">EMICNC_23A_SCDBPTASN1!$S$187</definedName>
    <definedName name="SCDBPTASN1_0550000000_17" localSheetId="14">EMICNC_23A_SCDBPTASN1!$T$187</definedName>
    <definedName name="SCDBPTASN1_0550000000_18" localSheetId="14">EMICNC_23A_SCDBPTASN1!$U$187</definedName>
    <definedName name="SCDBPTASN1_0550000000_19" localSheetId="14">EMICNC_23A_SCDBPTASN1!$V$187</definedName>
    <definedName name="SCDBPTASN1_0550000000_2" localSheetId="14">EMICNC_23A_SCDBPTASN1!$D$187</definedName>
    <definedName name="SCDBPTASN1_0550000000_20" localSheetId="14">EMICNC_23A_SCDBPTASN1!$W$187</definedName>
    <definedName name="SCDBPTASN1_0550000000_21" localSheetId="14">EMICNC_23A_SCDBPTASN1!$X$187</definedName>
    <definedName name="SCDBPTASN1_0550000000_22" localSheetId="14">EMICNC_23A_SCDBPTASN1!$Y$187</definedName>
    <definedName name="SCDBPTASN1_0550000000_23" localSheetId="14">EMICNC_23A_SCDBPTASN1!$Z$187</definedName>
    <definedName name="SCDBPTASN1_0550000000_24" localSheetId="14">EMICNC_23A_SCDBPTASN1!$AA$187</definedName>
    <definedName name="SCDBPTASN1_0550000000_25" localSheetId="14">EMICNC_23A_SCDBPTASN1!$AB$187</definedName>
    <definedName name="SCDBPTASN1_0550000000_26" localSheetId="14">EMICNC_23A_SCDBPTASN1!$AC$187</definedName>
    <definedName name="SCDBPTASN1_0550000000_27" localSheetId="14">EMICNC_23A_SCDBPTASN1!$AD$187</definedName>
    <definedName name="SCDBPTASN1_0550000000_28" localSheetId="14">EMICNC_23A_SCDBPTASN1!$AE$187</definedName>
    <definedName name="SCDBPTASN1_0550000000_29" localSheetId="14">EMICNC_23A_SCDBPTASN1!$AF$187</definedName>
    <definedName name="SCDBPTASN1_0550000000_3" localSheetId="14">EMICNC_23A_SCDBPTASN1!$E$187</definedName>
    <definedName name="SCDBPTASN1_0550000000_30" localSheetId="14">EMICNC_23A_SCDBPTASN1!$AG$187</definedName>
    <definedName name="SCDBPTASN1_0550000000_31" localSheetId="14">EMICNC_23A_SCDBPTASN1!$AH$187</definedName>
    <definedName name="SCDBPTASN1_0550000000_33" localSheetId="14">EMICNC_23A_SCDBPTASN1!$AJ$187</definedName>
    <definedName name="SCDBPTASN1_0550000000_34" localSheetId="14">EMICNC_23A_SCDBPTASN1!$AK$187</definedName>
    <definedName name="SCDBPTASN1_0550000000_35" localSheetId="14">EMICNC_23A_SCDBPTASN1!$AL$187</definedName>
    <definedName name="SCDBPTASN1_0550000000_36" localSheetId="14">EMICNC_23A_SCDBPTASN1!$AM$187</definedName>
    <definedName name="SCDBPTASN1_0550000000_4" localSheetId="14">EMICNC_23A_SCDBPTASN1!$F$187</definedName>
    <definedName name="SCDBPTASN1_0550000000_5.01" localSheetId="14">EMICNC_23A_SCDBPTASN1!$G$187</definedName>
    <definedName name="SCDBPTASN1_0550000000_5.02" localSheetId="14">EMICNC_23A_SCDBPTASN1!$H$187</definedName>
    <definedName name="SCDBPTASN1_0550000000_6" localSheetId="14">EMICNC_23A_SCDBPTASN1!$I$187</definedName>
    <definedName name="SCDBPTASN1_0550000000_7" localSheetId="14">EMICNC_23A_SCDBPTASN1!$J$187</definedName>
    <definedName name="SCDBPTASN1_0550000000_8" localSheetId="14">EMICNC_23A_SCDBPTASN1!$K$187</definedName>
    <definedName name="SCDBPTASN1_0550000000_9" localSheetId="14">EMICNC_23A_SCDBPTASN1!$L$187</definedName>
    <definedName name="SCDBPTASN1_0550000000_Range" localSheetId="14">EMICNC_23A_SCDBPTASN1!$B$185:$AM$187</definedName>
    <definedName name="SCDBPTASN1_0559999999_11" localSheetId="14">EMICNC_23A_SCDBPTASN1!$N$188</definedName>
    <definedName name="SCDBPTASN1_0559999999_12" localSheetId="14">EMICNC_23A_SCDBPTASN1!$O$188</definedName>
    <definedName name="SCDBPTASN1_0559999999_13" localSheetId="14">EMICNC_23A_SCDBPTASN1!$P$188</definedName>
    <definedName name="SCDBPTASN1_0559999999_14" localSheetId="14">EMICNC_23A_SCDBPTASN1!$Q$188</definedName>
    <definedName name="SCDBPTASN1_0559999999_16" localSheetId="14">EMICNC_23A_SCDBPTASN1!$S$188</definedName>
    <definedName name="SCDBPTASN1_0559999999_17" localSheetId="14">EMICNC_23A_SCDBPTASN1!$T$188</definedName>
    <definedName name="SCDBPTASN1_0559999999_18" localSheetId="14">EMICNC_23A_SCDBPTASN1!$U$188</definedName>
    <definedName name="SCDBPTASN1_0559999999_19" localSheetId="14">EMICNC_23A_SCDBPTASN1!$V$188</definedName>
    <definedName name="SCDBPTASN1_0559999999_20" localSheetId="14">EMICNC_23A_SCDBPTASN1!$W$188</definedName>
    <definedName name="SCDBPTASN1_0559999999_21" localSheetId="14">EMICNC_23A_SCDBPTASN1!$X$188</definedName>
    <definedName name="SCDBPTASN1_0559999999_28" localSheetId="14">EMICNC_23A_SCDBPTASN1!$AE$188</definedName>
    <definedName name="SCDBPTASN1_0559999999_29" localSheetId="14">EMICNC_23A_SCDBPTASN1!$AF$188</definedName>
    <definedName name="SCDBPTASN1_0559999999_30" localSheetId="14">EMICNC_23A_SCDBPTASN1!$AG$188</definedName>
    <definedName name="SCDBPTASN1_0559999999_31" localSheetId="14">EMICNC_23A_SCDBPTASN1!$AH$188</definedName>
    <definedName name="SCDBPTASN1_0559999999_34" localSheetId="14">EMICNC_23A_SCDBPTASN1!$AK$188</definedName>
    <definedName name="SCDBPTASN1_0559999999_35" localSheetId="14">EMICNC_23A_SCDBPTASN1!$AL$188</definedName>
    <definedName name="SCDBPTASN1_0559999999_36" localSheetId="14">EMICNC_23A_SCDBPTASN1!$AM$188</definedName>
    <definedName name="SCDBPTASN1_0569999999_11" localSheetId="14">EMICNC_23A_SCDBPTASN1!$N$189</definedName>
    <definedName name="SCDBPTASN1_0569999999_12" localSheetId="14">EMICNC_23A_SCDBPTASN1!$O$189</definedName>
    <definedName name="SCDBPTASN1_0569999999_13" localSheetId="14">EMICNC_23A_SCDBPTASN1!$P$189</definedName>
    <definedName name="SCDBPTASN1_0569999999_14" localSheetId="14">EMICNC_23A_SCDBPTASN1!$Q$189</definedName>
    <definedName name="SCDBPTASN1_0569999999_16" localSheetId="14">EMICNC_23A_SCDBPTASN1!$S$189</definedName>
    <definedName name="SCDBPTASN1_0569999999_17" localSheetId="14">EMICNC_23A_SCDBPTASN1!$T$189</definedName>
    <definedName name="SCDBPTASN1_0569999999_18" localSheetId="14">EMICNC_23A_SCDBPTASN1!$U$189</definedName>
    <definedName name="SCDBPTASN1_0569999999_19" localSheetId="14">EMICNC_23A_SCDBPTASN1!$V$189</definedName>
    <definedName name="SCDBPTASN1_0569999999_20" localSheetId="14">EMICNC_23A_SCDBPTASN1!$W$189</definedName>
    <definedName name="SCDBPTASN1_0569999999_21" localSheetId="14">EMICNC_23A_SCDBPTASN1!$X$189</definedName>
    <definedName name="SCDBPTASN1_0569999999_28" localSheetId="14">EMICNC_23A_SCDBPTASN1!$AE$189</definedName>
    <definedName name="SCDBPTASN1_0569999999_29" localSheetId="14">EMICNC_23A_SCDBPTASN1!$AF$189</definedName>
    <definedName name="SCDBPTASN1_0569999999_30" localSheetId="14">EMICNC_23A_SCDBPTASN1!$AG$189</definedName>
    <definedName name="SCDBPTASN1_0569999999_31" localSheetId="14">EMICNC_23A_SCDBPTASN1!$AH$189</definedName>
    <definedName name="SCDBPTASN1_0569999999_34" localSheetId="14">EMICNC_23A_SCDBPTASN1!$AK$189</definedName>
    <definedName name="SCDBPTASN1_0569999999_35" localSheetId="14">EMICNC_23A_SCDBPTASN1!$AL$189</definedName>
    <definedName name="SCDBPTASN1_0569999999_36" localSheetId="14">EMICNC_23A_SCDBPTASN1!$AM$189</definedName>
    <definedName name="SCDBPTASN1_0570000000_1" localSheetId="14">EMICNC_23A_SCDBPTASN1!$C$192</definedName>
    <definedName name="SCDBPTASN1_0570000000_10" localSheetId="14">EMICNC_23A_SCDBPTASN1!$M$192</definedName>
    <definedName name="SCDBPTASN1_0570000000_11" localSheetId="14">EMICNC_23A_SCDBPTASN1!$N$192</definedName>
    <definedName name="SCDBPTASN1_0570000000_12" localSheetId="14">EMICNC_23A_SCDBPTASN1!$O$192</definedName>
    <definedName name="SCDBPTASN1_0570000000_13" localSheetId="14">EMICNC_23A_SCDBPTASN1!$P$192</definedName>
    <definedName name="SCDBPTASN1_0570000000_14" localSheetId="14">EMICNC_23A_SCDBPTASN1!$Q$192</definedName>
    <definedName name="SCDBPTASN1_0570000000_15" localSheetId="14">EMICNC_23A_SCDBPTASN1!$R$192</definedName>
    <definedName name="SCDBPTASN1_0570000000_16" localSheetId="14">EMICNC_23A_SCDBPTASN1!$S$192</definedName>
    <definedName name="SCDBPTASN1_0570000000_17" localSheetId="14">EMICNC_23A_SCDBPTASN1!$T$192</definedName>
    <definedName name="SCDBPTASN1_0570000000_18" localSheetId="14">EMICNC_23A_SCDBPTASN1!$U$192</definedName>
    <definedName name="SCDBPTASN1_0570000000_19" localSheetId="14">EMICNC_23A_SCDBPTASN1!$V$192</definedName>
    <definedName name="SCDBPTASN1_0570000000_2" localSheetId="14">EMICNC_23A_SCDBPTASN1!$D$192</definedName>
    <definedName name="SCDBPTASN1_0570000000_20" localSheetId="14">EMICNC_23A_SCDBPTASN1!$W$192</definedName>
    <definedName name="SCDBPTASN1_0570000000_21" localSheetId="14">EMICNC_23A_SCDBPTASN1!$X$192</definedName>
    <definedName name="SCDBPTASN1_0570000000_22" localSheetId="14">EMICNC_23A_SCDBPTASN1!$Y$192</definedName>
    <definedName name="SCDBPTASN1_0570000000_23" localSheetId="14">EMICNC_23A_SCDBPTASN1!$Z$192</definedName>
    <definedName name="SCDBPTASN1_0570000000_24" localSheetId="14">EMICNC_23A_SCDBPTASN1!$AA$192</definedName>
    <definedName name="SCDBPTASN1_0570000000_25" localSheetId="14">EMICNC_23A_SCDBPTASN1!$AB$192</definedName>
    <definedName name="SCDBPTASN1_0570000000_26" localSheetId="14">EMICNC_23A_SCDBPTASN1!$AC$192</definedName>
    <definedName name="SCDBPTASN1_0570000000_27" localSheetId="14">EMICNC_23A_SCDBPTASN1!$AD$192</definedName>
    <definedName name="SCDBPTASN1_0570000000_28" localSheetId="14">EMICNC_23A_SCDBPTASN1!$AE$192</definedName>
    <definedName name="SCDBPTASN1_0570000000_29" localSheetId="14">EMICNC_23A_SCDBPTASN1!$AF$192</definedName>
    <definedName name="SCDBPTASN1_0570000000_3" localSheetId="14">EMICNC_23A_SCDBPTASN1!$E$192</definedName>
    <definedName name="SCDBPTASN1_0570000000_30" localSheetId="14">EMICNC_23A_SCDBPTASN1!$AG$192</definedName>
    <definedName name="SCDBPTASN1_0570000000_31" localSheetId="14">EMICNC_23A_SCDBPTASN1!$AH$192</definedName>
    <definedName name="SCDBPTASN1_0570000000_32" localSheetId="14">EMICNC_23A_SCDBPTASN1!$AI$192</definedName>
    <definedName name="SCDBPTASN1_0570000000_33" localSheetId="14">EMICNC_23A_SCDBPTASN1!$AJ$192</definedName>
    <definedName name="SCDBPTASN1_0570000000_34" localSheetId="14">EMICNC_23A_SCDBPTASN1!$AK$192</definedName>
    <definedName name="SCDBPTASN1_0570000000_35" localSheetId="14">EMICNC_23A_SCDBPTASN1!$AL$192</definedName>
    <definedName name="SCDBPTASN1_0570000000_36" localSheetId="14">EMICNC_23A_SCDBPTASN1!$AM$192</definedName>
    <definedName name="SCDBPTASN1_0570000000_4" localSheetId="14">EMICNC_23A_SCDBPTASN1!$F$192</definedName>
    <definedName name="SCDBPTASN1_0570000000_5.01" localSheetId="14">EMICNC_23A_SCDBPTASN1!$G$192</definedName>
    <definedName name="SCDBPTASN1_0570000000_5.02" localSheetId="14">EMICNC_23A_SCDBPTASN1!$H$192</definedName>
    <definedName name="SCDBPTASN1_0570000000_6" localSheetId="14">EMICNC_23A_SCDBPTASN1!$I$192</definedName>
    <definedName name="SCDBPTASN1_0570000000_7" localSheetId="14">EMICNC_23A_SCDBPTASN1!$J$192</definedName>
    <definedName name="SCDBPTASN1_0570000000_8" localSheetId="14">EMICNC_23A_SCDBPTASN1!$K$192</definedName>
    <definedName name="SCDBPTASN1_0570000000_9" localSheetId="14">EMICNC_23A_SCDBPTASN1!$L$192</definedName>
    <definedName name="SCDBPTASN1_0570000000_Range" localSheetId="14">EMICNC_23A_SCDBPTASN1!$B$190:$AM$192</definedName>
    <definedName name="SCDBPTASN1_0579999999_11" localSheetId="14">EMICNC_23A_SCDBPTASN1!$N$193</definedName>
    <definedName name="SCDBPTASN1_0579999999_12" localSheetId="14">EMICNC_23A_SCDBPTASN1!$O$193</definedName>
    <definedName name="SCDBPTASN1_0579999999_13" localSheetId="14">EMICNC_23A_SCDBPTASN1!$P$193</definedName>
    <definedName name="SCDBPTASN1_0579999999_14" localSheetId="14">EMICNC_23A_SCDBPTASN1!$Q$193</definedName>
    <definedName name="SCDBPTASN1_0579999999_16" localSheetId="14">EMICNC_23A_SCDBPTASN1!$S$193</definedName>
    <definedName name="SCDBPTASN1_0579999999_17" localSheetId="14">EMICNC_23A_SCDBPTASN1!$T$193</definedName>
    <definedName name="SCDBPTASN1_0579999999_18" localSheetId="14">EMICNC_23A_SCDBPTASN1!$U$193</definedName>
    <definedName name="SCDBPTASN1_0579999999_19" localSheetId="14">EMICNC_23A_SCDBPTASN1!$V$193</definedName>
    <definedName name="SCDBPTASN1_0579999999_20" localSheetId="14">EMICNC_23A_SCDBPTASN1!$W$193</definedName>
    <definedName name="SCDBPTASN1_0579999999_21" localSheetId="14">EMICNC_23A_SCDBPTASN1!$X$193</definedName>
    <definedName name="SCDBPTASN1_0579999999_28" localSheetId="14">EMICNC_23A_SCDBPTASN1!$AE$193</definedName>
    <definedName name="SCDBPTASN1_0579999999_29" localSheetId="14">EMICNC_23A_SCDBPTASN1!$AF$193</definedName>
    <definedName name="SCDBPTASN1_0579999999_30" localSheetId="14">EMICNC_23A_SCDBPTASN1!$AG$193</definedName>
    <definedName name="SCDBPTASN1_0579999999_31" localSheetId="14">EMICNC_23A_SCDBPTASN1!$AH$193</definedName>
    <definedName name="SCDBPTASN1_0579999999_34" localSheetId="14">EMICNC_23A_SCDBPTASN1!$AK$193</definedName>
    <definedName name="SCDBPTASN1_0579999999_35" localSheetId="14">EMICNC_23A_SCDBPTASN1!$AL$193</definedName>
    <definedName name="SCDBPTASN1_0579999999_36" localSheetId="14">EMICNC_23A_SCDBPTASN1!$AM$193</definedName>
    <definedName name="SCDBPTASN1_0580000000_1" localSheetId="14">EMICNC_23A_SCDBPTASN1!$C$196</definedName>
    <definedName name="SCDBPTASN1_0580000000_10" localSheetId="14">EMICNC_23A_SCDBPTASN1!$M$196</definedName>
    <definedName name="SCDBPTASN1_0580000000_11" localSheetId="14">EMICNC_23A_SCDBPTASN1!$N$196</definedName>
    <definedName name="SCDBPTASN1_0580000000_12" localSheetId="14">EMICNC_23A_SCDBPTASN1!$O$196</definedName>
    <definedName name="SCDBPTASN1_0580000000_13" localSheetId="14">EMICNC_23A_SCDBPTASN1!$P$196</definedName>
    <definedName name="SCDBPTASN1_0580000000_14" localSheetId="14">EMICNC_23A_SCDBPTASN1!$Q$196</definedName>
    <definedName name="SCDBPTASN1_0580000000_15" localSheetId="14">EMICNC_23A_SCDBPTASN1!$R$196</definedName>
    <definedName name="SCDBPTASN1_0580000000_16" localSheetId="14">EMICNC_23A_SCDBPTASN1!$S$196</definedName>
    <definedName name="SCDBPTASN1_0580000000_17" localSheetId="14">EMICNC_23A_SCDBPTASN1!$T$196</definedName>
    <definedName name="SCDBPTASN1_0580000000_18" localSheetId="14">EMICNC_23A_SCDBPTASN1!$U$196</definedName>
    <definedName name="SCDBPTASN1_0580000000_19" localSheetId="14">EMICNC_23A_SCDBPTASN1!$V$196</definedName>
    <definedName name="SCDBPTASN1_0580000000_2" localSheetId="14">EMICNC_23A_SCDBPTASN1!$D$196</definedName>
    <definedName name="SCDBPTASN1_0580000000_20" localSheetId="14">EMICNC_23A_SCDBPTASN1!$W$196</definedName>
    <definedName name="SCDBPTASN1_0580000000_21" localSheetId="14">EMICNC_23A_SCDBPTASN1!$X$196</definedName>
    <definedName name="SCDBPTASN1_0580000000_22" localSheetId="14">EMICNC_23A_SCDBPTASN1!$Y$196</definedName>
    <definedName name="SCDBPTASN1_0580000000_23" localSheetId="14">EMICNC_23A_SCDBPTASN1!$Z$196</definedName>
    <definedName name="SCDBPTASN1_0580000000_24" localSheetId="14">EMICNC_23A_SCDBPTASN1!$AA$196</definedName>
    <definedName name="SCDBPTASN1_0580000000_25" localSheetId="14">EMICNC_23A_SCDBPTASN1!$AB$196</definedName>
    <definedName name="SCDBPTASN1_0580000000_26" localSheetId="14">EMICNC_23A_SCDBPTASN1!$AC$196</definedName>
    <definedName name="SCDBPTASN1_0580000000_27" localSheetId="14">EMICNC_23A_SCDBPTASN1!$AD$196</definedName>
    <definedName name="SCDBPTASN1_0580000000_28" localSheetId="14">EMICNC_23A_SCDBPTASN1!$AE$196</definedName>
    <definedName name="SCDBPTASN1_0580000000_29" localSheetId="14">EMICNC_23A_SCDBPTASN1!$AF$196</definedName>
    <definedName name="SCDBPTASN1_0580000000_3" localSheetId="14">EMICNC_23A_SCDBPTASN1!$E$196</definedName>
    <definedName name="SCDBPTASN1_0580000000_30" localSheetId="14">EMICNC_23A_SCDBPTASN1!$AG$196</definedName>
    <definedName name="SCDBPTASN1_0580000000_31" localSheetId="14">EMICNC_23A_SCDBPTASN1!$AH$196</definedName>
    <definedName name="SCDBPTASN1_0580000000_32" localSheetId="14">EMICNC_23A_SCDBPTASN1!$AI$196</definedName>
    <definedName name="SCDBPTASN1_0580000000_33" localSheetId="14">EMICNC_23A_SCDBPTASN1!$AJ$196</definedName>
    <definedName name="SCDBPTASN1_0580000000_34" localSheetId="14">EMICNC_23A_SCDBPTASN1!$AK$196</definedName>
    <definedName name="SCDBPTASN1_0580000000_35" localSheetId="14">EMICNC_23A_SCDBPTASN1!$AL$196</definedName>
    <definedName name="SCDBPTASN1_0580000000_36" localSheetId="14">EMICNC_23A_SCDBPTASN1!$AM$196</definedName>
    <definedName name="SCDBPTASN1_0580000000_4" localSheetId="14">EMICNC_23A_SCDBPTASN1!$F$196</definedName>
    <definedName name="SCDBPTASN1_0580000000_5.01" localSheetId="14">EMICNC_23A_SCDBPTASN1!$G$196</definedName>
    <definedName name="SCDBPTASN1_0580000000_5.02" localSheetId="14">EMICNC_23A_SCDBPTASN1!$H$196</definedName>
    <definedName name="SCDBPTASN1_0580000000_6" localSheetId="14">EMICNC_23A_SCDBPTASN1!$I$196</definedName>
    <definedName name="SCDBPTASN1_0580000000_7" localSheetId="14">EMICNC_23A_SCDBPTASN1!$J$196</definedName>
    <definedName name="SCDBPTASN1_0580000000_8" localSheetId="14">EMICNC_23A_SCDBPTASN1!$K$196</definedName>
    <definedName name="SCDBPTASN1_0580000000_9" localSheetId="14">EMICNC_23A_SCDBPTASN1!$L$196</definedName>
    <definedName name="SCDBPTASN1_0580000000_Range" localSheetId="14">EMICNC_23A_SCDBPTASN1!$B$194:$AM$196</definedName>
    <definedName name="SCDBPTASN1_0589999999_11" localSheetId="14">EMICNC_23A_SCDBPTASN1!$N$197</definedName>
    <definedName name="SCDBPTASN1_0589999999_12" localSheetId="14">EMICNC_23A_SCDBPTASN1!$O$197</definedName>
    <definedName name="SCDBPTASN1_0589999999_13" localSheetId="14">EMICNC_23A_SCDBPTASN1!$P$197</definedName>
    <definedName name="SCDBPTASN1_0589999999_14" localSheetId="14">EMICNC_23A_SCDBPTASN1!$Q$197</definedName>
    <definedName name="SCDBPTASN1_0589999999_16" localSheetId="14">EMICNC_23A_SCDBPTASN1!$S$197</definedName>
    <definedName name="SCDBPTASN1_0589999999_17" localSheetId="14">EMICNC_23A_SCDBPTASN1!$T$197</definedName>
    <definedName name="SCDBPTASN1_0589999999_18" localSheetId="14">EMICNC_23A_SCDBPTASN1!$U$197</definedName>
    <definedName name="SCDBPTASN1_0589999999_19" localSheetId="14">EMICNC_23A_SCDBPTASN1!$V$197</definedName>
    <definedName name="SCDBPTASN1_0589999999_20" localSheetId="14">EMICNC_23A_SCDBPTASN1!$W$197</definedName>
    <definedName name="SCDBPTASN1_0589999999_21" localSheetId="14">EMICNC_23A_SCDBPTASN1!$X$197</definedName>
    <definedName name="SCDBPTASN1_0589999999_28" localSheetId="14">EMICNC_23A_SCDBPTASN1!$AE$197</definedName>
    <definedName name="SCDBPTASN1_0589999999_29" localSheetId="14">EMICNC_23A_SCDBPTASN1!$AF$197</definedName>
    <definedName name="SCDBPTASN1_0589999999_30" localSheetId="14">EMICNC_23A_SCDBPTASN1!$AG$197</definedName>
    <definedName name="SCDBPTASN1_0589999999_31" localSheetId="14">EMICNC_23A_SCDBPTASN1!$AH$197</definedName>
    <definedName name="SCDBPTASN1_0589999999_34" localSheetId="14">EMICNC_23A_SCDBPTASN1!$AK$197</definedName>
    <definedName name="SCDBPTASN1_0589999999_35" localSheetId="14">EMICNC_23A_SCDBPTASN1!$AL$197</definedName>
    <definedName name="SCDBPTASN1_0589999999_36" localSheetId="14">EMICNC_23A_SCDBPTASN1!$AM$197</definedName>
    <definedName name="SCDBPTASN1_0590000000_1" localSheetId="14">EMICNC_23A_SCDBPTASN1!$C$200</definedName>
    <definedName name="SCDBPTASN1_0590000000_10" localSheetId="14">EMICNC_23A_SCDBPTASN1!$M$200</definedName>
    <definedName name="SCDBPTASN1_0590000000_11" localSheetId="14">EMICNC_23A_SCDBPTASN1!$N$200</definedName>
    <definedName name="SCDBPTASN1_0590000000_12" localSheetId="14">EMICNC_23A_SCDBPTASN1!$O$200</definedName>
    <definedName name="SCDBPTASN1_0590000000_13" localSheetId="14">EMICNC_23A_SCDBPTASN1!$P$200</definedName>
    <definedName name="SCDBPTASN1_0590000000_14" localSheetId="14">EMICNC_23A_SCDBPTASN1!$Q$200</definedName>
    <definedName name="SCDBPTASN1_0590000000_15" localSheetId="14">EMICNC_23A_SCDBPTASN1!$R$200</definedName>
    <definedName name="SCDBPTASN1_0590000000_16" localSheetId="14">EMICNC_23A_SCDBPTASN1!$S$200</definedName>
    <definedName name="SCDBPTASN1_0590000000_17" localSheetId="14">EMICNC_23A_SCDBPTASN1!$T$200</definedName>
    <definedName name="SCDBPTASN1_0590000000_18" localSheetId="14">EMICNC_23A_SCDBPTASN1!$U$200</definedName>
    <definedName name="SCDBPTASN1_0590000000_19" localSheetId="14">EMICNC_23A_SCDBPTASN1!$V$200</definedName>
    <definedName name="SCDBPTASN1_0590000000_2" localSheetId="14">EMICNC_23A_SCDBPTASN1!$D$200</definedName>
    <definedName name="SCDBPTASN1_0590000000_20" localSheetId="14">EMICNC_23A_SCDBPTASN1!$W$200</definedName>
    <definedName name="SCDBPTASN1_0590000000_21" localSheetId="14">EMICNC_23A_SCDBPTASN1!$X$200</definedName>
    <definedName name="SCDBPTASN1_0590000000_22" localSheetId="14">EMICNC_23A_SCDBPTASN1!$Y$200</definedName>
    <definedName name="SCDBPTASN1_0590000000_23" localSheetId="14">EMICNC_23A_SCDBPTASN1!$Z$200</definedName>
    <definedName name="SCDBPTASN1_0590000000_24" localSheetId="14">EMICNC_23A_SCDBPTASN1!$AA$200</definedName>
    <definedName name="SCDBPTASN1_0590000000_25" localSheetId="14">EMICNC_23A_SCDBPTASN1!$AB$200</definedName>
    <definedName name="SCDBPTASN1_0590000000_26" localSheetId="14">EMICNC_23A_SCDBPTASN1!$AC$200</definedName>
    <definedName name="SCDBPTASN1_0590000000_27" localSheetId="14">EMICNC_23A_SCDBPTASN1!$AD$200</definedName>
    <definedName name="SCDBPTASN1_0590000000_28" localSheetId="14">EMICNC_23A_SCDBPTASN1!$AE$200</definedName>
    <definedName name="SCDBPTASN1_0590000000_29" localSheetId="14">EMICNC_23A_SCDBPTASN1!$AF$200</definedName>
    <definedName name="SCDBPTASN1_0590000000_3" localSheetId="14">EMICNC_23A_SCDBPTASN1!$E$200</definedName>
    <definedName name="SCDBPTASN1_0590000000_30" localSheetId="14">EMICNC_23A_SCDBPTASN1!$AG$200</definedName>
    <definedName name="SCDBPTASN1_0590000000_31" localSheetId="14">EMICNC_23A_SCDBPTASN1!$AH$200</definedName>
    <definedName name="SCDBPTASN1_0590000000_32" localSheetId="14">EMICNC_23A_SCDBPTASN1!$AI$200</definedName>
    <definedName name="SCDBPTASN1_0590000000_33" localSheetId="14">EMICNC_23A_SCDBPTASN1!$AJ$200</definedName>
    <definedName name="SCDBPTASN1_0590000000_34" localSheetId="14">EMICNC_23A_SCDBPTASN1!$AK$200</definedName>
    <definedName name="SCDBPTASN1_0590000000_35" localSheetId="14">EMICNC_23A_SCDBPTASN1!$AL$200</definedName>
    <definedName name="SCDBPTASN1_0590000000_36" localSheetId="14">EMICNC_23A_SCDBPTASN1!$AM$200</definedName>
    <definedName name="SCDBPTASN1_0590000000_4" localSheetId="14">EMICNC_23A_SCDBPTASN1!$F$200</definedName>
    <definedName name="SCDBPTASN1_0590000000_5.01" localSheetId="14">EMICNC_23A_SCDBPTASN1!$G$200</definedName>
    <definedName name="SCDBPTASN1_0590000000_5.02" localSheetId="14">EMICNC_23A_SCDBPTASN1!$H$200</definedName>
    <definedName name="SCDBPTASN1_0590000000_6" localSheetId="14">EMICNC_23A_SCDBPTASN1!$I$200</definedName>
    <definedName name="SCDBPTASN1_0590000000_7" localSheetId="14">EMICNC_23A_SCDBPTASN1!$J$200</definedName>
    <definedName name="SCDBPTASN1_0590000000_8" localSheetId="14">EMICNC_23A_SCDBPTASN1!$K$200</definedName>
    <definedName name="SCDBPTASN1_0590000000_9" localSheetId="14">EMICNC_23A_SCDBPTASN1!$L$200</definedName>
    <definedName name="SCDBPTASN1_0590000000_Range" localSheetId="14">EMICNC_23A_SCDBPTASN1!$B$198:$AM$200</definedName>
    <definedName name="SCDBPTASN1_0599999999_11" localSheetId="14">EMICNC_23A_SCDBPTASN1!$N$201</definedName>
    <definedName name="SCDBPTASN1_0599999999_12" localSheetId="14">EMICNC_23A_SCDBPTASN1!$O$201</definedName>
    <definedName name="SCDBPTASN1_0599999999_13" localSheetId="14">EMICNC_23A_SCDBPTASN1!$P$201</definedName>
    <definedName name="SCDBPTASN1_0599999999_14" localSheetId="14">EMICNC_23A_SCDBPTASN1!$Q$201</definedName>
    <definedName name="SCDBPTASN1_0599999999_16" localSheetId="14">EMICNC_23A_SCDBPTASN1!$S$201</definedName>
    <definedName name="SCDBPTASN1_0599999999_17" localSheetId="14">EMICNC_23A_SCDBPTASN1!$T$201</definedName>
    <definedName name="SCDBPTASN1_0599999999_18" localSheetId="14">EMICNC_23A_SCDBPTASN1!$U$201</definedName>
    <definedName name="SCDBPTASN1_0599999999_19" localSheetId="14">EMICNC_23A_SCDBPTASN1!$V$201</definedName>
    <definedName name="SCDBPTASN1_0599999999_20" localSheetId="14">EMICNC_23A_SCDBPTASN1!$W$201</definedName>
    <definedName name="SCDBPTASN1_0599999999_21" localSheetId="14">EMICNC_23A_SCDBPTASN1!$X$201</definedName>
    <definedName name="SCDBPTASN1_0599999999_28" localSheetId="14">EMICNC_23A_SCDBPTASN1!$AE$201</definedName>
    <definedName name="SCDBPTASN1_0599999999_29" localSheetId="14">EMICNC_23A_SCDBPTASN1!$AF$201</definedName>
    <definedName name="SCDBPTASN1_0599999999_30" localSheetId="14">EMICNC_23A_SCDBPTASN1!$AG$201</definedName>
    <definedName name="SCDBPTASN1_0599999999_31" localSheetId="14">EMICNC_23A_SCDBPTASN1!$AH$201</definedName>
    <definedName name="SCDBPTASN1_0599999999_34" localSheetId="14">EMICNC_23A_SCDBPTASN1!$AK$201</definedName>
    <definedName name="SCDBPTASN1_0599999999_35" localSheetId="14">EMICNC_23A_SCDBPTASN1!$AL$201</definedName>
    <definedName name="SCDBPTASN1_0599999999_36" localSheetId="14">EMICNC_23A_SCDBPTASN1!$AM$201</definedName>
    <definedName name="SCDBPTASN1_0600000000_1" localSheetId="14">EMICNC_23A_SCDBPTASN1!$C$204</definedName>
    <definedName name="SCDBPTASN1_0600000000_10" localSheetId="14">EMICNC_23A_SCDBPTASN1!$M$204</definedName>
    <definedName name="SCDBPTASN1_0600000000_11" localSheetId="14">EMICNC_23A_SCDBPTASN1!$N$204</definedName>
    <definedName name="SCDBPTASN1_0600000000_12" localSheetId="14">EMICNC_23A_SCDBPTASN1!$O$204</definedName>
    <definedName name="SCDBPTASN1_0600000000_13" localSheetId="14">EMICNC_23A_SCDBPTASN1!$P$204</definedName>
    <definedName name="SCDBPTASN1_0600000000_14" localSheetId="14">EMICNC_23A_SCDBPTASN1!$Q$204</definedName>
    <definedName name="SCDBPTASN1_0600000000_15" localSheetId="14">EMICNC_23A_SCDBPTASN1!$R$204</definedName>
    <definedName name="SCDBPTASN1_0600000000_16" localSheetId="14">EMICNC_23A_SCDBPTASN1!$S$204</definedName>
    <definedName name="SCDBPTASN1_0600000000_17" localSheetId="14">EMICNC_23A_SCDBPTASN1!$T$204</definedName>
    <definedName name="SCDBPTASN1_0600000000_18" localSheetId="14">EMICNC_23A_SCDBPTASN1!$U$204</definedName>
    <definedName name="SCDBPTASN1_0600000000_19" localSheetId="14">EMICNC_23A_SCDBPTASN1!$V$204</definedName>
    <definedName name="SCDBPTASN1_0600000000_2" localSheetId="14">EMICNC_23A_SCDBPTASN1!$D$204</definedName>
    <definedName name="SCDBPTASN1_0600000000_20" localSheetId="14">EMICNC_23A_SCDBPTASN1!$W$204</definedName>
    <definedName name="SCDBPTASN1_0600000000_21" localSheetId="14">EMICNC_23A_SCDBPTASN1!$X$204</definedName>
    <definedName name="SCDBPTASN1_0600000000_22" localSheetId="14">EMICNC_23A_SCDBPTASN1!$Y$204</definedName>
    <definedName name="SCDBPTASN1_0600000000_23" localSheetId="14">EMICNC_23A_SCDBPTASN1!$Z$204</definedName>
    <definedName name="SCDBPTASN1_0600000000_24" localSheetId="14">EMICNC_23A_SCDBPTASN1!$AA$204</definedName>
    <definedName name="SCDBPTASN1_0600000000_25" localSheetId="14">EMICNC_23A_SCDBPTASN1!$AB$204</definedName>
    <definedName name="SCDBPTASN1_0600000000_26" localSheetId="14">EMICNC_23A_SCDBPTASN1!$AC$204</definedName>
    <definedName name="SCDBPTASN1_0600000000_27" localSheetId="14">EMICNC_23A_SCDBPTASN1!$AD$204</definedName>
    <definedName name="SCDBPTASN1_0600000000_28" localSheetId="14">EMICNC_23A_SCDBPTASN1!$AE$204</definedName>
    <definedName name="SCDBPTASN1_0600000000_29" localSheetId="14">EMICNC_23A_SCDBPTASN1!$AF$204</definedName>
    <definedName name="SCDBPTASN1_0600000000_3" localSheetId="14">EMICNC_23A_SCDBPTASN1!$E$204</definedName>
    <definedName name="SCDBPTASN1_0600000000_30" localSheetId="14">EMICNC_23A_SCDBPTASN1!$AG$204</definedName>
    <definedName name="SCDBPTASN1_0600000000_31" localSheetId="14">EMICNC_23A_SCDBPTASN1!$AH$204</definedName>
    <definedName name="SCDBPTASN1_0600000000_32" localSheetId="14">EMICNC_23A_SCDBPTASN1!$AI$204</definedName>
    <definedName name="SCDBPTASN1_0600000000_33" localSheetId="14">EMICNC_23A_SCDBPTASN1!$AJ$204</definedName>
    <definedName name="SCDBPTASN1_0600000000_34" localSheetId="14">EMICNC_23A_SCDBPTASN1!$AK$204</definedName>
    <definedName name="SCDBPTASN1_0600000000_35" localSheetId="14">EMICNC_23A_SCDBPTASN1!$AL$204</definedName>
    <definedName name="SCDBPTASN1_0600000000_36" localSheetId="14">EMICNC_23A_SCDBPTASN1!$AM$204</definedName>
    <definedName name="SCDBPTASN1_0600000000_4" localSheetId="14">EMICNC_23A_SCDBPTASN1!$F$204</definedName>
    <definedName name="SCDBPTASN1_0600000000_5.01" localSheetId="14">EMICNC_23A_SCDBPTASN1!$G$204</definedName>
    <definedName name="SCDBPTASN1_0600000000_5.02" localSheetId="14">EMICNC_23A_SCDBPTASN1!$H$204</definedName>
    <definedName name="SCDBPTASN1_0600000000_6" localSheetId="14">EMICNC_23A_SCDBPTASN1!$I$204</definedName>
    <definedName name="SCDBPTASN1_0600000000_7" localSheetId="14">EMICNC_23A_SCDBPTASN1!$J$204</definedName>
    <definedName name="SCDBPTASN1_0600000000_8" localSheetId="14">EMICNC_23A_SCDBPTASN1!$K$204</definedName>
    <definedName name="SCDBPTASN1_0600000000_9" localSheetId="14">EMICNC_23A_SCDBPTASN1!$L$204</definedName>
    <definedName name="SCDBPTASN1_0600000000_Range" localSheetId="14">EMICNC_23A_SCDBPTASN1!$B$202:$AM$204</definedName>
    <definedName name="SCDBPTASN1_0609999999_11" localSheetId="14">EMICNC_23A_SCDBPTASN1!$N$205</definedName>
    <definedName name="SCDBPTASN1_0609999999_12" localSheetId="14">EMICNC_23A_SCDBPTASN1!$O$205</definedName>
    <definedName name="SCDBPTASN1_0609999999_13" localSheetId="14">EMICNC_23A_SCDBPTASN1!$P$205</definedName>
    <definedName name="SCDBPTASN1_0609999999_14" localSheetId="14">EMICNC_23A_SCDBPTASN1!$Q$205</definedName>
    <definedName name="SCDBPTASN1_0609999999_16" localSheetId="14">EMICNC_23A_SCDBPTASN1!$S$205</definedName>
    <definedName name="SCDBPTASN1_0609999999_17" localSheetId="14">EMICNC_23A_SCDBPTASN1!$T$205</definedName>
    <definedName name="SCDBPTASN1_0609999999_18" localSheetId="14">EMICNC_23A_SCDBPTASN1!$U$205</definedName>
    <definedName name="SCDBPTASN1_0609999999_19" localSheetId="14">EMICNC_23A_SCDBPTASN1!$V$205</definedName>
    <definedName name="SCDBPTASN1_0609999999_20" localSheetId="14">EMICNC_23A_SCDBPTASN1!$W$205</definedName>
    <definedName name="SCDBPTASN1_0609999999_21" localSheetId="14">EMICNC_23A_SCDBPTASN1!$X$205</definedName>
    <definedName name="SCDBPTASN1_0609999999_28" localSheetId="14">EMICNC_23A_SCDBPTASN1!$AE$205</definedName>
    <definedName name="SCDBPTASN1_0609999999_29" localSheetId="14">EMICNC_23A_SCDBPTASN1!$AF$205</definedName>
    <definedName name="SCDBPTASN1_0609999999_30" localSheetId="14">EMICNC_23A_SCDBPTASN1!$AG$205</definedName>
    <definedName name="SCDBPTASN1_0609999999_31" localSheetId="14">EMICNC_23A_SCDBPTASN1!$AH$205</definedName>
    <definedName name="SCDBPTASN1_0609999999_34" localSheetId="14">EMICNC_23A_SCDBPTASN1!$AK$205</definedName>
    <definedName name="SCDBPTASN1_0609999999_35" localSheetId="14">EMICNC_23A_SCDBPTASN1!$AL$205</definedName>
    <definedName name="SCDBPTASN1_0609999999_36" localSheetId="14">EMICNC_23A_SCDBPTASN1!$AM$205</definedName>
    <definedName name="SCDBPTASN1_0610000000_1" localSheetId="14">EMICNC_23A_SCDBPTASN1!$C$208</definedName>
    <definedName name="SCDBPTASN1_0610000000_10" localSheetId="14">EMICNC_23A_SCDBPTASN1!$M$208</definedName>
    <definedName name="SCDBPTASN1_0610000000_11" localSheetId="14">EMICNC_23A_SCDBPTASN1!$N$208</definedName>
    <definedName name="SCDBPTASN1_0610000000_12" localSheetId="14">EMICNC_23A_SCDBPTASN1!$O$208</definedName>
    <definedName name="SCDBPTASN1_0610000000_13" localSheetId="14">EMICNC_23A_SCDBPTASN1!$P$208</definedName>
    <definedName name="SCDBPTASN1_0610000000_14" localSheetId="14">EMICNC_23A_SCDBPTASN1!$Q$208</definedName>
    <definedName name="SCDBPTASN1_0610000000_15" localSheetId="14">EMICNC_23A_SCDBPTASN1!$R$208</definedName>
    <definedName name="SCDBPTASN1_0610000000_16" localSheetId="14">EMICNC_23A_SCDBPTASN1!$S$208</definedName>
    <definedName name="SCDBPTASN1_0610000000_17" localSheetId="14">EMICNC_23A_SCDBPTASN1!$T$208</definedName>
    <definedName name="SCDBPTASN1_0610000000_18" localSheetId="14">EMICNC_23A_SCDBPTASN1!$U$208</definedName>
    <definedName name="SCDBPTASN1_0610000000_19" localSheetId="14">EMICNC_23A_SCDBPTASN1!$V$208</definedName>
    <definedName name="SCDBPTASN1_0610000000_2" localSheetId="14">EMICNC_23A_SCDBPTASN1!$D$208</definedName>
    <definedName name="SCDBPTASN1_0610000000_20" localSheetId="14">EMICNC_23A_SCDBPTASN1!$W$208</definedName>
    <definedName name="SCDBPTASN1_0610000000_21" localSheetId="14">EMICNC_23A_SCDBPTASN1!$X$208</definedName>
    <definedName name="SCDBPTASN1_0610000000_22" localSheetId="14">EMICNC_23A_SCDBPTASN1!$Y$208</definedName>
    <definedName name="SCDBPTASN1_0610000000_23" localSheetId="14">EMICNC_23A_SCDBPTASN1!$Z$208</definedName>
    <definedName name="SCDBPTASN1_0610000000_24" localSheetId="14">EMICNC_23A_SCDBPTASN1!$AA$208</definedName>
    <definedName name="SCDBPTASN1_0610000000_25" localSheetId="14">EMICNC_23A_SCDBPTASN1!$AB$208</definedName>
    <definedName name="SCDBPTASN1_0610000000_26" localSheetId="14">EMICNC_23A_SCDBPTASN1!$AC$208</definedName>
    <definedName name="SCDBPTASN1_0610000000_27" localSheetId="14">EMICNC_23A_SCDBPTASN1!$AD$208</definedName>
    <definedName name="SCDBPTASN1_0610000000_28" localSheetId="14">EMICNC_23A_SCDBPTASN1!$AE$208</definedName>
    <definedName name="SCDBPTASN1_0610000000_29" localSheetId="14">EMICNC_23A_SCDBPTASN1!$AF$208</definedName>
    <definedName name="SCDBPTASN1_0610000000_3" localSheetId="14">EMICNC_23A_SCDBPTASN1!$E$208</definedName>
    <definedName name="SCDBPTASN1_0610000000_30" localSheetId="14">EMICNC_23A_SCDBPTASN1!$AG$208</definedName>
    <definedName name="SCDBPTASN1_0610000000_31" localSheetId="14">EMICNC_23A_SCDBPTASN1!$AH$208</definedName>
    <definedName name="SCDBPTASN1_0610000000_32" localSheetId="14">EMICNC_23A_SCDBPTASN1!$AI$208</definedName>
    <definedName name="SCDBPTASN1_0610000000_33" localSheetId="14">EMICNC_23A_SCDBPTASN1!$AJ$208</definedName>
    <definedName name="SCDBPTASN1_0610000000_34" localSheetId="14">EMICNC_23A_SCDBPTASN1!$AK$208</definedName>
    <definedName name="SCDBPTASN1_0610000000_35" localSheetId="14">EMICNC_23A_SCDBPTASN1!$AL$208</definedName>
    <definedName name="SCDBPTASN1_0610000000_36" localSheetId="14">EMICNC_23A_SCDBPTASN1!$AM$208</definedName>
    <definedName name="SCDBPTASN1_0610000000_4" localSheetId="14">EMICNC_23A_SCDBPTASN1!$F$208</definedName>
    <definedName name="SCDBPTASN1_0610000000_5.01" localSheetId="14">EMICNC_23A_SCDBPTASN1!$G$208</definedName>
    <definedName name="SCDBPTASN1_0610000000_5.02" localSheetId="14">EMICNC_23A_SCDBPTASN1!$H$208</definedName>
    <definedName name="SCDBPTASN1_0610000000_6" localSheetId="14">EMICNC_23A_SCDBPTASN1!$I$208</definedName>
    <definedName name="SCDBPTASN1_0610000000_7" localSheetId="14">EMICNC_23A_SCDBPTASN1!$J$208</definedName>
    <definedName name="SCDBPTASN1_0610000000_8" localSheetId="14">EMICNC_23A_SCDBPTASN1!$K$208</definedName>
    <definedName name="SCDBPTASN1_0610000000_9" localSheetId="14">EMICNC_23A_SCDBPTASN1!$L$208</definedName>
    <definedName name="SCDBPTASN1_0610000000_Range" localSheetId="14">EMICNC_23A_SCDBPTASN1!$B$206:$AM$208</definedName>
    <definedName name="SCDBPTASN1_0619999999_11" localSheetId="14">EMICNC_23A_SCDBPTASN1!$N$209</definedName>
    <definedName name="SCDBPTASN1_0619999999_12" localSheetId="14">EMICNC_23A_SCDBPTASN1!$O$209</definedName>
    <definedName name="SCDBPTASN1_0619999999_13" localSheetId="14">EMICNC_23A_SCDBPTASN1!$P$209</definedName>
    <definedName name="SCDBPTASN1_0619999999_14" localSheetId="14">EMICNC_23A_SCDBPTASN1!$Q$209</definedName>
    <definedName name="SCDBPTASN1_0619999999_16" localSheetId="14">EMICNC_23A_SCDBPTASN1!$S$209</definedName>
    <definedName name="SCDBPTASN1_0619999999_17" localSheetId="14">EMICNC_23A_SCDBPTASN1!$T$209</definedName>
    <definedName name="SCDBPTASN1_0619999999_18" localSheetId="14">EMICNC_23A_SCDBPTASN1!$U$209</definedName>
    <definedName name="SCDBPTASN1_0619999999_19" localSheetId="14">EMICNC_23A_SCDBPTASN1!$V$209</definedName>
    <definedName name="SCDBPTASN1_0619999999_20" localSheetId="14">EMICNC_23A_SCDBPTASN1!$W$209</definedName>
    <definedName name="SCDBPTASN1_0619999999_21" localSheetId="14">EMICNC_23A_SCDBPTASN1!$X$209</definedName>
    <definedName name="SCDBPTASN1_0619999999_28" localSheetId="14">EMICNC_23A_SCDBPTASN1!$AE$209</definedName>
    <definedName name="SCDBPTASN1_0619999999_29" localSheetId="14">EMICNC_23A_SCDBPTASN1!$AF$209</definedName>
    <definedName name="SCDBPTASN1_0619999999_30" localSheetId="14">EMICNC_23A_SCDBPTASN1!$AG$209</definedName>
    <definedName name="SCDBPTASN1_0619999999_31" localSheetId="14">EMICNC_23A_SCDBPTASN1!$AH$209</definedName>
    <definedName name="SCDBPTASN1_0619999999_34" localSheetId="14">EMICNC_23A_SCDBPTASN1!$AK$209</definedName>
    <definedName name="SCDBPTASN1_0619999999_35" localSheetId="14">EMICNC_23A_SCDBPTASN1!$AL$209</definedName>
    <definedName name="SCDBPTASN1_0619999999_36" localSheetId="14">EMICNC_23A_SCDBPTASN1!$AM$209</definedName>
    <definedName name="SCDBPTASN1_0620000000_1" localSheetId="14">EMICNC_23A_SCDBPTASN1!$C$212</definedName>
    <definedName name="SCDBPTASN1_0620000000_10" localSheetId="14">EMICNC_23A_SCDBPTASN1!$M$212</definedName>
    <definedName name="SCDBPTASN1_0620000000_11" localSheetId="14">EMICNC_23A_SCDBPTASN1!$N$212</definedName>
    <definedName name="SCDBPTASN1_0620000000_12" localSheetId="14">EMICNC_23A_SCDBPTASN1!$O$212</definedName>
    <definedName name="SCDBPTASN1_0620000000_13" localSheetId="14">EMICNC_23A_SCDBPTASN1!$P$212</definedName>
    <definedName name="SCDBPTASN1_0620000000_14" localSheetId="14">EMICNC_23A_SCDBPTASN1!$Q$212</definedName>
    <definedName name="SCDBPTASN1_0620000000_15" localSheetId="14">EMICNC_23A_SCDBPTASN1!$R$212</definedName>
    <definedName name="SCDBPTASN1_0620000000_16" localSheetId="14">EMICNC_23A_SCDBPTASN1!$S$212</definedName>
    <definedName name="SCDBPTASN1_0620000000_17" localSheetId="14">EMICNC_23A_SCDBPTASN1!$T$212</definedName>
    <definedName name="SCDBPTASN1_0620000000_18" localSheetId="14">EMICNC_23A_SCDBPTASN1!$U$212</definedName>
    <definedName name="SCDBPTASN1_0620000000_19" localSheetId="14">EMICNC_23A_SCDBPTASN1!$V$212</definedName>
    <definedName name="SCDBPTASN1_0620000000_2" localSheetId="14">EMICNC_23A_SCDBPTASN1!$D$212</definedName>
    <definedName name="SCDBPTASN1_0620000000_20" localSheetId="14">EMICNC_23A_SCDBPTASN1!$W$212</definedName>
    <definedName name="SCDBPTASN1_0620000000_21" localSheetId="14">EMICNC_23A_SCDBPTASN1!$X$212</definedName>
    <definedName name="SCDBPTASN1_0620000000_22" localSheetId="14">EMICNC_23A_SCDBPTASN1!$Y$212</definedName>
    <definedName name="SCDBPTASN1_0620000000_23" localSheetId="14">EMICNC_23A_SCDBPTASN1!$Z$212</definedName>
    <definedName name="SCDBPTASN1_0620000000_24" localSheetId="14">EMICNC_23A_SCDBPTASN1!$AA$212</definedName>
    <definedName name="SCDBPTASN1_0620000000_25" localSheetId="14">EMICNC_23A_SCDBPTASN1!$AB$212</definedName>
    <definedName name="SCDBPTASN1_0620000000_26" localSheetId="14">EMICNC_23A_SCDBPTASN1!$AC$212</definedName>
    <definedName name="SCDBPTASN1_0620000000_27" localSheetId="14">EMICNC_23A_SCDBPTASN1!$AD$212</definedName>
    <definedName name="SCDBPTASN1_0620000000_28" localSheetId="14">EMICNC_23A_SCDBPTASN1!$AE$212</definedName>
    <definedName name="SCDBPTASN1_0620000000_29" localSheetId="14">EMICNC_23A_SCDBPTASN1!$AF$212</definedName>
    <definedName name="SCDBPTASN1_0620000000_3" localSheetId="14">EMICNC_23A_SCDBPTASN1!$E$212</definedName>
    <definedName name="SCDBPTASN1_0620000000_30" localSheetId="14">EMICNC_23A_SCDBPTASN1!$AG$212</definedName>
    <definedName name="SCDBPTASN1_0620000000_31" localSheetId="14">EMICNC_23A_SCDBPTASN1!$AH$212</definedName>
    <definedName name="SCDBPTASN1_0620000000_32" localSheetId="14">EMICNC_23A_SCDBPTASN1!$AI$212</definedName>
    <definedName name="SCDBPTASN1_0620000000_33" localSheetId="14">EMICNC_23A_SCDBPTASN1!$AJ$212</definedName>
    <definedName name="SCDBPTASN1_0620000000_34" localSheetId="14">EMICNC_23A_SCDBPTASN1!$AK$212</definedName>
    <definedName name="SCDBPTASN1_0620000000_35" localSheetId="14">EMICNC_23A_SCDBPTASN1!$AL$212</definedName>
    <definedName name="SCDBPTASN1_0620000000_36" localSheetId="14">EMICNC_23A_SCDBPTASN1!$AM$212</definedName>
    <definedName name="SCDBPTASN1_0620000000_4" localSheetId="14">EMICNC_23A_SCDBPTASN1!$F$212</definedName>
    <definedName name="SCDBPTASN1_0620000000_5.01" localSheetId="14">EMICNC_23A_SCDBPTASN1!$G$212</definedName>
    <definedName name="SCDBPTASN1_0620000000_5.02" localSheetId="14">EMICNC_23A_SCDBPTASN1!$H$212</definedName>
    <definedName name="SCDBPTASN1_0620000000_6" localSheetId="14">EMICNC_23A_SCDBPTASN1!$I$212</definedName>
    <definedName name="SCDBPTASN1_0620000000_7" localSheetId="14">EMICNC_23A_SCDBPTASN1!$J$212</definedName>
    <definedName name="SCDBPTASN1_0620000000_8" localSheetId="14">EMICNC_23A_SCDBPTASN1!$K$212</definedName>
    <definedName name="SCDBPTASN1_0620000000_9" localSheetId="14">EMICNC_23A_SCDBPTASN1!$L$212</definedName>
    <definedName name="SCDBPTASN1_0620000000_Range" localSheetId="14">EMICNC_23A_SCDBPTASN1!$B$210:$AM$212</definedName>
    <definedName name="SCDBPTASN1_0629999999_11" localSheetId="14">EMICNC_23A_SCDBPTASN1!$N$213</definedName>
    <definedName name="SCDBPTASN1_0629999999_12" localSheetId="14">EMICNC_23A_SCDBPTASN1!$O$213</definedName>
    <definedName name="SCDBPTASN1_0629999999_13" localSheetId="14">EMICNC_23A_SCDBPTASN1!$P$213</definedName>
    <definedName name="SCDBPTASN1_0629999999_14" localSheetId="14">EMICNC_23A_SCDBPTASN1!$Q$213</definedName>
    <definedName name="SCDBPTASN1_0629999999_16" localSheetId="14">EMICNC_23A_SCDBPTASN1!$S$213</definedName>
    <definedName name="SCDBPTASN1_0629999999_17" localSheetId="14">EMICNC_23A_SCDBPTASN1!$T$213</definedName>
    <definedName name="SCDBPTASN1_0629999999_18" localSheetId="14">EMICNC_23A_SCDBPTASN1!$U$213</definedName>
    <definedName name="SCDBPTASN1_0629999999_19" localSheetId="14">EMICNC_23A_SCDBPTASN1!$V$213</definedName>
    <definedName name="SCDBPTASN1_0629999999_20" localSheetId="14">EMICNC_23A_SCDBPTASN1!$W$213</definedName>
    <definedName name="SCDBPTASN1_0629999999_21" localSheetId="14">EMICNC_23A_SCDBPTASN1!$X$213</definedName>
    <definedName name="SCDBPTASN1_0629999999_28" localSheetId="14">EMICNC_23A_SCDBPTASN1!$AE$213</definedName>
    <definedName name="SCDBPTASN1_0629999999_29" localSheetId="14">EMICNC_23A_SCDBPTASN1!$AF$213</definedName>
    <definedName name="SCDBPTASN1_0629999999_30" localSheetId="14">EMICNC_23A_SCDBPTASN1!$AG$213</definedName>
    <definedName name="SCDBPTASN1_0629999999_31" localSheetId="14">EMICNC_23A_SCDBPTASN1!$AH$213</definedName>
    <definedName name="SCDBPTASN1_0629999999_34" localSheetId="14">EMICNC_23A_SCDBPTASN1!$AK$213</definedName>
    <definedName name="SCDBPTASN1_0629999999_35" localSheetId="14">EMICNC_23A_SCDBPTASN1!$AL$213</definedName>
    <definedName name="SCDBPTASN1_0629999999_36" localSheetId="14">EMICNC_23A_SCDBPTASN1!$AM$213</definedName>
    <definedName name="SCDBPTASN1_0639999999_11" localSheetId="14">EMICNC_23A_SCDBPTASN1!$N$214</definedName>
    <definedName name="SCDBPTASN1_0639999999_12" localSheetId="14">EMICNC_23A_SCDBPTASN1!$O$214</definedName>
    <definedName name="SCDBPTASN1_0639999999_13" localSheetId="14">EMICNC_23A_SCDBPTASN1!$P$214</definedName>
    <definedName name="SCDBPTASN1_0639999999_14" localSheetId="14">EMICNC_23A_SCDBPTASN1!$Q$214</definedName>
    <definedName name="SCDBPTASN1_0639999999_16" localSheetId="14">EMICNC_23A_SCDBPTASN1!$S$214</definedName>
    <definedName name="SCDBPTASN1_0639999999_17" localSheetId="14">EMICNC_23A_SCDBPTASN1!$T$214</definedName>
    <definedName name="SCDBPTASN1_0639999999_18" localSheetId="14">EMICNC_23A_SCDBPTASN1!$U$214</definedName>
    <definedName name="SCDBPTASN1_0639999999_19" localSheetId="14">EMICNC_23A_SCDBPTASN1!$V$214</definedName>
    <definedName name="SCDBPTASN1_0639999999_20" localSheetId="14">EMICNC_23A_SCDBPTASN1!$W$214</definedName>
    <definedName name="SCDBPTASN1_0639999999_21" localSheetId="14">EMICNC_23A_SCDBPTASN1!$X$214</definedName>
    <definedName name="SCDBPTASN1_0639999999_28" localSheetId="14">EMICNC_23A_SCDBPTASN1!$AE$214</definedName>
    <definedName name="SCDBPTASN1_0639999999_29" localSheetId="14">EMICNC_23A_SCDBPTASN1!$AF$214</definedName>
    <definedName name="SCDBPTASN1_0639999999_30" localSheetId="14">EMICNC_23A_SCDBPTASN1!$AG$214</definedName>
    <definedName name="SCDBPTASN1_0639999999_31" localSheetId="14">EMICNC_23A_SCDBPTASN1!$AH$214</definedName>
    <definedName name="SCDBPTASN1_0639999999_34" localSheetId="14">EMICNC_23A_SCDBPTASN1!$AK$214</definedName>
    <definedName name="SCDBPTASN1_0639999999_35" localSheetId="14">EMICNC_23A_SCDBPTASN1!$AL$214</definedName>
    <definedName name="SCDBPTASN1_0639999999_36" localSheetId="14">EMICNC_23A_SCDBPTASN1!$AM$214</definedName>
    <definedName name="SCDBPTASN1_0640000000_1" localSheetId="14">EMICNC_23A_SCDBPTASN1!$C$217</definedName>
    <definedName name="SCDBPTASN1_0640000000_10" localSheetId="14">EMICNC_23A_SCDBPTASN1!$M$217</definedName>
    <definedName name="SCDBPTASN1_0640000000_11" localSheetId="14">EMICNC_23A_SCDBPTASN1!$N$217</definedName>
    <definedName name="SCDBPTASN1_0640000000_12" localSheetId="14">EMICNC_23A_SCDBPTASN1!$O$217</definedName>
    <definedName name="SCDBPTASN1_0640000000_13" localSheetId="14">EMICNC_23A_SCDBPTASN1!$P$217</definedName>
    <definedName name="SCDBPTASN1_0640000000_14" localSheetId="14">EMICNC_23A_SCDBPTASN1!$Q$217</definedName>
    <definedName name="SCDBPTASN1_0640000000_15" localSheetId="14">EMICNC_23A_SCDBPTASN1!$R$217</definedName>
    <definedName name="SCDBPTASN1_0640000000_16" localSheetId="14">EMICNC_23A_SCDBPTASN1!$S$217</definedName>
    <definedName name="SCDBPTASN1_0640000000_17" localSheetId="14">EMICNC_23A_SCDBPTASN1!$T$217</definedName>
    <definedName name="SCDBPTASN1_0640000000_18" localSheetId="14">EMICNC_23A_SCDBPTASN1!$U$217</definedName>
    <definedName name="SCDBPTASN1_0640000000_19" localSheetId="14">EMICNC_23A_SCDBPTASN1!$V$217</definedName>
    <definedName name="SCDBPTASN1_0640000000_2" localSheetId="14">EMICNC_23A_SCDBPTASN1!$D$217</definedName>
    <definedName name="SCDBPTASN1_0640000000_20" localSheetId="14">EMICNC_23A_SCDBPTASN1!$W$217</definedName>
    <definedName name="SCDBPTASN1_0640000000_21" localSheetId="14">EMICNC_23A_SCDBPTASN1!$X$217</definedName>
    <definedName name="SCDBPTASN1_0640000000_22" localSheetId="14">EMICNC_23A_SCDBPTASN1!$Y$217</definedName>
    <definedName name="SCDBPTASN1_0640000000_23" localSheetId="14">EMICNC_23A_SCDBPTASN1!$Z$217</definedName>
    <definedName name="SCDBPTASN1_0640000000_24" localSheetId="14">EMICNC_23A_SCDBPTASN1!$AA$217</definedName>
    <definedName name="SCDBPTASN1_0640000000_25" localSheetId="14">EMICNC_23A_SCDBPTASN1!$AB$217</definedName>
    <definedName name="SCDBPTASN1_0640000000_26" localSheetId="14">EMICNC_23A_SCDBPTASN1!$AC$217</definedName>
    <definedName name="SCDBPTASN1_0640000000_27" localSheetId="14">EMICNC_23A_SCDBPTASN1!$AD$217</definedName>
    <definedName name="SCDBPTASN1_0640000000_28" localSheetId="14">EMICNC_23A_SCDBPTASN1!$AE$217</definedName>
    <definedName name="SCDBPTASN1_0640000000_29" localSheetId="14">EMICNC_23A_SCDBPTASN1!$AF$217</definedName>
    <definedName name="SCDBPTASN1_0640000000_3" localSheetId="14">EMICNC_23A_SCDBPTASN1!$E$217</definedName>
    <definedName name="SCDBPTASN1_0640000000_30" localSheetId="14">EMICNC_23A_SCDBPTASN1!$AG$217</definedName>
    <definedName name="SCDBPTASN1_0640000000_31" localSheetId="14">EMICNC_23A_SCDBPTASN1!$AH$217</definedName>
    <definedName name="SCDBPTASN1_0640000000_33" localSheetId="14">EMICNC_23A_SCDBPTASN1!$AJ$217</definedName>
    <definedName name="SCDBPTASN1_0640000000_34" localSheetId="14">EMICNC_23A_SCDBPTASN1!$AK$217</definedName>
    <definedName name="SCDBPTASN1_0640000000_35" localSheetId="14">EMICNC_23A_SCDBPTASN1!$AL$217</definedName>
    <definedName name="SCDBPTASN1_0640000000_36" localSheetId="14">EMICNC_23A_SCDBPTASN1!$AM$217</definedName>
    <definedName name="SCDBPTASN1_0640000000_4" localSheetId="14">EMICNC_23A_SCDBPTASN1!$F$217</definedName>
    <definedName name="SCDBPTASN1_0640000000_5.01" localSheetId="14">EMICNC_23A_SCDBPTASN1!$G$217</definedName>
    <definedName name="SCDBPTASN1_0640000000_5.02" localSheetId="14">EMICNC_23A_SCDBPTASN1!$H$217</definedName>
    <definedName name="SCDBPTASN1_0640000000_6" localSheetId="14">EMICNC_23A_SCDBPTASN1!$I$217</definedName>
    <definedName name="SCDBPTASN1_0640000000_7" localSheetId="14">EMICNC_23A_SCDBPTASN1!$J$217</definedName>
    <definedName name="SCDBPTASN1_0640000000_8" localSheetId="14">EMICNC_23A_SCDBPTASN1!$K$217</definedName>
    <definedName name="SCDBPTASN1_0640000000_9" localSheetId="14">EMICNC_23A_SCDBPTASN1!$L$217</definedName>
    <definedName name="SCDBPTASN1_0640000000_Range" localSheetId="14">EMICNC_23A_SCDBPTASN1!$B$215:$AM$217</definedName>
    <definedName name="SCDBPTASN1_0649999999_11" localSheetId="14">EMICNC_23A_SCDBPTASN1!$N$218</definedName>
    <definedName name="SCDBPTASN1_0649999999_12" localSheetId="14">EMICNC_23A_SCDBPTASN1!$O$218</definedName>
    <definedName name="SCDBPTASN1_0649999999_13" localSheetId="14">EMICNC_23A_SCDBPTASN1!$P$218</definedName>
    <definedName name="SCDBPTASN1_0649999999_14" localSheetId="14">EMICNC_23A_SCDBPTASN1!$Q$218</definedName>
    <definedName name="SCDBPTASN1_0649999999_16" localSheetId="14">EMICNC_23A_SCDBPTASN1!$S$218</definedName>
    <definedName name="SCDBPTASN1_0649999999_17" localSheetId="14">EMICNC_23A_SCDBPTASN1!$T$218</definedName>
    <definedName name="SCDBPTASN1_0649999999_18" localSheetId="14">EMICNC_23A_SCDBPTASN1!$U$218</definedName>
    <definedName name="SCDBPTASN1_0649999999_19" localSheetId="14">EMICNC_23A_SCDBPTASN1!$V$218</definedName>
    <definedName name="SCDBPTASN1_0649999999_20" localSheetId="14">EMICNC_23A_SCDBPTASN1!$W$218</definedName>
    <definedName name="SCDBPTASN1_0649999999_21" localSheetId="14">EMICNC_23A_SCDBPTASN1!$X$218</definedName>
    <definedName name="SCDBPTASN1_0649999999_28" localSheetId="14">EMICNC_23A_SCDBPTASN1!$AE$218</definedName>
    <definedName name="SCDBPTASN1_0649999999_29" localSheetId="14">EMICNC_23A_SCDBPTASN1!$AF$218</definedName>
    <definedName name="SCDBPTASN1_0649999999_30" localSheetId="14">EMICNC_23A_SCDBPTASN1!$AG$218</definedName>
    <definedName name="SCDBPTASN1_0649999999_31" localSheetId="14">EMICNC_23A_SCDBPTASN1!$AH$218</definedName>
    <definedName name="SCDBPTASN1_0649999999_34" localSheetId="14">EMICNC_23A_SCDBPTASN1!$AK$218</definedName>
    <definedName name="SCDBPTASN1_0649999999_35" localSheetId="14">EMICNC_23A_SCDBPTASN1!$AL$218</definedName>
    <definedName name="SCDBPTASN1_0649999999_36" localSheetId="14">EMICNC_23A_SCDBPTASN1!$AM$218</definedName>
    <definedName name="SCDBPTASN1_0650000000_1" localSheetId="14">EMICNC_23A_SCDBPTASN1!$C$221</definedName>
    <definedName name="SCDBPTASN1_0650000000_10" localSheetId="14">EMICNC_23A_SCDBPTASN1!$M$221</definedName>
    <definedName name="SCDBPTASN1_0650000000_11" localSheetId="14">EMICNC_23A_SCDBPTASN1!$N$221</definedName>
    <definedName name="SCDBPTASN1_0650000000_12" localSheetId="14">EMICNC_23A_SCDBPTASN1!$O$221</definedName>
    <definedName name="SCDBPTASN1_0650000000_13" localSheetId="14">EMICNC_23A_SCDBPTASN1!$P$221</definedName>
    <definedName name="SCDBPTASN1_0650000000_14" localSheetId="14">EMICNC_23A_SCDBPTASN1!$Q$221</definedName>
    <definedName name="SCDBPTASN1_0650000000_15" localSheetId="14">EMICNC_23A_SCDBPTASN1!$R$221</definedName>
    <definedName name="SCDBPTASN1_0650000000_16" localSheetId="14">EMICNC_23A_SCDBPTASN1!$S$221</definedName>
    <definedName name="SCDBPTASN1_0650000000_17" localSheetId="14">EMICNC_23A_SCDBPTASN1!$T$221</definedName>
    <definedName name="SCDBPTASN1_0650000000_18" localSheetId="14">EMICNC_23A_SCDBPTASN1!$U$221</definedName>
    <definedName name="SCDBPTASN1_0650000000_19" localSheetId="14">EMICNC_23A_SCDBPTASN1!$V$221</definedName>
    <definedName name="SCDBPTASN1_0650000000_2" localSheetId="14">EMICNC_23A_SCDBPTASN1!$D$221</definedName>
    <definedName name="SCDBPTASN1_0650000000_20" localSheetId="14">EMICNC_23A_SCDBPTASN1!$W$221</definedName>
    <definedName name="SCDBPTASN1_0650000000_21" localSheetId="14">EMICNC_23A_SCDBPTASN1!$X$221</definedName>
    <definedName name="SCDBPTASN1_0650000000_22" localSheetId="14">EMICNC_23A_SCDBPTASN1!$Y$221</definedName>
    <definedName name="SCDBPTASN1_0650000000_23" localSheetId="14">EMICNC_23A_SCDBPTASN1!$Z$221</definedName>
    <definedName name="SCDBPTASN1_0650000000_24" localSheetId="14">EMICNC_23A_SCDBPTASN1!$AA$221</definedName>
    <definedName name="SCDBPTASN1_0650000000_25" localSheetId="14">EMICNC_23A_SCDBPTASN1!$AB$221</definedName>
    <definedName name="SCDBPTASN1_0650000000_26" localSheetId="14">EMICNC_23A_SCDBPTASN1!$AC$221</definedName>
    <definedName name="SCDBPTASN1_0650000000_27" localSheetId="14">EMICNC_23A_SCDBPTASN1!$AD$221</definedName>
    <definedName name="SCDBPTASN1_0650000000_28" localSheetId="14">EMICNC_23A_SCDBPTASN1!$AE$221</definedName>
    <definedName name="SCDBPTASN1_0650000000_29" localSheetId="14">EMICNC_23A_SCDBPTASN1!$AF$221</definedName>
    <definedName name="SCDBPTASN1_0650000000_3" localSheetId="14">EMICNC_23A_SCDBPTASN1!$E$221</definedName>
    <definedName name="SCDBPTASN1_0650000000_30" localSheetId="14">EMICNC_23A_SCDBPTASN1!$AG$221</definedName>
    <definedName name="SCDBPTASN1_0650000000_31" localSheetId="14">EMICNC_23A_SCDBPTASN1!$AH$221</definedName>
    <definedName name="SCDBPTASN1_0650000000_33" localSheetId="14">EMICNC_23A_SCDBPTASN1!$AJ$221</definedName>
    <definedName name="SCDBPTASN1_0650000000_34" localSheetId="14">EMICNC_23A_SCDBPTASN1!$AK$221</definedName>
    <definedName name="SCDBPTASN1_0650000000_35" localSheetId="14">EMICNC_23A_SCDBPTASN1!$AL$221</definedName>
    <definedName name="SCDBPTASN1_0650000000_36" localSheetId="14">EMICNC_23A_SCDBPTASN1!$AM$221</definedName>
    <definedName name="SCDBPTASN1_0650000000_4" localSheetId="14">EMICNC_23A_SCDBPTASN1!$F$221</definedName>
    <definedName name="SCDBPTASN1_0650000000_5.01" localSheetId="14">EMICNC_23A_SCDBPTASN1!$G$221</definedName>
    <definedName name="SCDBPTASN1_0650000000_5.02" localSheetId="14">EMICNC_23A_SCDBPTASN1!$H$221</definedName>
    <definedName name="SCDBPTASN1_0650000000_6" localSheetId="14">EMICNC_23A_SCDBPTASN1!$I$221</definedName>
    <definedName name="SCDBPTASN1_0650000000_7" localSheetId="14">EMICNC_23A_SCDBPTASN1!$J$221</definedName>
    <definedName name="SCDBPTASN1_0650000000_8" localSheetId="14">EMICNC_23A_SCDBPTASN1!$K$221</definedName>
    <definedName name="SCDBPTASN1_0650000000_9" localSheetId="14">EMICNC_23A_SCDBPTASN1!$L$221</definedName>
    <definedName name="SCDBPTASN1_0650000000_Range" localSheetId="14">EMICNC_23A_SCDBPTASN1!$B$219:$AM$221</definedName>
    <definedName name="SCDBPTASN1_0659999999_11" localSheetId="14">EMICNC_23A_SCDBPTASN1!$N$222</definedName>
    <definedName name="SCDBPTASN1_0659999999_12" localSheetId="14">EMICNC_23A_SCDBPTASN1!$O$222</definedName>
    <definedName name="SCDBPTASN1_0659999999_13" localSheetId="14">EMICNC_23A_SCDBPTASN1!$P$222</definedName>
    <definedName name="SCDBPTASN1_0659999999_14" localSheetId="14">EMICNC_23A_SCDBPTASN1!$Q$222</definedName>
    <definedName name="SCDBPTASN1_0659999999_16" localSheetId="14">EMICNC_23A_SCDBPTASN1!$S$222</definedName>
    <definedName name="SCDBPTASN1_0659999999_17" localSheetId="14">EMICNC_23A_SCDBPTASN1!$T$222</definedName>
    <definedName name="SCDBPTASN1_0659999999_18" localSheetId="14">EMICNC_23A_SCDBPTASN1!$U$222</definedName>
    <definedName name="SCDBPTASN1_0659999999_19" localSheetId="14">EMICNC_23A_SCDBPTASN1!$V$222</definedName>
    <definedName name="SCDBPTASN1_0659999999_20" localSheetId="14">EMICNC_23A_SCDBPTASN1!$W$222</definedName>
    <definedName name="SCDBPTASN1_0659999999_21" localSheetId="14">EMICNC_23A_SCDBPTASN1!$X$222</definedName>
    <definedName name="SCDBPTASN1_0659999999_28" localSheetId="14">EMICNC_23A_SCDBPTASN1!$AE$222</definedName>
    <definedName name="SCDBPTASN1_0659999999_29" localSheetId="14">EMICNC_23A_SCDBPTASN1!$AF$222</definedName>
    <definedName name="SCDBPTASN1_0659999999_30" localSheetId="14">EMICNC_23A_SCDBPTASN1!$AG$222</definedName>
    <definedName name="SCDBPTASN1_0659999999_31" localSheetId="14">EMICNC_23A_SCDBPTASN1!$AH$222</definedName>
    <definedName name="SCDBPTASN1_0659999999_34" localSheetId="14">EMICNC_23A_SCDBPTASN1!$AK$222</definedName>
    <definedName name="SCDBPTASN1_0659999999_35" localSheetId="14">EMICNC_23A_SCDBPTASN1!$AL$222</definedName>
    <definedName name="SCDBPTASN1_0659999999_36" localSheetId="14">EMICNC_23A_SCDBPTASN1!$AM$222</definedName>
    <definedName name="SCDBPTASN1_0660000000_1" localSheetId="14">EMICNC_23A_SCDBPTASN1!$C$225</definedName>
    <definedName name="SCDBPTASN1_0660000000_10" localSheetId="14">EMICNC_23A_SCDBPTASN1!$M$225</definedName>
    <definedName name="SCDBPTASN1_0660000000_11" localSheetId="14">EMICNC_23A_SCDBPTASN1!$N$225</definedName>
    <definedName name="SCDBPTASN1_0660000000_12" localSheetId="14">EMICNC_23A_SCDBPTASN1!$O$225</definedName>
    <definedName name="SCDBPTASN1_0660000000_13" localSheetId="14">EMICNC_23A_SCDBPTASN1!$P$225</definedName>
    <definedName name="SCDBPTASN1_0660000000_14" localSheetId="14">EMICNC_23A_SCDBPTASN1!$Q$225</definedName>
    <definedName name="SCDBPTASN1_0660000000_15" localSheetId="14">EMICNC_23A_SCDBPTASN1!$R$225</definedName>
    <definedName name="SCDBPTASN1_0660000000_16" localSheetId="14">EMICNC_23A_SCDBPTASN1!$S$225</definedName>
    <definedName name="SCDBPTASN1_0660000000_17" localSheetId="14">EMICNC_23A_SCDBPTASN1!$T$225</definedName>
    <definedName name="SCDBPTASN1_0660000000_18" localSheetId="14">EMICNC_23A_SCDBPTASN1!$U$225</definedName>
    <definedName name="SCDBPTASN1_0660000000_19" localSheetId="14">EMICNC_23A_SCDBPTASN1!$V$225</definedName>
    <definedName name="SCDBPTASN1_0660000000_2" localSheetId="14">EMICNC_23A_SCDBPTASN1!$D$225</definedName>
    <definedName name="SCDBPTASN1_0660000000_20" localSheetId="14">EMICNC_23A_SCDBPTASN1!$W$225</definedName>
    <definedName name="SCDBPTASN1_0660000000_21" localSheetId="14">EMICNC_23A_SCDBPTASN1!$X$225</definedName>
    <definedName name="SCDBPTASN1_0660000000_22" localSheetId="14">EMICNC_23A_SCDBPTASN1!$Y$225</definedName>
    <definedName name="SCDBPTASN1_0660000000_23" localSheetId="14">EMICNC_23A_SCDBPTASN1!$Z$225</definedName>
    <definedName name="SCDBPTASN1_0660000000_24" localSheetId="14">EMICNC_23A_SCDBPTASN1!$AA$225</definedName>
    <definedName name="SCDBPTASN1_0660000000_25" localSheetId="14">EMICNC_23A_SCDBPTASN1!$AB$225</definedName>
    <definedName name="SCDBPTASN1_0660000000_26" localSheetId="14">EMICNC_23A_SCDBPTASN1!$AC$225</definedName>
    <definedName name="SCDBPTASN1_0660000000_27" localSheetId="14">EMICNC_23A_SCDBPTASN1!$AD$225</definedName>
    <definedName name="SCDBPTASN1_0660000000_28" localSheetId="14">EMICNC_23A_SCDBPTASN1!$AE$225</definedName>
    <definedName name="SCDBPTASN1_0660000000_29" localSheetId="14">EMICNC_23A_SCDBPTASN1!$AF$225</definedName>
    <definedName name="SCDBPTASN1_0660000000_3" localSheetId="14">EMICNC_23A_SCDBPTASN1!$E$225</definedName>
    <definedName name="SCDBPTASN1_0660000000_30" localSheetId="14">EMICNC_23A_SCDBPTASN1!$AG$225</definedName>
    <definedName name="SCDBPTASN1_0660000000_31" localSheetId="14">EMICNC_23A_SCDBPTASN1!$AH$225</definedName>
    <definedName name="SCDBPTASN1_0660000000_33" localSheetId="14">EMICNC_23A_SCDBPTASN1!$AJ$225</definedName>
    <definedName name="SCDBPTASN1_0660000000_34" localSheetId="14">EMICNC_23A_SCDBPTASN1!$AK$225</definedName>
    <definedName name="SCDBPTASN1_0660000000_35" localSheetId="14">EMICNC_23A_SCDBPTASN1!$AL$225</definedName>
    <definedName name="SCDBPTASN1_0660000000_36" localSheetId="14">EMICNC_23A_SCDBPTASN1!$AM$225</definedName>
    <definedName name="SCDBPTASN1_0660000000_4" localSheetId="14">EMICNC_23A_SCDBPTASN1!$F$225</definedName>
    <definedName name="SCDBPTASN1_0660000000_5.01" localSheetId="14">EMICNC_23A_SCDBPTASN1!$G$225</definedName>
    <definedName name="SCDBPTASN1_0660000000_5.02" localSheetId="14">EMICNC_23A_SCDBPTASN1!$H$225</definedName>
    <definedName name="SCDBPTASN1_0660000000_6" localSheetId="14">EMICNC_23A_SCDBPTASN1!$I$225</definedName>
    <definedName name="SCDBPTASN1_0660000000_7" localSheetId="14">EMICNC_23A_SCDBPTASN1!$J$225</definedName>
    <definedName name="SCDBPTASN1_0660000000_8" localSheetId="14">EMICNC_23A_SCDBPTASN1!$K$225</definedName>
    <definedName name="SCDBPTASN1_0660000000_9" localSheetId="14">EMICNC_23A_SCDBPTASN1!$L$225</definedName>
    <definedName name="SCDBPTASN1_0660000000_Range" localSheetId="14">EMICNC_23A_SCDBPTASN1!$B$223:$AM$225</definedName>
    <definedName name="SCDBPTASN1_0669999999_11" localSheetId="14">EMICNC_23A_SCDBPTASN1!$N$226</definedName>
    <definedName name="SCDBPTASN1_0669999999_12" localSheetId="14">EMICNC_23A_SCDBPTASN1!$O$226</definedName>
    <definedName name="SCDBPTASN1_0669999999_13" localSheetId="14">EMICNC_23A_SCDBPTASN1!$P$226</definedName>
    <definedName name="SCDBPTASN1_0669999999_14" localSheetId="14">EMICNC_23A_SCDBPTASN1!$Q$226</definedName>
    <definedName name="SCDBPTASN1_0669999999_16" localSheetId="14">EMICNC_23A_SCDBPTASN1!$S$226</definedName>
    <definedName name="SCDBPTASN1_0669999999_17" localSheetId="14">EMICNC_23A_SCDBPTASN1!$T$226</definedName>
    <definedName name="SCDBPTASN1_0669999999_18" localSheetId="14">EMICNC_23A_SCDBPTASN1!$U$226</definedName>
    <definedName name="SCDBPTASN1_0669999999_19" localSheetId="14">EMICNC_23A_SCDBPTASN1!$V$226</definedName>
    <definedName name="SCDBPTASN1_0669999999_20" localSheetId="14">EMICNC_23A_SCDBPTASN1!$W$226</definedName>
    <definedName name="SCDBPTASN1_0669999999_21" localSheetId="14">EMICNC_23A_SCDBPTASN1!$X$226</definedName>
    <definedName name="SCDBPTASN1_0669999999_28" localSheetId="14">EMICNC_23A_SCDBPTASN1!$AE$226</definedName>
    <definedName name="SCDBPTASN1_0669999999_29" localSheetId="14">EMICNC_23A_SCDBPTASN1!$AF$226</definedName>
    <definedName name="SCDBPTASN1_0669999999_30" localSheetId="14">EMICNC_23A_SCDBPTASN1!$AG$226</definedName>
    <definedName name="SCDBPTASN1_0669999999_31" localSheetId="14">EMICNC_23A_SCDBPTASN1!$AH$226</definedName>
    <definedName name="SCDBPTASN1_0669999999_34" localSheetId="14">EMICNC_23A_SCDBPTASN1!$AK$226</definedName>
    <definedName name="SCDBPTASN1_0669999999_35" localSheetId="14">EMICNC_23A_SCDBPTASN1!$AL$226</definedName>
    <definedName name="SCDBPTASN1_0669999999_36" localSheetId="14">EMICNC_23A_SCDBPTASN1!$AM$226</definedName>
    <definedName name="SCDBPTASN1_0670000000_1" localSheetId="14">EMICNC_23A_SCDBPTASN1!$C$229</definedName>
    <definedName name="SCDBPTASN1_0670000000_10" localSheetId="14">EMICNC_23A_SCDBPTASN1!$M$229</definedName>
    <definedName name="SCDBPTASN1_0670000000_11" localSheetId="14">EMICNC_23A_SCDBPTASN1!$N$229</definedName>
    <definedName name="SCDBPTASN1_0670000000_12" localSheetId="14">EMICNC_23A_SCDBPTASN1!$O$229</definedName>
    <definedName name="SCDBPTASN1_0670000000_13" localSheetId="14">EMICNC_23A_SCDBPTASN1!$P$229</definedName>
    <definedName name="SCDBPTASN1_0670000000_14" localSheetId="14">EMICNC_23A_SCDBPTASN1!$Q$229</definedName>
    <definedName name="SCDBPTASN1_0670000000_15" localSheetId="14">EMICNC_23A_SCDBPTASN1!$R$229</definedName>
    <definedName name="SCDBPTASN1_0670000000_16" localSheetId="14">EMICNC_23A_SCDBPTASN1!$S$229</definedName>
    <definedName name="SCDBPTASN1_0670000000_17" localSheetId="14">EMICNC_23A_SCDBPTASN1!$T$229</definedName>
    <definedName name="SCDBPTASN1_0670000000_18" localSheetId="14">EMICNC_23A_SCDBPTASN1!$U$229</definedName>
    <definedName name="SCDBPTASN1_0670000000_19" localSheetId="14">EMICNC_23A_SCDBPTASN1!$V$229</definedName>
    <definedName name="SCDBPTASN1_0670000000_2" localSheetId="14">EMICNC_23A_SCDBPTASN1!$D$229</definedName>
    <definedName name="SCDBPTASN1_0670000000_20" localSheetId="14">EMICNC_23A_SCDBPTASN1!$W$229</definedName>
    <definedName name="SCDBPTASN1_0670000000_21" localSheetId="14">EMICNC_23A_SCDBPTASN1!$X$229</definedName>
    <definedName name="SCDBPTASN1_0670000000_22" localSheetId="14">EMICNC_23A_SCDBPTASN1!$Y$229</definedName>
    <definedName name="SCDBPTASN1_0670000000_23" localSheetId="14">EMICNC_23A_SCDBPTASN1!$Z$229</definedName>
    <definedName name="SCDBPTASN1_0670000000_24" localSheetId="14">EMICNC_23A_SCDBPTASN1!$AA$229</definedName>
    <definedName name="SCDBPTASN1_0670000000_25" localSheetId="14">EMICNC_23A_SCDBPTASN1!$AB$229</definedName>
    <definedName name="SCDBPTASN1_0670000000_26" localSheetId="14">EMICNC_23A_SCDBPTASN1!$AC$229</definedName>
    <definedName name="SCDBPTASN1_0670000000_27" localSheetId="14">EMICNC_23A_SCDBPTASN1!$AD$229</definedName>
    <definedName name="SCDBPTASN1_0670000000_28" localSheetId="14">EMICNC_23A_SCDBPTASN1!$AE$229</definedName>
    <definedName name="SCDBPTASN1_0670000000_29" localSheetId="14">EMICNC_23A_SCDBPTASN1!$AF$229</definedName>
    <definedName name="SCDBPTASN1_0670000000_3" localSheetId="14">EMICNC_23A_SCDBPTASN1!$E$229</definedName>
    <definedName name="SCDBPTASN1_0670000000_30" localSheetId="14">EMICNC_23A_SCDBPTASN1!$AG$229</definedName>
    <definedName name="SCDBPTASN1_0670000000_31" localSheetId="14">EMICNC_23A_SCDBPTASN1!$AH$229</definedName>
    <definedName name="SCDBPTASN1_0670000000_33" localSheetId="14">EMICNC_23A_SCDBPTASN1!$AJ$229</definedName>
    <definedName name="SCDBPTASN1_0670000000_34" localSheetId="14">EMICNC_23A_SCDBPTASN1!$AK$229</definedName>
    <definedName name="SCDBPTASN1_0670000000_35" localSheetId="14">EMICNC_23A_SCDBPTASN1!$AL$229</definedName>
    <definedName name="SCDBPTASN1_0670000000_36" localSheetId="14">EMICNC_23A_SCDBPTASN1!$AM$229</definedName>
    <definedName name="SCDBPTASN1_0670000000_4" localSheetId="14">EMICNC_23A_SCDBPTASN1!$F$229</definedName>
    <definedName name="SCDBPTASN1_0670000000_5.01" localSheetId="14">EMICNC_23A_SCDBPTASN1!$G$229</definedName>
    <definedName name="SCDBPTASN1_0670000000_5.02" localSheetId="14">EMICNC_23A_SCDBPTASN1!$H$229</definedName>
    <definedName name="SCDBPTASN1_0670000000_6" localSheetId="14">EMICNC_23A_SCDBPTASN1!$I$229</definedName>
    <definedName name="SCDBPTASN1_0670000000_7" localSheetId="14">EMICNC_23A_SCDBPTASN1!$J$229</definedName>
    <definedName name="SCDBPTASN1_0670000000_8" localSheetId="14">EMICNC_23A_SCDBPTASN1!$K$229</definedName>
    <definedName name="SCDBPTASN1_0670000000_9" localSheetId="14">EMICNC_23A_SCDBPTASN1!$L$229</definedName>
    <definedName name="SCDBPTASN1_0670000000_Range" localSheetId="14">EMICNC_23A_SCDBPTASN1!$B$227:$AM$229</definedName>
    <definedName name="SCDBPTASN1_0679999999_11" localSheetId="14">EMICNC_23A_SCDBPTASN1!$N$230</definedName>
    <definedName name="SCDBPTASN1_0679999999_12" localSheetId="14">EMICNC_23A_SCDBPTASN1!$O$230</definedName>
    <definedName name="SCDBPTASN1_0679999999_13" localSheetId="14">EMICNC_23A_SCDBPTASN1!$P$230</definedName>
    <definedName name="SCDBPTASN1_0679999999_14" localSheetId="14">EMICNC_23A_SCDBPTASN1!$Q$230</definedName>
    <definedName name="SCDBPTASN1_0679999999_16" localSheetId="14">EMICNC_23A_SCDBPTASN1!$S$230</definedName>
    <definedName name="SCDBPTASN1_0679999999_17" localSheetId="14">EMICNC_23A_SCDBPTASN1!$T$230</definedName>
    <definedName name="SCDBPTASN1_0679999999_18" localSheetId="14">EMICNC_23A_SCDBPTASN1!$U$230</definedName>
    <definedName name="SCDBPTASN1_0679999999_19" localSheetId="14">EMICNC_23A_SCDBPTASN1!$V$230</definedName>
    <definedName name="SCDBPTASN1_0679999999_20" localSheetId="14">EMICNC_23A_SCDBPTASN1!$W$230</definedName>
    <definedName name="SCDBPTASN1_0679999999_21" localSheetId="14">EMICNC_23A_SCDBPTASN1!$X$230</definedName>
    <definedName name="SCDBPTASN1_0679999999_28" localSheetId="14">EMICNC_23A_SCDBPTASN1!$AE$230</definedName>
    <definedName name="SCDBPTASN1_0679999999_29" localSheetId="14">EMICNC_23A_SCDBPTASN1!$AF$230</definedName>
    <definedName name="SCDBPTASN1_0679999999_30" localSheetId="14">EMICNC_23A_SCDBPTASN1!$AG$230</definedName>
    <definedName name="SCDBPTASN1_0679999999_31" localSheetId="14">EMICNC_23A_SCDBPTASN1!$AH$230</definedName>
    <definedName name="SCDBPTASN1_0679999999_34" localSheetId="14">EMICNC_23A_SCDBPTASN1!$AK$230</definedName>
    <definedName name="SCDBPTASN1_0679999999_35" localSheetId="14">EMICNC_23A_SCDBPTASN1!$AL$230</definedName>
    <definedName name="SCDBPTASN1_0679999999_36" localSheetId="14">EMICNC_23A_SCDBPTASN1!$AM$230</definedName>
    <definedName name="SCDBPTASN1_0680000000_1" localSheetId="14">EMICNC_23A_SCDBPTASN1!$C$233</definedName>
    <definedName name="SCDBPTASN1_0680000000_10" localSheetId="14">EMICNC_23A_SCDBPTASN1!$M$233</definedName>
    <definedName name="SCDBPTASN1_0680000000_11" localSheetId="14">EMICNC_23A_SCDBPTASN1!$N$233</definedName>
    <definedName name="SCDBPTASN1_0680000000_12" localSheetId="14">EMICNC_23A_SCDBPTASN1!$O$233</definedName>
    <definedName name="SCDBPTASN1_0680000000_13" localSheetId="14">EMICNC_23A_SCDBPTASN1!$P$233</definedName>
    <definedName name="SCDBPTASN1_0680000000_14" localSheetId="14">EMICNC_23A_SCDBPTASN1!$Q$233</definedName>
    <definedName name="SCDBPTASN1_0680000000_15" localSheetId="14">EMICNC_23A_SCDBPTASN1!$R$233</definedName>
    <definedName name="SCDBPTASN1_0680000000_16" localSheetId="14">EMICNC_23A_SCDBPTASN1!$S$233</definedName>
    <definedName name="SCDBPTASN1_0680000000_17" localSheetId="14">EMICNC_23A_SCDBPTASN1!$T$233</definedName>
    <definedName name="SCDBPTASN1_0680000000_18" localSheetId="14">EMICNC_23A_SCDBPTASN1!$U$233</definedName>
    <definedName name="SCDBPTASN1_0680000000_19" localSheetId="14">EMICNC_23A_SCDBPTASN1!$V$233</definedName>
    <definedName name="SCDBPTASN1_0680000000_2" localSheetId="14">EMICNC_23A_SCDBPTASN1!$D$233</definedName>
    <definedName name="SCDBPTASN1_0680000000_20" localSheetId="14">EMICNC_23A_SCDBPTASN1!$W$233</definedName>
    <definedName name="SCDBPTASN1_0680000000_21" localSheetId="14">EMICNC_23A_SCDBPTASN1!$X$233</definedName>
    <definedName name="SCDBPTASN1_0680000000_22" localSheetId="14">EMICNC_23A_SCDBPTASN1!$Y$233</definedName>
    <definedName name="SCDBPTASN1_0680000000_23" localSheetId="14">EMICNC_23A_SCDBPTASN1!$Z$233</definedName>
    <definedName name="SCDBPTASN1_0680000000_24" localSheetId="14">EMICNC_23A_SCDBPTASN1!$AA$233</definedName>
    <definedName name="SCDBPTASN1_0680000000_25" localSheetId="14">EMICNC_23A_SCDBPTASN1!$AB$233</definedName>
    <definedName name="SCDBPTASN1_0680000000_26" localSheetId="14">EMICNC_23A_SCDBPTASN1!$AC$233</definedName>
    <definedName name="SCDBPTASN1_0680000000_27" localSheetId="14">EMICNC_23A_SCDBPTASN1!$AD$233</definedName>
    <definedName name="SCDBPTASN1_0680000000_28" localSheetId="14">EMICNC_23A_SCDBPTASN1!$AE$233</definedName>
    <definedName name="SCDBPTASN1_0680000000_29" localSheetId="14">EMICNC_23A_SCDBPTASN1!$AF$233</definedName>
    <definedName name="SCDBPTASN1_0680000000_3" localSheetId="14">EMICNC_23A_SCDBPTASN1!$E$233</definedName>
    <definedName name="SCDBPTASN1_0680000000_30" localSheetId="14">EMICNC_23A_SCDBPTASN1!$AG$233</definedName>
    <definedName name="SCDBPTASN1_0680000000_31" localSheetId="14">EMICNC_23A_SCDBPTASN1!$AH$233</definedName>
    <definedName name="SCDBPTASN1_0680000000_33" localSheetId="14">EMICNC_23A_SCDBPTASN1!$AJ$233</definedName>
    <definedName name="SCDBPTASN1_0680000000_34" localSheetId="14">EMICNC_23A_SCDBPTASN1!$AK$233</definedName>
    <definedName name="SCDBPTASN1_0680000000_35" localSheetId="14">EMICNC_23A_SCDBPTASN1!$AL$233</definedName>
    <definedName name="SCDBPTASN1_0680000000_36" localSheetId="14">EMICNC_23A_SCDBPTASN1!$AM$233</definedName>
    <definedName name="SCDBPTASN1_0680000000_4" localSheetId="14">EMICNC_23A_SCDBPTASN1!$F$233</definedName>
    <definedName name="SCDBPTASN1_0680000000_5.01" localSheetId="14">EMICNC_23A_SCDBPTASN1!$G$233</definedName>
    <definedName name="SCDBPTASN1_0680000000_5.02" localSheetId="14">EMICNC_23A_SCDBPTASN1!$H$233</definedName>
    <definedName name="SCDBPTASN1_0680000000_6" localSheetId="14">EMICNC_23A_SCDBPTASN1!$I$233</definedName>
    <definedName name="SCDBPTASN1_0680000000_7" localSheetId="14">EMICNC_23A_SCDBPTASN1!$J$233</definedName>
    <definedName name="SCDBPTASN1_0680000000_8" localSheetId="14">EMICNC_23A_SCDBPTASN1!$K$233</definedName>
    <definedName name="SCDBPTASN1_0680000000_9" localSheetId="14">EMICNC_23A_SCDBPTASN1!$L$233</definedName>
    <definedName name="SCDBPTASN1_0680000000_Range" localSheetId="14">EMICNC_23A_SCDBPTASN1!$B$231:$AM$233</definedName>
    <definedName name="SCDBPTASN1_0689999999_11" localSheetId="14">EMICNC_23A_SCDBPTASN1!$N$234</definedName>
    <definedName name="SCDBPTASN1_0689999999_12" localSheetId="14">EMICNC_23A_SCDBPTASN1!$O$234</definedName>
    <definedName name="SCDBPTASN1_0689999999_13" localSheetId="14">EMICNC_23A_SCDBPTASN1!$P$234</definedName>
    <definedName name="SCDBPTASN1_0689999999_14" localSheetId="14">EMICNC_23A_SCDBPTASN1!$Q$234</definedName>
    <definedName name="SCDBPTASN1_0689999999_16" localSheetId="14">EMICNC_23A_SCDBPTASN1!$S$234</definedName>
    <definedName name="SCDBPTASN1_0689999999_17" localSheetId="14">EMICNC_23A_SCDBPTASN1!$T$234</definedName>
    <definedName name="SCDBPTASN1_0689999999_18" localSheetId="14">EMICNC_23A_SCDBPTASN1!$U$234</definedName>
    <definedName name="SCDBPTASN1_0689999999_19" localSheetId="14">EMICNC_23A_SCDBPTASN1!$V$234</definedName>
    <definedName name="SCDBPTASN1_0689999999_20" localSheetId="14">EMICNC_23A_SCDBPTASN1!$W$234</definedName>
    <definedName name="SCDBPTASN1_0689999999_21" localSheetId="14">EMICNC_23A_SCDBPTASN1!$X$234</definedName>
    <definedName name="SCDBPTASN1_0689999999_28" localSheetId="14">EMICNC_23A_SCDBPTASN1!$AE$234</definedName>
    <definedName name="SCDBPTASN1_0689999999_29" localSheetId="14">EMICNC_23A_SCDBPTASN1!$AF$234</definedName>
    <definedName name="SCDBPTASN1_0689999999_30" localSheetId="14">EMICNC_23A_SCDBPTASN1!$AG$234</definedName>
    <definedName name="SCDBPTASN1_0689999999_31" localSheetId="14">EMICNC_23A_SCDBPTASN1!$AH$234</definedName>
    <definedName name="SCDBPTASN1_0689999999_34" localSheetId="14">EMICNC_23A_SCDBPTASN1!$AK$234</definedName>
    <definedName name="SCDBPTASN1_0689999999_35" localSheetId="14">EMICNC_23A_SCDBPTASN1!$AL$234</definedName>
    <definedName name="SCDBPTASN1_0689999999_36" localSheetId="14">EMICNC_23A_SCDBPTASN1!$AM$234</definedName>
    <definedName name="SCDBPTASN1_0690000000_1" localSheetId="14">EMICNC_23A_SCDBPTASN1!$C$237</definedName>
    <definedName name="SCDBPTASN1_0690000000_10" localSheetId="14">EMICNC_23A_SCDBPTASN1!$M$237</definedName>
    <definedName name="SCDBPTASN1_0690000000_11" localSheetId="14">EMICNC_23A_SCDBPTASN1!$N$237</definedName>
    <definedName name="SCDBPTASN1_0690000000_12" localSheetId="14">EMICNC_23A_SCDBPTASN1!$O$237</definedName>
    <definedName name="SCDBPTASN1_0690000000_13" localSheetId="14">EMICNC_23A_SCDBPTASN1!$P$237</definedName>
    <definedName name="SCDBPTASN1_0690000000_14" localSheetId="14">EMICNC_23A_SCDBPTASN1!$Q$237</definedName>
    <definedName name="SCDBPTASN1_0690000000_15" localSheetId="14">EMICNC_23A_SCDBPTASN1!$R$237</definedName>
    <definedName name="SCDBPTASN1_0690000000_16" localSheetId="14">EMICNC_23A_SCDBPTASN1!$S$237</definedName>
    <definedName name="SCDBPTASN1_0690000000_17" localSheetId="14">EMICNC_23A_SCDBPTASN1!$T$237</definedName>
    <definedName name="SCDBPTASN1_0690000000_18" localSheetId="14">EMICNC_23A_SCDBPTASN1!$U$237</definedName>
    <definedName name="SCDBPTASN1_0690000000_19" localSheetId="14">EMICNC_23A_SCDBPTASN1!$V$237</definedName>
    <definedName name="SCDBPTASN1_0690000000_2" localSheetId="14">EMICNC_23A_SCDBPTASN1!$D$237</definedName>
    <definedName name="SCDBPTASN1_0690000000_20" localSheetId="14">EMICNC_23A_SCDBPTASN1!$W$237</definedName>
    <definedName name="SCDBPTASN1_0690000000_21" localSheetId="14">EMICNC_23A_SCDBPTASN1!$X$237</definedName>
    <definedName name="SCDBPTASN1_0690000000_22" localSheetId="14">EMICNC_23A_SCDBPTASN1!$Y$237</definedName>
    <definedName name="SCDBPTASN1_0690000000_23" localSheetId="14">EMICNC_23A_SCDBPTASN1!$Z$237</definedName>
    <definedName name="SCDBPTASN1_0690000000_24" localSheetId="14">EMICNC_23A_SCDBPTASN1!$AA$237</definedName>
    <definedName name="SCDBPTASN1_0690000000_25" localSheetId="14">EMICNC_23A_SCDBPTASN1!$AB$237</definedName>
    <definedName name="SCDBPTASN1_0690000000_26" localSheetId="14">EMICNC_23A_SCDBPTASN1!$AC$237</definedName>
    <definedName name="SCDBPTASN1_0690000000_27" localSheetId="14">EMICNC_23A_SCDBPTASN1!$AD$237</definedName>
    <definedName name="SCDBPTASN1_0690000000_28" localSheetId="14">EMICNC_23A_SCDBPTASN1!$AE$237</definedName>
    <definedName name="SCDBPTASN1_0690000000_29" localSheetId="14">EMICNC_23A_SCDBPTASN1!$AF$237</definedName>
    <definedName name="SCDBPTASN1_0690000000_3" localSheetId="14">EMICNC_23A_SCDBPTASN1!$E$237</definedName>
    <definedName name="SCDBPTASN1_0690000000_30" localSheetId="14">EMICNC_23A_SCDBPTASN1!$AG$237</definedName>
    <definedName name="SCDBPTASN1_0690000000_31" localSheetId="14">EMICNC_23A_SCDBPTASN1!$AH$237</definedName>
    <definedName name="SCDBPTASN1_0690000000_33" localSheetId="14">EMICNC_23A_SCDBPTASN1!$AJ$237</definedName>
    <definedName name="SCDBPTASN1_0690000000_34" localSheetId="14">EMICNC_23A_SCDBPTASN1!$AK$237</definedName>
    <definedName name="SCDBPTASN1_0690000000_35" localSheetId="14">EMICNC_23A_SCDBPTASN1!$AL$237</definedName>
    <definedName name="SCDBPTASN1_0690000000_36" localSheetId="14">EMICNC_23A_SCDBPTASN1!$AM$237</definedName>
    <definedName name="SCDBPTASN1_0690000000_4" localSheetId="14">EMICNC_23A_SCDBPTASN1!$F$237</definedName>
    <definedName name="SCDBPTASN1_0690000000_5.01" localSheetId="14">EMICNC_23A_SCDBPTASN1!$G$237</definedName>
    <definedName name="SCDBPTASN1_0690000000_5.02" localSheetId="14">EMICNC_23A_SCDBPTASN1!$H$237</definedName>
    <definedName name="SCDBPTASN1_0690000000_6" localSheetId="14">EMICNC_23A_SCDBPTASN1!$I$237</definedName>
    <definedName name="SCDBPTASN1_0690000000_7" localSheetId="14">EMICNC_23A_SCDBPTASN1!$J$237</definedName>
    <definedName name="SCDBPTASN1_0690000000_8" localSheetId="14">EMICNC_23A_SCDBPTASN1!$K$237</definedName>
    <definedName name="SCDBPTASN1_0690000000_9" localSheetId="14">EMICNC_23A_SCDBPTASN1!$L$237</definedName>
    <definedName name="SCDBPTASN1_0690000000_Range" localSheetId="14">EMICNC_23A_SCDBPTASN1!$B$235:$AM$237</definedName>
    <definedName name="SCDBPTASN1_0699999999_11" localSheetId="14">EMICNC_23A_SCDBPTASN1!$N$238</definedName>
    <definedName name="SCDBPTASN1_0699999999_12" localSheetId="14">EMICNC_23A_SCDBPTASN1!$O$238</definedName>
    <definedName name="SCDBPTASN1_0699999999_13" localSheetId="14">EMICNC_23A_SCDBPTASN1!$P$238</definedName>
    <definedName name="SCDBPTASN1_0699999999_14" localSheetId="14">EMICNC_23A_SCDBPTASN1!$Q$238</definedName>
    <definedName name="SCDBPTASN1_0699999999_16" localSheetId="14">EMICNC_23A_SCDBPTASN1!$S$238</definedName>
    <definedName name="SCDBPTASN1_0699999999_17" localSheetId="14">EMICNC_23A_SCDBPTASN1!$T$238</definedName>
    <definedName name="SCDBPTASN1_0699999999_18" localSheetId="14">EMICNC_23A_SCDBPTASN1!$U$238</definedName>
    <definedName name="SCDBPTASN1_0699999999_19" localSheetId="14">EMICNC_23A_SCDBPTASN1!$V$238</definedName>
    <definedName name="SCDBPTASN1_0699999999_20" localSheetId="14">EMICNC_23A_SCDBPTASN1!$W$238</definedName>
    <definedName name="SCDBPTASN1_0699999999_21" localSheetId="14">EMICNC_23A_SCDBPTASN1!$X$238</definedName>
    <definedName name="SCDBPTASN1_0699999999_28" localSheetId="14">EMICNC_23A_SCDBPTASN1!$AE$238</definedName>
    <definedName name="SCDBPTASN1_0699999999_29" localSheetId="14">EMICNC_23A_SCDBPTASN1!$AF$238</definedName>
    <definedName name="SCDBPTASN1_0699999999_30" localSheetId="14">EMICNC_23A_SCDBPTASN1!$AG$238</definedName>
    <definedName name="SCDBPTASN1_0699999999_31" localSheetId="14">EMICNC_23A_SCDBPTASN1!$AH$238</definedName>
    <definedName name="SCDBPTASN1_0699999999_34" localSheetId="14">EMICNC_23A_SCDBPTASN1!$AK$238</definedName>
    <definedName name="SCDBPTASN1_0699999999_35" localSheetId="14">EMICNC_23A_SCDBPTASN1!$AL$238</definedName>
    <definedName name="SCDBPTASN1_0699999999_36" localSheetId="14">EMICNC_23A_SCDBPTASN1!$AM$238</definedName>
    <definedName name="SCDBPTASN1_0709999999_11" localSheetId="14">EMICNC_23A_SCDBPTASN1!$N$239</definedName>
    <definedName name="SCDBPTASN1_0709999999_12" localSheetId="14">EMICNC_23A_SCDBPTASN1!$O$239</definedName>
    <definedName name="SCDBPTASN1_0709999999_13" localSheetId="14">EMICNC_23A_SCDBPTASN1!$P$239</definedName>
    <definedName name="SCDBPTASN1_0709999999_14" localSheetId="14">EMICNC_23A_SCDBPTASN1!$Q$239</definedName>
    <definedName name="SCDBPTASN1_0709999999_16" localSheetId="14">EMICNC_23A_SCDBPTASN1!$S$239</definedName>
    <definedName name="SCDBPTASN1_0709999999_17" localSheetId="14">EMICNC_23A_SCDBPTASN1!$T$239</definedName>
    <definedName name="SCDBPTASN1_0709999999_18" localSheetId="14">EMICNC_23A_SCDBPTASN1!$U$239</definedName>
    <definedName name="SCDBPTASN1_0709999999_19" localSheetId="14">EMICNC_23A_SCDBPTASN1!$V$239</definedName>
    <definedName name="SCDBPTASN1_0709999999_20" localSheetId="14">EMICNC_23A_SCDBPTASN1!$W$239</definedName>
    <definedName name="SCDBPTASN1_0709999999_21" localSheetId="14">EMICNC_23A_SCDBPTASN1!$X$239</definedName>
    <definedName name="SCDBPTASN1_0709999999_28" localSheetId="14">EMICNC_23A_SCDBPTASN1!$AE$239</definedName>
    <definedName name="SCDBPTASN1_0709999999_29" localSheetId="14">EMICNC_23A_SCDBPTASN1!$AF$239</definedName>
    <definedName name="SCDBPTASN1_0709999999_30" localSheetId="14">EMICNC_23A_SCDBPTASN1!$AG$239</definedName>
    <definedName name="SCDBPTASN1_0709999999_31" localSheetId="14">EMICNC_23A_SCDBPTASN1!$AH$239</definedName>
    <definedName name="SCDBPTASN1_0709999999_34" localSheetId="14">EMICNC_23A_SCDBPTASN1!$AK$239</definedName>
    <definedName name="SCDBPTASN1_0709999999_35" localSheetId="14">EMICNC_23A_SCDBPTASN1!$AL$239</definedName>
    <definedName name="SCDBPTASN1_0709999999_36" localSheetId="14">EMICNC_23A_SCDBPTASN1!$AM$239</definedName>
    <definedName name="SCDBPTASN1_0710000000_1" localSheetId="14">EMICNC_23A_SCDBPTASN1!$C$242</definedName>
    <definedName name="SCDBPTASN1_0710000000_10" localSheetId="14">EMICNC_23A_SCDBPTASN1!$M$242</definedName>
    <definedName name="SCDBPTASN1_0710000000_11" localSheetId="14">EMICNC_23A_SCDBPTASN1!$N$242</definedName>
    <definedName name="SCDBPTASN1_0710000000_12" localSheetId="14">EMICNC_23A_SCDBPTASN1!$O$242</definedName>
    <definedName name="SCDBPTASN1_0710000000_13" localSheetId="14">EMICNC_23A_SCDBPTASN1!$P$242</definedName>
    <definedName name="SCDBPTASN1_0710000000_14" localSheetId="14">EMICNC_23A_SCDBPTASN1!$Q$242</definedName>
    <definedName name="SCDBPTASN1_0710000000_15" localSheetId="14">EMICNC_23A_SCDBPTASN1!$R$242</definedName>
    <definedName name="SCDBPTASN1_0710000000_16" localSheetId="14">EMICNC_23A_SCDBPTASN1!$S$242</definedName>
    <definedName name="SCDBPTASN1_0710000000_17" localSheetId="14">EMICNC_23A_SCDBPTASN1!$T$242</definedName>
    <definedName name="SCDBPTASN1_0710000000_18" localSheetId="14">EMICNC_23A_SCDBPTASN1!$U$242</definedName>
    <definedName name="SCDBPTASN1_0710000000_19" localSheetId="14">EMICNC_23A_SCDBPTASN1!$V$242</definedName>
    <definedName name="SCDBPTASN1_0710000000_2" localSheetId="14">EMICNC_23A_SCDBPTASN1!$D$242</definedName>
    <definedName name="SCDBPTASN1_0710000000_20" localSheetId="14">EMICNC_23A_SCDBPTASN1!$W$242</definedName>
    <definedName name="SCDBPTASN1_0710000000_21" localSheetId="14">EMICNC_23A_SCDBPTASN1!$X$242</definedName>
    <definedName name="SCDBPTASN1_0710000000_22" localSheetId="14">EMICNC_23A_SCDBPTASN1!$Y$242</definedName>
    <definedName name="SCDBPTASN1_0710000000_23" localSheetId="14">EMICNC_23A_SCDBPTASN1!$Z$242</definedName>
    <definedName name="SCDBPTASN1_0710000000_24" localSheetId="14">EMICNC_23A_SCDBPTASN1!$AA$242</definedName>
    <definedName name="SCDBPTASN1_0710000000_25" localSheetId="14">EMICNC_23A_SCDBPTASN1!$AB$242</definedName>
    <definedName name="SCDBPTASN1_0710000000_26" localSheetId="14">EMICNC_23A_SCDBPTASN1!$AC$242</definedName>
    <definedName name="SCDBPTASN1_0710000000_27" localSheetId="14">EMICNC_23A_SCDBPTASN1!$AD$242</definedName>
    <definedName name="SCDBPTASN1_0710000000_28" localSheetId="14">EMICNC_23A_SCDBPTASN1!$AE$242</definedName>
    <definedName name="SCDBPTASN1_0710000000_29" localSheetId="14">EMICNC_23A_SCDBPTASN1!$AF$242</definedName>
    <definedName name="SCDBPTASN1_0710000000_3" localSheetId="14">EMICNC_23A_SCDBPTASN1!$E$242</definedName>
    <definedName name="SCDBPTASN1_0710000000_30" localSheetId="14">EMICNC_23A_SCDBPTASN1!$AG$242</definedName>
    <definedName name="SCDBPTASN1_0710000000_31" localSheetId="14">EMICNC_23A_SCDBPTASN1!$AH$242</definedName>
    <definedName name="SCDBPTASN1_0710000000_33" localSheetId="14">EMICNC_23A_SCDBPTASN1!$AJ$242</definedName>
    <definedName name="SCDBPTASN1_0710000000_34" localSheetId="14">EMICNC_23A_SCDBPTASN1!$AK$242</definedName>
    <definedName name="SCDBPTASN1_0710000000_35" localSheetId="14">EMICNC_23A_SCDBPTASN1!$AL$242</definedName>
    <definedName name="SCDBPTASN1_0710000000_36" localSheetId="14">EMICNC_23A_SCDBPTASN1!$AM$242</definedName>
    <definedName name="SCDBPTASN1_0710000000_4" localSheetId="14">EMICNC_23A_SCDBPTASN1!$F$242</definedName>
    <definedName name="SCDBPTASN1_0710000000_5.01" localSheetId="14">EMICNC_23A_SCDBPTASN1!$G$242</definedName>
    <definedName name="SCDBPTASN1_0710000000_5.02" localSheetId="14">EMICNC_23A_SCDBPTASN1!$H$242</definedName>
    <definedName name="SCDBPTASN1_0710000000_6" localSheetId="14">EMICNC_23A_SCDBPTASN1!$I$242</definedName>
    <definedName name="SCDBPTASN1_0710000000_7" localSheetId="14">EMICNC_23A_SCDBPTASN1!$J$242</definedName>
    <definedName name="SCDBPTASN1_0710000000_8" localSheetId="14">EMICNC_23A_SCDBPTASN1!$K$242</definedName>
    <definedName name="SCDBPTASN1_0710000000_9" localSheetId="14">EMICNC_23A_SCDBPTASN1!$L$242</definedName>
    <definedName name="SCDBPTASN1_0710000000_Range" localSheetId="14">EMICNC_23A_SCDBPTASN1!$B$240:$AM$242</definedName>
    <definedName name="SCDBPTASN1_0719999999_11" localSheetId="14">EMICNC_23A_SCDBPTASN1!$N$243</definedName>
    <definedName name="SCDBPTASN1_0719999999_12" localSheetId="14">EMICNC_23A_SCDBPTASN1!$O$243</definedName>
    <definedName name="SCDBPTASN1_0719999999_13" localSheetId="14">EMICNC_23A_SCDBPTASN1!$P$243</definedName>
    <definedName name="SCDBPTASN1_0719999999_14" localSheetId="14">EMICNC_23A_SCDBPTASN1!$Q$243</definedName>
    <definedName name="SCDBPTASN1_0719999999_16" localSheetId="14">EMICNC_23A_SCDBPTASN1!$S$243</definedName>
    <definedName name="SCDBPTASN1_0719999999_17" localSheetId="14">EMICNC_23A_SCDBPTASN1!$T$243</definedName>
    <definedName name="SCDBPTASN1_0719999999_18" localSheetId="14">EMICNC_23A_SCDBPTASN1!$U$243</definedName>
    <definedName name="SCDBPTASN1_0719999999_19" localSheetId="14">EMICNC_23A_SCDBPTASN1!$V$243</definedName>
    <definedName name="SCDBPTASN1_0719999999_20" localSheetId="14">EMICNC_23A_SCDBPTASN1!$W$243</definedName>
    <definedName name="SCDBPTASN1_0719999999_21" localSheetId="14">EMICNC_23A_SCDBPTASN1!$X$243</definedName>
    <definedName name="SCDBPTASN1_0719999999_28" localSheetId="14">EMICNC_23A_SCDBPTASN1!$AE$243</definedName>
    <definedName name="SCDBPTASN1_0719999999_29" localSheetId="14">EMICNC_23A_SCDBPTASN1!$AF$243</definedName>
    <definedName name="SCDBPTASN1_0719999999_30" localSheetId="14">EMICNC_23A_SCDBPTASN1!$AG$243</definedName>
    <definedName name="SCDBPTASN1_0719999999_31" localSheetId="14">EMICNC_23A_SCDBPTASN1!$AH$243</definedName>
    <definedName name="SCDBPTASN1_0719999999_34" localSheetId="14">EMICNC_23A_SCDBPTASN1!$AK$243</definedName>
    <definedName name="SCDBPTASN1_0719999999_35" localSheetId="14">EMICNC_23A_SCDBPTASN1!$AL$243</definedName>
    <definedName name="SCDBPTASN1_0719999999_36" localSheetId="14">EMICNC_23A_SCDBPTASN1!$AM$243</definedName>
    <definedName name="SCDBPTASN1_0720000000_1" localSheetId="14">EMICNC_23A_SCDBPTASN1!$C$246</definedName>
    <definedName name="SCDBPTASN1_0720000000_10" localSheetId="14">EMICNC_23A_SCDBPTASN1!$M$246</definedName>
    <definedName name="SCDBPTASN1_0720000000_11" localSheetId="14">EMICNC_23A_SCDBPTASN1!$N$246</definedName>
    <definedName name="SCDBPTASN1_0720000000_12" localSheetId="14">EMICNC_23A_SCDBPTASN1!$O$246</definedName>
    <definedName name="SCDBPTASN1_0720000000_13" localSheetId="14">EMICNC_23A_SCDBPTASN1!$P$246</definedName>
    <definedName name="SCDBPTASN1_0720000000_14" localSheetId="14">EMICNC_23A_SCDBPTASN1!$Q$246</definedName>
    <definedName name="SCDBPTASN1_0720000000_15" localSheetId="14">EMICNC_23A_SCDBPTASN1!$R$246</definedName>
    <definedName name="SCDBPTASN1_0720000000_16" localSheetId="14">EMICNC_23A_SCDBPTASN1!$S$246</definedName>
    <definedName name="SCDBPTASN1_0720000000_17" localSheetId="14">EMICNC_23A_SCDBPTASN1!$T$246</definedName>
    <definedName name="SCDBPTASN1_0720000000_18" localSheetId="14">EMICNC_23A_SCDBPTASN1!$U$246</definedName>
    <definedName name="SCDBPTASN1_0720000000_19" localSheetId="14">EMICNC_23A_SCDBPTASN1!$V$246</definedName>
    <definedName name="SCDBPTASN1_0720000000_2" localSheetId="14">EMICNC_23A_SCDBPTASN1!$D$246</definedName>
    <definedName name="SCDBPTASN1_0720000000_20" localSheetId="14">EMICNC_23A_SCDBPTASN1!$W$246</definedName>
    <definedName name="SCDBPTASN1_0720000000_21" localSheetId="14">EMICNC_23A_SCDBPTASN1!$X$246</definedName>
    <definedName name="SCDBPTASN1_0720000000_22" localSheetId="14">EMICNC_23A_SCDBPTASN1!$Y$246</definedName>
    <definedName name="SCDBPTASN1_0720000000_23" localSheetId="14">EMICNC_23A_SCDBPTASN1!$Z$246</definedName>
    <definedName name="SCDBPTASN1_0720000000_24" localSheetId="14">EMICNC_23A_SCDBPTASN1!$AA$246</definedName>
    <definedName name="SCDBPTASN1_0720000000_25" localSheetId="14">EMICNC_23A_SCDBPTASN1!$AB$246</definedName>
    <definedName name="SCDBPTASN1_0720000000_26" localSheetId="14">EMICNC_23A_SCDBPTASN1!$AC$246</definedName>
    <definedName name="SCDBPTASN1_0720000000_27" localSheetId="14">EMICNC_23A_SCDBPTASN1!$AD$246</definedName>
    <definedName name="SCDBPTASN1_0720000000_28" localSheetId="14">EMICNC_23A_SCDBPTASN1!$AE$246</definedName>
    <definedName name="SCDBPTASN1_0720000000_29" localSheetId="14">EMICNC_23A_SCDBPTASN1!$AF$246</definedName>
    <definedName name="SCDBPTASN1_0720000000_3" localSheetId="14">EMICNC_23A_SCDBPTASN1!$E$246</definedName>
    <definedName name="SCDBPTASN1_0720000000_30" localSheetId="14">EMICNC_23A_SCDBPTASN1!$AG$246</definedName>
    <definedName name="SCDBPTASN1_0720000000_31" localSheetId="14">EMICNC_23A_SCDBPTASN1!$AH$246</definedName>
    <definedName name="SCDBPTASN1_0720000000_33" localSheetId="14">EMICNC_23A_SCDBPTASN1!$AJ$246</definedName>
    <definedName name="SCDBPTASN1_0720000000_34" localSheetId="14">EMICNC_23A_SCDBPTASN1!$AK$246</definedName>
    <definedName name="SCDBPTASN1_0720000000_35" localSheetId="14">EMICNC_23A_SCDBPTASN1!$AL$246</definedName>
    <definedName name="SCDBPTASN1_0720000000_36" localSheetId="14">EMICNC_23A_SCDBPTASN1!$AM$246</definedName>
    <definedName name="SCDBPTASN1_0720000000_4" localSheetId="14">EMICNC_23A_SCDBPTASN1!$F$246</definedName>
    <definedName name="SCDBPTASN1_0720000000_5.01" localSheetId="14">EMICNC_23A_SCDBPTASN1!$G$246</definedName>
    <definedName name="SCDBPTASN1_0720000000_5.02" localSheetId="14">EMICNC_23A_SCDBPTASN1!$H$246</definedName>
    <definedName name="SCDBPTASN1_0720000000_6" localSheetId="14">EMICNC_23A_SCDBPTASN1!$I$246</definedName>
    <definedName name="SCDBPTASN1_0720000000_7" localSheetId="14">EMICNC_23A_SCDBPTASN1!$J$246</definedName>
    <definedName name="SCDBPTASN1_0720000000_8" localSheetId="14">EMICNC_23A_SCDBPTASN1!$K$246</definedName>
    <definedName name="SCDBPTASN1_0720000000_9" localSheetId="14">EMICNC_23A_SCDBPTASN1!$L$246</definedName>
    <definedName name="SCDBPTASN1_0720000000_Range" localSheetId="14">EMICNC_23A_SCDBPTASN1!$B$244:$AM$246</definedName>
    <definedName name="SCDBPTASN1_0729999999_11" localSheetId="14">EMICNC_23A_SCDBPTASN1!$N$247</definedName>
    <definedName name="SCDBPTASN1_0729999999_12" localSheetId="14">EMICNC_23A_SCDBPTASN1!$O$247</definedName>
    <definedName name="SCDBPTASN1_0729999999_13" localSheetId="14">EMICNC_23A_SCDBPTASN1!$P$247</definedName>
    <definedName name="SCDBPTASN1_0729999999_14" localSheetId="14">EMICNC_23A_SCDBPTASN1!$Q$247</definedName>
    <definedName name="SCDBPTASN1_0729999999_16" localSheetId="14">EMICNC_23A_SCDBPTASN1!$S$247</definedName>
    <definedName name="SCDBPTASN1_0729999999_17" localSheetId="14">EMICNC_23A_SCDBPTASN1!$T$247</definedName>
    <definedName name="SCDBPTASN1_0729999999_18" localSheetId="14">EMICNC_23A_SCDBPTASN1!$U$247</definedName>
    <definedName name="SCDBPTASN1_0729999999_19" localSheetId="14">EMICNC_23A_SCDBPTASN1!$V$247</definedName>
    <definedName name="SCDBPTASN1_0729999999_20" localSheetId="14">EMICNC_23A_SCDBPTASN1!$W$247</definedName>
    <definedName name="SCDBPTASN1_0729999999_21" localSheetId="14">EMICNC_23A_SCDBPTASN1!$X$247</definedName>
    <definedName name="SCDBPTASN1_0729999999_28" localSheetId="14">EMICNC_23A_SCDBPTASN1!$AE$247</definedName>
    <definedName name="SCDBPTASN1_0729999999_29" localSheetId="14">EMICNC_23A_SCDBPTASN1!$AF$247</definedName>
    <definedName name="SCDBPTASN1_0729999999_30" localSheetId="14">EMICNC_23A_SCDBPTASN1!$AG$247</definedName>
    <definedName name="SCDBPTASN1_0729999999_31" localSheetId="14">EMICNC_23A_SCDBPTASN1!$AH$247</definedName>
    <definedName name="SCDBPTASN1_0729999999_34" localSheetId="14">EMICNC_23A_SCDBPTASN1!$AK$247</definedName>
    <definedName name="SCDBPTASN1_0729999999_35" localSheetId="14">EMICNC_23A_SCDBPTASN1!$AL$247</definedName>
    <definedName name="SCDBPTASN1_0729999999_36" localSheetId="14">EMICNC_23A_SCDBPTASN1!$AM$247</definedName>
    <definedName name="SCDBPTASN1_0730000000_1" localSheetId="14">EMICNC_23A_SCDBPTASN1!$C$250</definedName>
    <definedName name="SCDBPTASN1_0730000000_10" localSheetId="14">EMICNC_23A_SCDBPTASN1!$M$250</definedName>
    <definedName name="SCDBPTASN1_0730000000_11" localSheetId="14">EMICNC_23A_SCDBPTASN1!$N$250</definedName>
    <definedName name="SCDBPTASN1_0730000000_12" localSheetId="14">EMICNC_23A_SCDBPTASN1!$O$250</definedName>
    <definedName name="SCDBPTASN1_0730000000_13" localSheetId="14">EMICNC_23A_SCDBPTASN1!$P$250</definedName>
    <definedName name="SCDBPTASN1_0730000000_14" localSheetId="14">EMICNC_23A_SCDBPTASN1!$Q$250</definedName>
    <definedName name="SCDBPTASN1_0730000000_15" localSheetId="14">EMICNC_23A_SCDBPTASN1!$R$250</definedName>
    <definedName name="SCDBPTASN1_0730000000_16" localSheetId="14">EMICNC_23A_SCDBPTASN1!$S$250</definedName>
    <definedName name="SCDBPTASN1_0730000000_17" localSheetId="14">EMICNC_23A_SCDBPTASN1!$T$250</definedName>
    <definedName name="SCDBPTASN1_0730000000_18" localSheetId="14">EMICNC_23A_SCDBPTASN1!$U$250</definedName>
    <definedName name="SCDBPTASN1_0730000000_19" localSheetId="14">EMICNC_23A_SCDBPTASN1!$V$250</definedName>
    <definedName name="SCDBPTASN1_0730000000_2" localSheetId="14">EMICNC_23A_SCDBPTASN1!$D$250</definedName>
    <definedName name="SCDBPTASN1_0730000000_20" localSheetId="14">EMICNC_23A_SCDBPTASN1!$W$250</definedName>
    <definedName name="SCDBPTASN1_0730000000_21" localSheetId="14">EMICNC_23A_SCDBPTASN1!$X$250</definedName>
    <definedName name="SCDBPTASN1_0730000000_22" localSheetId="14">EMICNC_23A_SCDBPTASN1!$Y$250</definedName>
    <definedName name="SCDBPTASN1_0730000000_23" localSheetId="14">EMICNC_23A_SCDBPTASN1!$Z$250</definedName>
    <definedName name="SCDBPTASN1_0730000000_24" localSheetId="14">EMICNC_23A_SCDBPTASN1!$AA$250</definedName>
    <definedName name="SCDBPTASN1_0730000000_25" localSheetId="14">EMICNC_23A_SCDBPTASN1!$AB$250</definedName>
    <definedName name="SCDBPTASN1_0730000000_26" localSheetId="14">EMICNC_23A_SCDBPTASN1!$AC$250</definedName>
    <definedName name="SCDBPTASN1_0730000000_27" localSheetId="14">EMICNC_23A_SCDBPTASN1!$AD$250</definedName>
    <definedName name="SCDBPTASN1_0730000000_28" localSheetId="14">EMICNC_23A_SCDBPTASN1!$AE$250</definedName>
    <definedName name="SCDBPTASN1_0730000000_29" localSheetId="14">EMICNC_23A_SCDBPTASN1!$AF$250</definedName>
    <definedName name="SCDBPTASN1_0730000000_3" localSheetId="14">EMICNC_23A_SCDBPTASN1!$E$250</definedName>
    <definedName name="SCDBPTASN1_0730000000_30" localSheetId="14">EMICNC_23A_SCDBPTASN1!$AG$250</definedName>
    <definedName name="SCDBPTASN1_0730000000_31" localSheetId="14">EMICNC_23A_SCDBPTASN1!$AH$250</definedName>
    <definedName name="SCDBPTASN1_0730000000_33" localSheetId="14">EMICNC_23A_SCDBPTASN1!$AJ$250</definedName>
    <definedName name="SCDBPTASN1_0730000000_34" localSheetId="14">EMICNC_23A_SCDBPTASN1!$AK$250</definedName>
    <definedName name="SCDBPTASN1_0730000000_35" localSheetId="14">EMICNC_23A_SCDBPTASN1!$AL$250</definedName>
    <definedName name="SCDBPTASN1_0730000000_36" localSheetId="14">EMICNC_23A_SCDBPTASN1!$AM$250</definedName>
    <definedName name="SCDBPTASN1_0730000000_4" localSheetId="14">EMICNC_23A_SCDBPTASN1!$F$250</definedName>
    <definedName name="SCDBPTASN1_0730000000_5.01" localSheetId="14">EMICNC_23A_SCDBPTASN1!$G$250</definedName>
    <definedName name="SCDBPTASN1_0730000000_5.02" localSheetId="14">EMICNC_23A_SCDBPTASN1!$H$250</definedName>
    <definedName name="SCDBPTASN1_0730000000_6" localSheetId="14">EMICNC_23A_SCDBPTASN1!$I$250</definedName>
    <definedName name="SCDBPTASN1_0730000000_7" localSheetId="14">EMICNC_23A_SCDBPTASN1!$J$250</definedName>
    <definedName name="SCDBPTASN1_0730000000_8" localSheetId="14">EMICNC_23A_SCDBPTASN1!$K$250</definedName>
    <definedName name="SCDBPTASN1_0730000000_9" localSheetId="14">EMICNC_23A_SCDBPTASN1!$L$250</definedName>
    <definedName name="SCDBPTASN1_0730000000_Range" localSheetId="14">EMICNC_23A_SCDBPTASN1!$B$248:$AM$250</definedName>
    <definedName name="SCDBPTASN1_0739999999_11" localSheetId="14">EMICNC_23A_SCDBPTASN1!$N$251</definedName>
    <definedName name="SCDBPTASN1_0739999999_12" localSheetId="14">EMICNC_23A_SCDBPTASN1!$O$251</definedName>
    <definedName name="SCDBPTASN1_0739999999_13" localSheetId="14">EMICNC_23A_SCDBPTASN1!$P$251</definedName>
    <definedName name="SCDBPTASN1_0739999999_14" localSheetId="14">EMICNC_23A_SCDBPTASN1!$Q$251</definedName>
    <definedName name="SCDBPTASN1_0739999999_16" localSheetId="14">EMICNC_23A_SCDBPTASN1!$S$251</definedName>
    <definedName name="SCDBPTASN1_0739999999_17" localSheetId="14">EMICNC_23A_SCDBPTASN1!$T$251</definedName>
    <definedName name="SCDBPTASN1_0739999999_18" localSheetId="14">EMICNC_23A_SCDBPTASN1!$U$251</definedName>
    <definedName name="SCDBPTASN1_0739999999_19" localSheetId="14">EMICNC_23A_SCDBPTASN1!$V$251</definedName>
    <definedName name="SCDBPTASN1_0739999999_20" localSheetId="14">EMICNC_23A_SCDBPTASN1!$W$251</definedName>
    <definedName name="SCDBPTASN1_0739999999_21" localSheetId="14">EMICNC_23A_SCDBPTASN1!$X$251</definedName>
    <definedName name="SCDBPTASN1_0739999999_28" localSheetId="14">EMICNC_23A_SCDBPTASN1!$AE$251</definedName>
    <definedName name="SCDBPTASN1_0739999999_29" localSheetId="14">EMICNC_23A_SCDBPTASN1!$AF$251</definedName>
    <definedName name="SCDBPTASN1_0739999999_30" localSheetId="14">EMICNC_23A_SCDBPTASN1!$AG$251</definedName>
    <definedName name="SCDBPTASN1_0739999999_31" localSheetId="14">EMICNC_23A_SCDBPTASN1!$AH$251</definedName>
    <definedName name="SCDBPTASN1_0739999999_34" localSheetId="14">EMICNC_23A_SCDBPTASN1!$AK$251</definedName>
    <definedName name="SCDBPTASN1_0739999999_35" localSheetId="14">EMICNC_23A_SCDBPTASN1!$AL$251</definedName>
    <definedName name="SCDBPTASN1_0739999999_36" localSheetId="14">EMICNC_23A_SCDBPTASN1!$AM$251</definedName>
    <definedName name="SCDBPTASN1_0740000000_1" localSheetId="14">EMICNC_23A_SCDBPTASN1!$C$254</definedName>
    <definedName name="SCDBPTASN1_0740000000_10" localSheetId="14">EMICNC_23A_SCDBPTASN1!$M$254</definedName>
    <definedName name="SCDBPTASN1_0740000000_11" localSheetId="14">EMICNC_23A_SCDBPTASN1!$N$254</definedName>
    <definedName name="SCDBPTASN1_0740000000_12" localSheetId="14">EMICNC_23A_SCDBPTASN1!$O$254</definedName>
    <definedName name="SCDBPTASN1_0740000000_13" localSheetId="14">EMICNC_23A_SCDBPTASN1!$P$254</definedName>
    <definedName name="SCDBPTASN1_0740000000_14" localSheetId="14">EMICNC_23A_SCDBPTASN1!$Q$254</definedName>
    <definedName name="SCDBPTASN1_0740000000_15" localSheetId="14">EMICNC_23A_SCDBPTASN1!$R$254</definedName>
    <definedName name="SCDBPTASN1_0740000000_16" localSheetId="14">EMICNC_23A_SCDBPTASN1!$S$254</definedName>
    <definedName name="SCDBPTASN1_0740000000_17" localSheetId="14">EMICNC_23A_SCDBPTASN1!$T$254</definedName>
    <definedName name="SCDBPTASN1_0740000000_18" localSheetId="14">EMICNC_23A_SCDBPTASN1!$U$254</definedName>
    <definedName name="SCDBPTASN1_0740000000_19" localSheetId="14">EMICNC_23A_SCDBPTASN1!$V$254</definedName>
    <definedName name="SCDBPTASN1_0740000000_2" localSheetId="14">EMICNC_23A_SCDBPTASN1!$D$254</definedName>
    <definedName name="SCDBPTASN1_0740000000_20" localSheetId="14">EMICNC_23A_SCDBPTASN1!$W$254</definedName>
    <definedName name="SCDBPTASN1_0740000000_21" localSheetId="14">EMICNC_23A_SCDBPTASN1!$X$254</definedName>
    <definedName name="SCDBPTASN1_0740000000_22" localSheetId="14">EMICNC_23A_SCDBPTASN1!$Y$254</definedName>
    <definedName name="SCDBPTASN1_0740000000_23" localSheetId="14">EMICNC_23A_SCDBPTASN1!$Z$254</definedName>
    <definedName name="SCDBPTASN1_0740000000_24" localSheetId="14">EMICNC_23A_SCDBPTASN1!$AA$254</definedName>
    <definedName name="SCDBPTASN1_0740000000_25" localSheetId="14">EMICNC_23A_SCDBPTASN1!$AB$254</definedName>
    <definedName name="SCDBPTASN1_0740000000_26" localSheetId="14">EMICNC_23A_SCDBPTASN1!$AC$254</definedName>
    <definedName name="SCDBPTASN1_0740000000_27" localSheetId="14">EMICNC_23A_SCDBPTASN1!$AD$254</definedName>
    <definedName name="SCDBPTASN1_0740000000_28" localSheetId="14">EMICNC_23A_SCDBPTASN1!$AE$254</definedName>
    <definedName name="SCDBPTASN1_0740000000_29" localSheetId="14">EMICNC_23A_SCDBPTASN1!$AF$254</definedName>
    <definedName name="SCDBPTASN1_0740000000_3" localSheetId="14">EMICNC_23A_SCDBPTASN1!$E$254</definedName>
    <definedName name="SCDBPTASN1_0740000000_30" localSheetId="14">EMICNC_23A_SCDBPTASN1!$AG$254</definedName>
    <definedName name="SCDBPTASN1_0740000000_31" localSheetId="14">EMICNC_23A_SCDBPTASN1!$AH$254</definedName>
    <definedName name="SCDBPTASN1_0740000000_33" localSheetId="14">EMICNC_23A_SCDBPTASN1!$AJ$254</definedName>
    <definedName name="SCDBPTASN1_0740000000_34" localSheetId="14">EMICNC_23A_SCDBPTASN1!$AK$254</definedName>
    <definedName name="SCDBPTASN1_0740000000_35" localSheetId="14">EMICNC_23A_SCDBPTASN1!$AL$254</definedName>
    <definedName name="SCDBPTASN1_0740000000_36" localSheetId="14">EMICNC_23A_SCDBPTASN1!$AM$254</definedName>
    <definedName name="SCDBPTASN1_0740000000_4" localSheetId="14">EMICNC_23A_SCDBPTASN1!$F$254</definedName>
    <definedName name="SCDBPTASN1_0740000000_5.01" localSheetId="14">EMICNC_23A_SCDBPTASN1!$G$254</definedName>
    <definedName name="SCDBPTASN1_0740000000_5.02" localSheetId="14">EMICNC_23A_SCDBPTASN1!$H$254</definedName>
    <definedName name="SCDBPTASN1_0740000000_6" localSheetId="14">EMICNC_23A_SCDBPTASN1!$I$254</definedName>
    <definedName name="SCDBPTASN1_0740000000_7" localSheetId="14">EMICNC_23A_SCDBPTASN1!$J$254</definedName>
    <definedName name="SCDBPTASN1_0740000000_8" localSheetId="14">EMICNC_23A_SCDBPTASN1!$K$254</definedName>
    <definedName name="SCDBPTASN1_0740000000_9" localSheetId="14">EMICNC_23A_SCDBPTASN1!$L$254</definedName>
    <definedName name="SCDBPTASN1_0740000000_Range" localSheetId="14">EMICNC_23A_SCDBPTASN1!$B$252:$AM$254</definedName>
    <definedName name="SCDBPTASN1_0749999999_11" localSheetId="14">EMICNC_23A_SCDBPTASN1!$N$255</definedName>
    <definedName name="SCDBPTASN1_0749999999_12" localSheetId="14">EMICNC_23A_SCDBPTASN1!$O$255</definedName>
    <definedName name="SCDBPTASN1_0749999999_13" localSheetId="14">EMICNC_23A_SCDBPTASN1!$P$255</definedName>
    <definedName name="SCDBPTASN1_0749999999_14" localSheetId="14">EMICNC_23A_SCDBPTASN1!$Q$255</definedName>
    <definedName name="SCDBPTASN1_0749999999_16" localSheetId="14">EMICNC_23A_SCDBPTASN1!$S$255</definedName>
    <definedName name="SCDBPTASN1_0749999999_17" localSheetId="14">EMICNC_23A_SCDBPTASN1!$T$255</definedName>
    <definedName name="SCDBPTASN1_0749999999_18" localSheetId="14">EMICNC_23A_SCDBPTASN1!$U$255</definedName>
    <definedName name="SCDBPTASN1_0749999999_19" localSheetId="14">EMICNC_23A_SCDBPTASN1!$V$255</definedName>
    <definedName name="SCDBPTASN1_0749999999_20" localSheetId="14">EMICNC_23A_SCDBPTASN1!$W$255</definedName>
    <definedName name="SCDBPTASN1_0749999999_21" localSheetId="14">EMICNC_23A_SCDBPTASN1!$X$255</definedName>
    <definedName name="SCDBPTASN1_0749999999_28" localSheetId="14">EMICNC_23A_SCDBPTASN1!$AE$255</definedName>
    <definedName name="SCDBPTASN1_0749999999_29" localSheetId="14">EMICNC_23A_SCDBPTASN1!$AF$255</definedName>
    <definedName name="SCDBPTASN1_0749999999_30" localSheetId="14">EMICNC_23A_SCDBPTASN1!$AG$255</definedName>
    <definedName name="SCDBPTASN1_0749999999_31" localSheetId="14">EMICNC_23A_SCDBPTASN1!$AH$255</definedName>
    <definedName name="SCDBPTASN1_0749999999_34" localSheetId="14">EMICNC_23A_SCDBPTASN1!$AK$255</definedName>
    <definedName name="SCDBPTASN1_0749999999_35" localSheetId="14">EMICNC_23A_SCDBPTASN1!$AL$255</definedName>
    <definedName name="SCDBPTASN1_0749999999_36" localSheetId="14">EMICNC_23A_SCDBPTASN1!$AM$255</definedName>
    <definedName name="SCDBPTASN1_0750000000_1" localSheetId="14">EMICNC_23A_SCDBPTASN1!$C$258</definedName>
    <definedName name="SCDBPTASN1_0750000000_10" localSheetId="14">EMICNC_23A_SCDBPTASN1!$M$258</definedName>
    <definedName name="SCDBPTASN1_0750000000_11" localSheetId="14">EMICNC_23A_SCDBPTASN1!$N$258</definedName>
    <definedName name="SCDBPTASN1_0750000000_12" localSheetId="14">EMICNC_23A_SCDBPTASN1!$O$258</definedName>
    <definedName name="SCDBPTASN1_0750000000_13" localSheetId="14">EMICNC_23A_SCDBPTASN1!$P$258</definedName>
    <definedName name="SCDBPTASN1_0750000000_14" localSheetId="14">EMICNC_23A_SCDBPTASN1!$Q$258</definedName>
    <definedName name="SCDBPTASN1_0750000000_15" localSheetId="14">EMICNC_23A_SCDBPTASN1!$R$258</definedName>
    <definedName name="SCDBPTASN1_0750000000_16" localSheetId="14">EMICNC_23A_SCDBPTASN1!$S$258</definedName>
    <definedName name="SCDBPTASN1_0750000000_17" localSheetId="14">EMICNC_23A_SCDBPTASN1!$T$258</definedName>
    <definedName name="SCDBPTASN1_0750000000_18" localSheetId="14">EMICNC_23A_SCDBPTASN1!$U$258</definedName>
    <definedName name="SCDBPTASN1_0750000000_19" localSheetId="14">EMICNC_23A_SCDBPTASN1!$V$258</definedName>
    <definedName name="SCDBPTASN1_0750000000_2" localSheetId="14">EMICNC_23A_SCDBPTASN1!$D$258</definedName>
    <definedName name="SCDBPTASN1_0750000000_20" localSheetId="14">EMICNC_23A_SCDBPTASN1!$W$258</definedName>
    <definedName name="SCDBPTASN1_0750000000_21" localSheetId="14">EMICNC_23A_SCDBPTASN1!$X$258</definedName>
    <definedName name="SCDBPTASN1_0750000000_22" localSheetId="14">EMICNC_23A_SCDBPTASN1!$Y$258</definedName>
    <definedName name="SCDBPTASN1_0750000000_23" localSheetId="14">EMICNC_23A_SCDBPTASN1!$Z$258</definedName>
    <definedName name="SCDBPTASN1_0750000000_24" localSheetId="14">EMICNC_23A_SCDBPTASN1!$AA$258</definedName>
    <definedName name="SCDBPTASN1_0750000000_25" localSheetId="14">EMICNC_23A_SCDBPTASN1!$AB$258</definedName>
    <definedName name="SCDBPTASN1_0750000000_26" localSheetId="14">EMICNC_23A_SCDBPTASN1!$AC$258</definedName>
    <definedName name="SCDBPTASN1_0750000000_27" localSheetId="14">EMICNC_23A_SCDBPTASN1!$AD$258</definedName>
    <definedName name="SCDBPTASN1_0750000000_28" localSheetId="14">EMICNC_23A_SCDBPTASN1!$AE$258</definedName>
    <definedName name="SCDBPTASN1_0750000000_29" localSheetId="14">EMICNC_23A_SCDBPTASN1!$AF$258</definedName>
    <definedName name="SCDBPTASN1_0750000000_3" localSheetId="14">EMICNC_23A_SCDBPTASN1!$E$258</definedName>
    <definedName name="SCDBPTASN1_0750000000_30" localSheetId="14">EMICNC_23A_SCDBPTASN1!$AG$258</definedName>
    <definedName name="SCDBPTASN1_0750000000_31" localSheetId="14">EMICNC_23A_SCDBPTASN1!$AH$258</definedName>
    <definedName name="SCDBPTASN1_0750000000_33" localSheetId="14">EMICNC_23A_SCDBPTASN1!$AJ$258</definedName>
    <definedName name="SCDBPTASN1_0750000000_34" localSheetId="14">EMICNC_23A_SCDBPTASN1!$AK$258</definedName>
    <definedName name="SCDBPTASN1_0750000000_35" localSheetId="14">EMICNC_23A_SCDBPTASN1!$AL$258</definedName>
    <definedName name="SCDBPTASN1_0750000000_36" localSheetId="14">EMICNC_23A_SCDBPTASN1!$AM$258</definedName>
    <definedName name="SCDBPTASN1_0750000000_4" localSheetId="14">EMICNC_23A_SCDBPTASN1!$F$258</definedName>
    <definedName name="SCDBPTASN1_0750000000_5.01" localSheetId="14">EMICNC_23A_SCDBPTASN1!$G$258</definedName>
    <definedName name="SCDBPTASN1_0750000000_5.02" localSheetId="14">EMICNC_23A_SCDBPTASN1!$H$258</definedName>
    <definedName name="SCDBPTASN1_0750000000_6" localSheetId="14">EMICNC_23A_SCDBPTASN1!$I$258</definedName>
    <definedName name="SCDBPTASN1_0750000000_7" localSheetId="14">EMICNC_23A_SCDBPTASN1!$J$258</definedName>
    <definedName name="SCDBPTASN1_0750000000_8" localSheetId="14">EMICNC_23A_SCDBPTASN1!$K$258</definedName>
    <definedName name="SCDBPTASN1_0750000000_9" localSheetId="14">EMICNC_23A_SCDBPTASN1!$L$258</definedName>
    <definedName name="SCDBPTASN1_0750000000_Range" localSheetId="14">EMICNC_23A_SCDBPTASN1!$B$256:$AM$258</definedName>
    <definedName name="SCDBPTASN1_0759999999_11" localSheetId="14">EMICNC_23A_SCDBPTASN1!$N$259</definedName>
    <definedName name="SCDBPTASN1_0759999999_12" localSheetId="14">EMICNC_23A_SCDBPTASN1!$O$259</definedName>
    <definedName name="SCDBPTASN1_0759999999_13" localSheetId="14">EMICNC_23A_SCDBPTASN1!$P$259</definedName>
    <definedName name="SCDBPTASN1_0759999999_14" localSheetId="14">EMICNC_23A_SCDBPTASN1!$Q$259</definedName>
    <definedName name="SCDBPTASN1_0759999999_16" localSheetId="14">EMICNC_23A_SCDBPTASN1!$S$259</definedName>
    <definedName name="SCDBPTASN1_0759999999_17" localSheetId="14">EMICNC_23A_SCDBPTASN1!$T$259</definedName>
    <definedName name="SCDBPTASN1_0759999999_18" localSheetId="14">EMICNC_23A_SCDBPTASN1!$U$259</definedName>
    <definedName name="SCDBPTASN1_0759999999_19" localSheetId="14">EMICNC_23A_SCDBPTASN1!$V$259</definedName>
    <definedName name="SCDBPTASN1_0759999999_20" localSheetId="14">EMICNC_23A_SCDBPTASN1!$W$259</definedName>
    <definedName name="SCDBPTASN1_0759999999_21" localSheetId="14">EMICNC_23A_SCDBPTASN1!$X$259</definedName>
    <definedName name="SCDBPTASN1_0759999999_28" localSheetId="14">EMICNC_23A_SCDBPTASN1!$AE$259</definedName>
    <definedName name="SCDBPTASN1_0759999999_29" localSheetId="14">EMICNC_23A_SCDBPTASN1!$AF$259</definedName>
    <definedName name="SCDBPTASN1_0759999999_30" localSheetId="14">EMICNC_23A_SCDBPTASN1!$AG$259</definedName>
    <definedName name="SCDBPTASN1_0759999999_31" localSheetId="14">EMICNC_23A_SCDBPTASN1!$AH$259</definedName>
    <definedName name="SCDBPTASN1_0759999999_34" localSheetId="14">EMICNC_23A_SCDBPTASN1!$AK$259</definedName>
    <definedName name="SCDBPTASN1_0759999999_35" localSheetId="14">EMICNC_23A_SCDBPTASN1!$AL$259</definedName>
    <definedName name="SCDBPTASN1_0759999999_36" localSheetId="14">EMICNC_23A_SCDBPTASN1!$AM$259</definedName>
    <definedName name="SCDBPTASN1_0760000000_1" localSheetId="14">EMICNC_23A_SCDBPTASN1!$C$262</definedName>
    <definedName name="SCDBPTASN1_0760000000_10" localSheetId="14">EMICNC_23A_SCDBPTASN1!$M$262</definedName>
    <definedName name="SCDBPTASN1_0760000000_11" localSheetId="14">EMICNC_23A_SCDBPTASN1!$N$262</definedName>
    <definedName name="SCDBPTASN1_0760000000_12" localSheetId="14">EMICNC_23A_SCDBPTASN1!$O$262</definedName>
    <definedName name="SCDBPTASN1_0760000000_13" localSheetId="14">EMICNC_23A_SCDBPTASN1!$P$262</definedName>
    <definedName name="SCDBPTASN1_0760000000_14" localSheetId="14">EMICNC_23A_SCDBPTASN1!$Q$262</definedName>
    <definedName name="SCDBPTASN1_0760000000_15" localSheetId="14">EMICNC_23A_SCDBPTASN1!$R$262</definedName>
    <definedName name="SCDBPTASN1_0760000000_16" localSheetId="14">EMICNC_23A_SCDBPTASN1!$S$262</definedName>
    <definedName name="SCDBPTASN1_0760000000_17" localSheetId="14">EMICNC_23A_SCDBPTASN1!$T$262</definedName>
    <definedName name="SCDBPTASN1_0760000000_18" localSheetId="14">EMICNC_23A_SCDBPTASN1!$U$262</definedName>
    <definedName name="SCDBPTASN1_0760000000_19" localSheetId="14">EMICNC_23A_SCDBPTASN1!$V$262</definedName>
    <definedName name="SCDBPTASN1_0760000000_2" localSheetId="14">EMICNC_23A_SCDBPTASN1!$D$262</definedName>
    <definedName name="SCDBPTASN1_0760000000_20" localSheetId="14">EMICNC_23A_SCDBPTASN1!$W$262</definedName>
    <definedName name="SCDBPTASN1_0760000000_21" localSheetId="14">EMICNC_23A_SCDBPTASN1!$X$262</definedName>
    <definedName name="SCDBPTASN1_0760000000_22" localSheetId="14">EMICNC_23A_SCDBPTASN1!$Y$262</definedName>
    <definedName name="SCDBPTASN1_0760000000_23" localSheetId="14">EMICNC_23A_SCDBPTASN1!$Z$262</definedName>
    <definedName name="SCDBPTASN1_0760000000_24" localSheetId="14">EMICNC_23A_SCDBPTASN1!$AA$262</definedName>
    <definedName name="SCDBPTASN1_0760000000_25" localSheetId="14">EMICNC_23A_SCDBPTASN1!$AB$262</definedName>
    <definedName name="SCDBPTASN1_0760000000_26" localSheetId="14">EMICNC_23A_SCDBPTASN1!$AC$262</definedName>
    <definedName name="SCDBPTASN1_0760000000_27" localSheetId="14">EMICNC_23A_SCDBPTASN1!$AD$262</definedName>
    <definedName name="SCDBPTASN1_0760000000_28" localSheetId="14">EMICNC_23A_SCDBPTASN1!$AE$262</definedName>
    <definedName name="SCDBPTASN1_0760000000_29" localSheetId="14">EMICNC_23A_SCDBPTASN1!$AF$262</definedName>
    <definedName name="SCDBPTASN1_0760000000_3" localSheetId="14">EMICNC_23A_SCDBPTASN1!$E$262</definedName>
    <definedName name="SCDBPTASN1_0760000000_30" localSheetId="14">EMICNC_23A_SCDBPTASN1!$AG$262</definedName>
    <definedName name="SCDBPTASN1_0760000000_31" localSheetId="14">EMICNC_23A_SCDBPTASN1!$AH$262</definedName>
    <definedName name="SCDBPTASN1_0760000000_33" localSheetId="14">EMICNC_23A_SCDBPTASN1!$AJ$262</definedName>
    <definedName name="SCDBPTASN1_0760000000_34" localSheetId="14">EMICNC_23A_SCDBPTASN1!$AK$262</definedName>
    <definedName name="SCDBPTASN1_0760000000_35" localSheetId="14">EMICNC_23A_SCDBPTASN1!$AL$262</definedName>
    <definedName name="SCDBPTASN1_0760000000_36" localSheetId="14">EMICNC_23A_SCDBPTASN1!$AM$262</definedName>
    <definedName name="SCDBPTASN1_0760000000_4" localSheetId="14">EMICNC_23A_SCDBPTASN1!$F$262</definedName>
    <definedName name="SCDBPTASN1_0760000000_5.01" localSheetId="14">EMICNC_23A_SCDBPTASN1!$G$262</definedName>
    <definedName name="SCDBPTASN1_0760000000_5.02" localSheetId="14">EMICNC_23A_SCDBPTASN1!$H$262</definedName>
    <definedName name="SCDBPTASN1_0760000000_6" localSheetId="14">EMICNC_23A_SCDBPTASN1!$I$262</definedName>
    <definedName name="SCDBPTASN1_0760000000_7" localSheetId="14">EMICNC_23A_SCDBPTASN1!$J$262</definedName>
    <definedName name="SCDBPTASN1_0760000000_8" localSheetId="14">EMICNC_23A_SCDBPTASN1!$K$262</definedName>
    <definedName name="SCDBPTASN1_0760000000_9" localSheetId="14">EMICNC_23A_SCDBPTASN1!$L$262</definedName>
    <definedName name="SCDBPTASN1_0760000000_Range" localSheetId="14">EMICNC_23A_SCDBPTASN1!$B$260:$AM$262</definedName>
    <definedName name="SCDBPTASN1_0769999999_11" localSheetId="14">EMICNC_23A_SCDBPTASN1!$N$263</definedName>
    <definedName name="SCDBPTASN1_0769999999_12" localSheetId="14">EMICNC_23A_SCDBPTASN1!$O$263</definedName>
    <definedName name="SCDBPTASN1_0769999999_13" localSheetId="14">EMICNC_23A_SCDBPTASN1!$P$263</definedName>
    <definedName name="SCDBPTASN1_0769999999_14" localSheetId="14">EMICNC_23A_SCDBPTASN1!$Q$263</definedName>
    <definedName name="SCDBPTASN1_0769999999_16" localSheetId="14">EMICNC_23A_SCDBPTASN1!$S$263</definedName>
    <definedName name="SCDBPTASN1_0769999999_17" localSheetId="14">EMICNC_23A_SCDBPTASN1!$T$263</definedName>
    <definedName name="SCDBPTASN1_0769999999_18" localSheetId="14">EMICNC_23A_SCDBPTASN1!$U$263</definedName>
    <definedName name="SCDBPTASN1_0769999999_19" localSheetId="14">EMICNC_23A_SCDBPTASN1!$V$263</definedName>
    <definedName name="SCDBPTASN1_0769999999_20" localSheetId="14">EMICNC_23A_SCDBPTASN1!$W$263</definedName>
    <definedName name="SCDBPTASN1_0769999999_21" localSheetId="14">EMICNC_23A_SCDBPTASN1!$X$263</definedName>
    <definedName name="SCDBPTASN1_0769999999_28" localSheetId="14">EMICNC_23A_SCDBPTASN1!$AE$263</definedName>
    <definedName name="SCDBPTASN1_0769999999_29" localSheetId="14">EMICNC_23A_SCDBPTASN1!$AF$263</definedName>
    <definedName name="SCDBPTASN1_0769999999_30" localSheetId="14">EMICNC_23A_SCDBPTASN1!$AG$263</definedName>
    <definedName name="SCDBPTASN1_0769999999_31" localSheetId="14">EMICNC_23A_SCDBPTASN1!$AH$263</definedName>
    <definedName name="SCDBPTASN1_0769999999_34" localSheetId="14">EMICNC_23A_SCDBPTASN1!$AK$263</definedName>
    <definedName name="SCDBPTASN1_0769999999_35" localSheetId="14">EMICNC_23A_SCDBPTASN1!$AL$263</definedName>
    <definedName name="SCDBPTASN1_0769999999_36" localSheetId="14">EMICNC_23A_SCDBPTASN1!$AM$263</definedName>
    <definedName name="SCDBPTASN1_0779999999_11" localSheetId="14">EMICNC_23A_SCDBPTASN1!$N$264</definedName>
    <definedName name="SCDBPTASN1_0779999999_12" localSheetId="14">EMICNC_23A_SCDBPTASN1!$O$264</definedName>
    <definedName name="SCDBPTASN1_0779999999_13" localSheetId="14">EMICNC_23A_SCDBPTASN1!$P$264</definedName>
    <definedName name="SCDBPTASN1_0779999999_14" localSheetId="14">EMICNC_23A_SCDBPTASN1!$Q$264</definedName>
    <definedName name="SCDBPTASN1_0779999999_16" localSheetId="14">EMICNC_23A_SCDBPTASN1!$S$264</definedName>
    <definedName name="SCDBPTASN1_0779999999_17" localSheetId="14">EMICNC_23A_SCDBPTASN1!$T$264</definedName>
    <definedName name="SCDBPTASN1_0779999999_18" localSheetId="14">EMICNC_23A_SCDBPTASN1!$U$264</definedName>
    <definedName name="SCDBPTASN1_0779999999_19" localSheetId="14">EMICNC_23A_SCDBPTASN1!$V$264</definedName>
    <definedName name="SCDBPTASN1_0779999999_20" localSheetId="14">EMICNC_23A_SCDBPTASN1!$W$264</definedName>
    <definedName name="SCDBPTASN1_0779999999_21" localSheetId="14">EMICNC_23A_SCDBPTASN1!$X$264</definedName>
    <definedName name="SCDBPTASN1_0779999999_28" localSheetId="14">EMICNC_23A_SCDBPTASN1!$AE$264</definedName>
    <definedName name="SCDBPTASN1_0779999999_29" localSheetId="14">EMICNC_23A_SCDBPTASN1!$AF$264</definedName>
    <definedName name="SCDBPTASN1_0779999999_30" localSheetId="14">EMICNC_23A_SCDBPTASN1!$AG$264</definedName>
    <definedName name="SCDBPTASN1_0779999999_31" localSheetId="14">EMICNC_23A_SCDBPTASN1!$AH$264</definedName>
    <definedName name="SCDBPTASN1_0779999999_34" localSheetId="14">EMICNC_23A_SCDBPTASN1!$AK$264</definedName>
    <definedName name="SCDBPTASN1_0779999999_35" localSheetId="14">EMICNC_23A_SCDBPTASN1!$AL$264</definedName>
    <definedName name="SCDBPTASN1_0779999999_36" localSheetId="14">EMICNC_23A_SCDBPTASN1!$AM$264</definedName>
    <definedName name="SCDBPTASN1_0780000000_1" localSheetId="14">EMICNC_23A_SCDBPTASN1!$C$267</definedName>
    <definedName name="SCDBPTASN1_0780000000_10" localSheetId="14">EMICNC_23A_SCDBPTASN1!$M$267</definedName>
    <definedName name="SCDBPTASN1_0780000000_11" localSheetId="14">EMICNC_23A_SCDBPTASN1!$N$267</definedName>
    <definedName name="SCDBPTASN1_0780000000_12" localSheetId="14">EMICNC_23A_SCDBPTASN1!$O$267</definedName>
    <definedName name="SCDBPTASN1_0780000000_13" localSheetId="14">EMICNC_23A_SCDBPTASN1!$P$267</definedName>
    <definedName name="SCDBPTASN1_0780000000_14" localSheetId="14">EMICNC_23A_SCDBPTASN1!$Q$267</definedName>
    <definedName name="SCDBPTASN1_0780000000_15" localSheetId="14">EMICNC_23A_SCDBPTASN1!$R$267</definedName>
    <definedName name="SCDBPTASN1_0780000000_16" localSheetId="14">EMICNC_23A_SCDBPTASN1!$S$267</definedName>
    <definedName name="SCDBPTASN1_0780000000_17" localSheetId="14">EMICNC_23A_SCDBPTASN1!$T$267</definedName>
    <definedName name="SCDBPTASN1_0780000000_18" localSheetId="14">EMICNC_23A_SCDBPTASN1!$U$267</definedName>
    <definedName name="SCDBPTASN1_0780000000_19" localSheetId="14">EMICNC_23A_SCDBPTASN1!$V$267</definedName>
    <definedName name="SCDBPTASN1_0780000000_2" localSheetId="14">EMICNC_23A_SCDBPTASN1!$D$267</definedName>
    <definedName name="SCDBPTASN1_0780000000_20" localSheetId="14">EMICNC_23A_SCDBPTASN1!$W$267</definedName>
    <definedName name="SCDBPTASN1_0780000000_21" localSheetId="14">EMICNC_23A_SCDBPTASN1!$X$267</definedName>
    <definedName name="SCDBPTASN1_0780000000_22" localSheetId="14">EMICNC_23A_SCDBPTASN1!$Y$267</definedName>
    <definedName name="SCDBPTASN1_0780000000_23" localSheetId="14">EMICNC_23A_SCDBPTASN1!$Z$267</definedName>
    <definedName name="SCDBPTASN1_0780000000_24" localSheetId="14">EMICNC_23A_SCDBPTASN1!$AA$267</definedName>
    <definedName name="SCDBPTASN1_0780000000_25" localSheetId="14">EMICNC_23A_SCDBPTASN1!$AB$267</definedName>
    <definedName name="SCDBPTASN1_0780000000_26" localSheetId="14">EMICNC_23A_SCDBPTASN1!$AC$267</definedName>
    <definedName name="SCDBPTASN1_0780000000_27" localSheetId="14">EMICNC_23A_SCDBPTASN1!$AD$267</definedName>
    <definedName name="SCDBPTASN1_0780000000_28" localSheetId="14">EMICNC_23A_SCDBPTASN1!$AE$267</definedName>
    <definedName name="SCDBPTASN1_0780000000_29" localSheetId="14">EMICNC_23A_SCDBPTASN1!$AF$267</definedName>
    <definedName name="SCDBPTASN1_0780000000_3" localSheetId="14">EMICNC_23A_SCDBPTASN1!$E$267</definedName>
    <definedName name="SCDBPTASN1_0780000000_30" localSheetId="14">EMICNC_23A_SCDBPTASN1!$AG$267</definedName>
    <definedName name="SCDBPTASN1_0780000000_31" localSheetId="14">EMICNC_23A_SCDBPTASN1!$AH$267</definedName>
    <definedName name="SCDBPTASN1_0780000000_33" localSheetId="14">EMICNC_23A_SCDBPTASN1!$AJ$267</definedName>
    <definedName name="SCDBPTASN1_0780000000_34" localSheetId="14">EMICNC_23A_SCDBPTASN1!$AK$267</definedName>
    <definedName name="SCDBPTASN1_0780000000_35" localSheetId="14">EMICNC_23A_SCDBPTASN1!$AL$267</definedName>
    <definedName name="SCDBPTASN1_0780000000_36" localSheetId="14">EMICNC_23A_SCDBPTASN1!$AM$267</definedName>
    <definedName name="SCDBPTASN1_0780000000_4" localSheetId="14">EMICNC_23A_SCDBPTASN1!$F$267</definedName>
    <definedName name="SCDBPTASN1_0780000000_5.01" localSheetId="14">EMICNC_23A_SCDBPTASN1!$G$267</definedName>
    <definedName name="SCDBPTASN1_0780000000_5.02" localSheetId="14">EMICNC_23A_SCDBPTASN1!$H$267</definedName>
    <definedName name="SCDBPTASN1_0780000000_6" localSheetId="14">EMICNC_23A_SCDBPTASN1!$I$267</definedName>
    <definedName name="SCDBPTASN1_0780000000_7" localSheetId="14">EMICNC_23A_SCDBPTASN1!$J$267</definedName>
    <definedName name="SCDBPTASN1_0780000000_8" localSheetId="14">EMICNC_23A_SCDBPTASN1!$K$267</definedName>
    <definedName name="SCDBPTASN1_0780000000_9" localSheetId="14">EMICNC_23A_SCDBPTASN1!$L$267</definedName>
    <definedName name="SCDBPTASN1_0780000000_Range" localSheetId="14">EMICNC_23A_SCDBPTASN1!$B$265:$AM$267</definedName>
    <definedName name="SCDBPTASN1_0789999999_11" localSheetId="14">EMICNC_23A_SCDBPTASN1!$N$268</definedName>
    <definedName name="SCDBPTASN1_0789999999_12" localSheetId="14">EMICNC_23A_SCDBPTASN1!$O$268</definedName>
    <definedName name="SCDBPTASN1_0789999999_13" localSheetId="14">EMICNC_23A_SCDBPTASN1!$P$268</definedName>
    <definedName name="SCDBPTASN1_0789999999_14" localSheetId="14">EMICNC_23A_SCDBPTASN1!$Q$268</definedName>
    <definedName name="SCDBPTASN1_0789999999_16" localSheetId="14">EMICNC_23A_SCDBPTASN1!$S$268</definedName>
    <definedName name="SCDBPTASN1_0789999999_17" localSheetId="14">EMICNC_23A_SCDBPTASN1!$T$268</definedName>
    <definedName name="SCDBPTASN1_0789999999_18" localSheetId="14">EMICNC_23A_SCDBPTASN1!$U$268</definedName>
    <definedName name="SCDBPTASN1_0789999999_19" localSheetId="14">EMICNC_23A_SCDBPTASN1!$V$268</definedName>
    <definedName name="SCDBPTASN1_0789999999_20" localSheetId="14">EMICNC_23A_SCDBPTASN1!$W$268</definedName>
    <definedName name="SCDBPTASN1_0789999999_21" localSheetId="14">EMICNC_23A_SCDBPTASN1!$X$268</definedName>
    <definedName name="SCDBPTASN1_0789999999_28" localSheetId="14">EMICNC_23A_SCDBPTASN1!$AE$268</definedName>
    <definedName name="SCDBPTASN1_0789999999_29" localSheetId="14">EMICNC_23A_SCDBPTASN1!$AF$268</definedName>
    <definedName name="SCDBPTASN1_0789999999_30" localSheetId="14">EMICNC_23A_SCDBPTASN1!$AG$268</definedName>
    <definedName name="SCDBPTASN1_0789999999_31" localSheetId="14">EMICNC_23A_SCDBPTASN1!$AH$268</definedName>
    <definedName name="SCDBPTASN1_0789999999_34" localSheetId="14">EMICNC_23A_SCDBPTASN1!$AK$268</definedName>
    <definedName name="SCDBPTASN1_0789999999_35" localSheetId="14">EMICNC_23A_SCDBPTASN1!$AL$268</definedName>
    <definedName name="SCDBPTASN1_0789999999_36" localSheetId="14">EMICNC_23A_SCDBPTASN1!$AM$268</definedName>
    <definedName name="SCDBPTASN1_0790000000_1" localSheetId="14">EMICNC_23A_SCDBPTASN1!$C$271</definedName>
    <definedName name="SCDBPTASN1_0790000000_10" localSheetId="14">EMICNC_23A_SCDBPTASN1!$M$271</definedName>
    <definedName name="SCDBPTASN1_0790000000_11" localSheetId="14">EMICNC_23A_SCDBPTASN1!$N$271</definedName>
    <definedName name="SCDBPTASN1_0790000000_12" localSheetId="14">EMICNC_23A_SCDBPTASN1!$O$271</definedName>
    <definedName name="SCDBPTASN1_0790000000_13" localSheetId="14">EMICNC_23A_SCDBPTASN1!$P$271</definedName>
    <definedName name="SCDBPTASN1_0790000000_14" localSheetId="14">EMICNC_23A_SCDBPTASN1!$Q$271</definedName>
    <definedName name="SCDBPTASN1_0790000000_15" localSheetId="14">EMICNC_23A_SCDBPTASN1!$R$271</definedName>
    <definedName name="SCDBPTASN1_0790000000_16" localSheetId="14">EMICNC_23A_SCDBPTASN1!$S$271</definedName>
    <definedName name="SCDBPTASN1_0790000000_17" localSheetId="14">EMICNC_23A_SCDBPTASN1!$T$271</definedName>
    <definedName name="SCDBPTASN1_0790000000_18" localSheetId="14">EMICNC_23A_SCDBPTASN1!$U$271</definedName>
    <definedName name="SCDBPTASN1_0790000000_19" localSheetId="14">EMICNC_23A_SCDBPTASN1!$V$271</definedName>
    <definedName name="SCDBPTASN1_0790000000_2" localSheetId="14">EMICNC_23A_SCDBPTASN1!$D$271</definedName>
    <definedName name="SCDBPTASN1_0790000000_20" localSheetId="14">EMICNC_23A_SCDBPTASN1!$W$271</definedName>
    <definedName name="SCDBPTASN1_0790000000_21" localSheetId="14">EMICNC_23A_SCDBPTASN1!$X$271</definedName>
    <definedName name="SCDBPTASN1_0790000000_22" localSheetId="14">EMICNC_23A_SCDBPTASN1!$Y$271</definedName>
    <definedName name="SCDBPTASN1_0790000000_23" localSheetId="14">EMICNC_23A_SCDBPTASN1!$Z$271</definedName>
    <definedName name="SCDBPTASN1_0790000000_24" localSheetId="14">EMICNC_23A_SCDBPTASN1!$AA$271</definedName>
    <definedName name="SCDBPTASN1_0790000000_25" localSheetId="14">EMICNC_23A_SCDBPTASN1!$AB$271</definedName>
    <definedName name="SCDBPTASN1_0790000000_26" localSheetId="14">EMICNC_23A_SCDBPTASN1!$AC$271</definedName>
    <definedName name="SCDBPTASN1_0790000000_27" localSheetId="14">EMICNC_23A_SCDBPTASN1!$AD$271</definedName>
    <definedName name="SCDBPTASN1_0790000000_28" localSheetId="14">EMICNC_23A_SCDBPTASN1!$AE$271</definedName>
    <definedName name="SCDBPTASN1_0790000000_29" localSheetId="14">EMICNC_23A_SCDBPTASN1!$AF$271</definedName>
    <definedName name="SCDBPTASN1_0790000000_3" localSheetId="14">EMICNC_23A_SCDBPTASN1!$E$271</definedName>
    <definedName name="SCDBPTASN1_0790000000_30" localSheetId="14">EMICNC_23A_SCDBPTASN1!$AG$271</definedName>
    <definedName name="SCDBPTASN1_0790000000_31" localSheetId="14">EMICNC_23A_SCDBPTASN1!$AH$271</definedName>
    <definedName name="SCDBPTASN1_0790000000_33" localSheetId="14">EMICNC_23A_SCDBPTASN1!$AJ$271</definedName>
    <definedName name="SCDBPTASN1_0790000000_34" localSheetId="14">EMICNC_23A_SCDBPTASN1!$AK$271</definedName>
    <definedName name="SCDBPTASN1_0790000000_35" localSheetId="14">EMICNC_23A_SCDBPTASN1!$AL$271</definedName>
    <definedName name="SCDBPTASN1_0790000000_36" localSheetId="14">EMICNC_23A_SCDBPTASN1!$AM$271</definedName>
    <definedName name="SCDBPTASN1_0790000000_4" localSheetId="14">EMICNC_23A_SCDBPTASN1!$F$271</definedName>
    <definedName name="SCDBPTASN1_0790000000_5.01" localSheetId="14">EMICNC_23A_SCDBPTASN1!$G$271</definedName>
    <definedName name="SCDBPTASN1_0790000000_5.02" localSheetId="14">EMICNC_23A_SCDBPTASN1!$H$271</definedName>
    <definedName name="SCDBPTASN1_0790000000_6" localSheetId="14">EMICNC_23A_SCDBPTASN1!$I$271</definedName>
    <definedName name="SCDBPTASN1_0790000000_7" localSheetId="14">EMICNC_23A_SCDBPTASN1!$J$271</definedName>
    <definedName name="SCDBPTASN1_0790000000_8" localSheetId="14">EMICNC_23A_SCDBPTASN1!$K$271</definedName>
    <definedName name="SCDBPTASN1_0790000000_9" localSheetId="14">EMICNC_23A_SCDBPTASN1!$L$271</definedName>
    <definedName name="SCDBPTASN1_0790000000_Range" localSheetId="14">EMICNC_23A_SCDBPTASN1!$B$269:$AM$271</definedName>
    <definedName name="SCDBPTASN1_0799999999_11" localSheetId="14">EMICNC_23A_SCDBPTASN1!$N$272</definedName>
    <definedName name="SCDBPTASN1_0799999999_12" localSheetId="14">EMICNC_23A_SCDBPTASN1!$O$272</definedName>
    <definedName name="SCDBPTASN1_0799999999_13" localSheetId="14">EMICNC_23A_SCDBPTASN1!$P$272</definedName>
    <definedName name="SCDBPTASN1_0799999999_14" localSheetId="14">EMICNC_23A_SCDBPTASN1!$Q$272</definedName>
    <definedName name="SCDBPTASN1_0799999999_16" localSheetId="14">EMICNC_23A_SCDBPTASN1!$S$272</definedName>
    <definedName name="SCDBPTASN1_0799999999_17" localSheetId="14">EMICNC_23A_SCDBPTASN1!$T$272</definedName>
    <definedName name="SCDBPTASN1_0799999999_18" localSheetId="14">EMICNC_23A_SCDBPTASN1!$U$272</definedName>
    <definedName name="SCDBPTASN1_0799999999_19" localSheetId="14">EMICNC_23A_SCDBPTASN1!$V$272</definedName>
    <definedName name="SCDBPTASN1_0799999999_20" localSheetId="14">EMICNC_23A_SCDBPTASN1!$W$272</definedName>
    <definedName name="SCDBPTASN1_0799999999_21" localSheetId="14">EMICNC_23A_SCDBPTASN1!$X$272</definedName>
    <definedName name="SCDBPTASN1_0799999999_28" localSheetId="14">EMICNC_23A_SCDBPTASN1!$AE$272</definedName>
    <definedName name="SCDBPTASN1_0799999999_29" localSheetId="14">EMICNC_23A_SCDBPTASN1!$AF$272</definedName>
    <definedName name="SCDBPTASN1_0799999999_30" localSheetId="14">EMICNC_23A_SCDBPTASN1!$AG$272</definedName>
    <definedName name="SCDBPTASN1_0799999999_31" localSheetId="14">EMICNC_23A_SCDBPTASN1!$AH$272</definedName>
    <definedName name="SCDBPTASN1_0799999999_34" localSheetId="14">EMICNC_23A_SCDBPTASN1!$AK$272</definedName>
    <definedName name="SCDBPTASN1_0799999999_35" localSheetId="14">EMICNC_23A_SCDBPTASN1!$AL$272</definedName>
    <definedName name="SCDBPTASN1_0799999999_36" localSheetId="14">EMICNC_23A_SCDBPTASN1!$AM$272</definedName>
    <definedName name="SCDBPTASN1_0800000000_1" localSheetId="14">EMICNC_23A_SCDBPTASN1!$C$275</definedName>
    <definedName name="SCDBPTASN1_0800000000_10" localSheetId="14">EMICNC_23A_SCDBPTASN1!$M$275</definedName>
    <definedName name="SCDBPTASN1_0800000000_11" localSheetId="14">EMICNC_23A_SCDBPTASN1!$N$275</definedName>
    <definedName name="SCDBPTASN1_0800000000_12" localSheetId="14">EMICNC_23A_SCDBPTASN1!$O$275</definedName>
    <definedName name="SCDBPTASN1_0800000000_13" localSheetId="14">EMICNC_23A_SCDBPTASN1!$P$275</definedName>
    <definedName name="SCDBPTASN1_0800000000_14" localSheetId="14">EMICNC_23A_SCDBPTASN1!$Q$275</definedName>
    <definedName name="SCDBPTASN1_0800000000_15" localSheetId="14">EMICNC_23A_SCDBPTASN1!$R$275</definedName>
    <definedName name="SCDBPTASN1_0800000000_16" localSheetId="14">EMICNC_23A_SCDBPTASN1!$S$275</definedName>
    <definedName name="SCDBPTASN1_0800000000_17" localSheetId="14">EMICNC_23A_SCDBPTASN1!$T$275</definedName>
    <definedName name="SCDBPTASN1_0800000000_18" localSheetId="14">EMICNC_23A_SCDBPTASN1!$U$275</definedName>
    <definedName name="SCDBPTASN1_0800000000_19" localSheetId="14">EMICNC_23A_SCDBPTASN1!$V$275</definedName>
    <definedName name="SCDBPTASN1_0800000000_2" localSheetId="14">EMICNC_23A_SCDBPTASN1!$D$275</definedName>
    <definedName name="SCDBPTASN1_0800000000_20" localSheetId="14">EMICNC_23A_SCDBPTASN1!$W$275</definedName>
    <definedName name="SCDBPTASN1_0800000000_21" localSheetId="14">EMICNC_23A_SCDBPTASN1!$X$275</definedName>
    <definedName name="SCDBPTASN1_0800000000_22" localSheetId="14">EMICNC_23A_SCDBPTASN1!$Y$275</definedName>
    <definedName name="SCDBPTASN1_0800000000_23" localSheetId="14">EMICNC_23A_SCDBPTASN1!$Z$275</definedName>
    <definedName name="SCDBPTASN1_0800000000_24" localSheetId="14">EMICNC_23A_SCDBPTASN1!$AA$275</definedName>
    <definedName name="SCDBPTASN1_0800000000_25" localSheetId="14">EMICNC_23A_SCDBPTASN1!$AB$275</definedName>
    <definedName name="SCDBPTASN1_0800000000_26" localSheetId="14">EMICNC_23A_SCDBPTASN1!$AC$275</definedName>
    <definedName name="SCDBPTASN1_0800000000_27" localSheetId="14">EMICNC_23A_SCDBPTASN1!$AD$275</definedName>
    <definedName name="SCDBPTASN1_0800000000_28" localSheetId="14">EMICNC_23A_SCDBPTASN1!$AE$275</definedName>
    <definedName name="SCDBPTASN1_0800000000_29" localSheetId="14">EMICNC_23A_SCDBPTASN1!$AF$275</definedName>
    <definedName name="SCDBPTASN1_0800000000_3" localSheetId="14">EMICNC_23A_SCDBPTASN1!$E$275</definedName>
    <definedName name="SCDBPTASN1_0800000000_30" localSheetId="14">EMICNC_23A_SCDBPTASN1!$AG$275</definedName>
    <definedName name="SCDBPTASN1_0800000000_31" localSheetId="14">EMICNC_23A_SCDBPTASN1!$AH$275</definedName>
    <definedName name="SCDBPTASN1_0800000000_33" localSheetId="14">EMICNC_23A_SCDBPTASN1!$AJ$275</definedName>
    <definedName name="SCDBPTASN1_0800000000_34" localSheetId="14">EMICNC_23A_SCDBPTASN1!$AK$275</definedName>
    <definedName name="SCDBPTASN1_0800000000_35" localSheetId="14">EMICNC_23A_SCDBPTASN1!$AL$275</definedName>
    <definedName name="SCDBPTASN1_0800000000_36" localSheetId="14">EMICNC_23A_SCDBPTASN1!$AM$275</definedName>
    <definedName name="SCDBPTASN1_0800000000_4" localSheetId="14">EMICNC_23A_SCDBPTASN1!$F$275</definedName>
    <definedName name="SCDBPTASN1_0800000000_5.01" localSheetId="14">EMICNC_23A_SCDBPTASN1!$G$275</definedName>
    <definedName name="SCDBPTASN1_0800000000_5.02" localSheetId="14">EMICNC_23A_SCDBPTASN1!$H$275</definedName>
    <definedName name="SCDBPTASN1_0800000000_6" localSheetId="14">EMICNC_23A_SCDBPTASN1!$I$275</definedName>
    <definedName name="SCDBPTASN1_0800000000_7" localSheetId="14">EMICNC_23A_SCDBPTASN1!$J$275</definedName>
    <definedName name="SCDBPTASN1_0800000000_8" localSheetId="14">EMICNC_23A_SCDBPTASN1!$K$275</definedName>
    <definedName name="SCDBPTASN1_0800000000_9" localSheetId="14">EMICNC_23A_SCDBPTASN1!$L$275</definedName>
    <definedName name="SCDBPTASN1_0800000000_Range" localSheetId="14">EMICNC_23A_SCDBPTASN1!$B$273:$AM$275</definedName>
    <definedName name="SCDBPTASN1_0809999999_11" localSheetId="14">EMICNC_23A_SCDBPTASN1!$N$276</definedName>
    <definedName name="SCDBPTASN1_0809999999_12" localSheetId="14">EMICNC_23A_SCDBPTASN1!$O$276</definedName>
    <definedName name="SCDBPTASN1_0809999999_13" localSheetId="14">EMICNC_23A_SCDBPTASN1!$P$276</definedName>
    <definedName name="SCDBPTASN1_0809999999_14" localSheetId="14">EMICNC_23A_SCDBPTASN1!$Q$276</definedName>
    <definedName name="SCDBPTASN1_0809999999_16" localSheetId="14">EMICNC_23A_SCDBPTASN1!$S$276</definedName>
    <definedName name="SCDBPTASN1_0809999999_17" localSheetId="14">EMICNC_23A_SCDBPTASN1!$T$276</definedName>
    <definedName name="SCDBPTASN1_0809999999_18" localSheetId="14">EMICNC_23A_SCDBPTASN1!$U$276</definedName>
    <definedName name="SCDBPTASN1_0809999999_19" localSheetId="14">EMICNC_23A_SCDBPTASN1!$V$276</definedName>
    <definedName name="SCDBPTASN1_0809999999_20" localSheetId="14">EMICNC_23A_SCDBPTASN1!$W$276</definedName>
    <definedName name="SCDBPTASN1_0809999999_21" localSheetId="14">EMICNC_23A_SCDBPTASN1!$X$276</definedName>
    <definedName name="SCDBPTASN1_0809999999_28" localSheetId="14">EMICNC_23A_SCDBPTASN1!$AE$276</definedName>
    <definedName name="SCDBPTASN1_0809999999_29" localSheetId="14">EMICNC_23A_SCDBPTASN1!$AF$276</definedName>
    <definedName name="SCDBPTASN1_0809999999_30" localSheetId="14">EMICNC_23A_SCDBPTASN1!$AG$276</definedName>
    <definedName name="SCDBPTASN1_0809999999_31" localSheetId="14">EMICNC_23A_SCDBPTASN1!$AH$276</definedName>
    <definedName name="SCDBPTASN1_0809999999_34" localSheetId="14">EMICNC_23A_SCDBPTASN1!$AK$276</definedName>
    <definedName name="SCDBPTASN1_0809999999_35" localSheetId="14">EMICNC_23A_SCDBPTASN1!$AL$276</definedName>
    <definedName name="SCDBPTASN1_0809999999_36" localSheetId="14">EMICNC_23A_SCDBPTASN1!$AM$276</definedName>
    <definedName name="SCDBPTASN1_0810000000_1" localSheetId="14">EMICNC_23A_SCDBPTASN1!$C$279</definedName>
    <definedName name="SCDBPTASN1_0810000000_10" localSheetId="14">EMICNC_23A_SCDBPTASN1!$M$279</definedName>
    <definedName name="SCDBPTASN1_0810000000_11" localSheetId="14">EMICNC_23A_SCDBPTASN1!$N$279</definedName>
    <definedName name="SCDBPTASN1_0810000000_12" localSheetId="14">EMICNC_23A_SCDBPTASN1!$O$279</definedName>
    <definedName name="SCDBPTASN1_0810000000_13" localSheetId="14">EMICNC_23A_SCDBPTASN1!$P$279</definedName>
    <definedName name="SCDBPTASN1_0810000000_14" localSheetId="14">EMICNC_23A_SCDBPTASN1!$Q$279</definedName>
    <definedName name="SCDBPTASN1_0810000000_15" localSheetId="14">EMICNC_23A_SCDBPTASN1!$R$279</definedName>
    <definedName name="SCDBPTASN1_0810000000_16" localSheetId="14">EMICNC_23A_SCDBPTASN1!$S$279</definedName>
    <definedName name="SCDBPTASN1_0810000000_17" localSheetId="14">EMICNC_23A_SCDBPTASN1!$T$279</definedName>
    <definedName name="SCDBPTASN1_0810000000_18" localSheetId="14">EMICNC_23A_SCDBPTASN1!$U$279</definedName>
    <definedName name="SCDBPTASN1_0810000000_19" localSheetId="14">EMICNC_23A_SCDBPTASN1!$V$279</definedName>
    <definedName name="SCDBPTASN1_0810000000_2" localSheetId="14">EMICNC_23A_SCDBPTASN1!$D$279</definedName>
    <definedName name="SCDBPTASN1_0810000000_20" localSheetId="14">EMICNC_23A_SCDBPTASN1!$W$279</definedName>
    <definedName name="SCDBPTASN1_0810000000_21" localSheetId="14">EMICNC_23A_SCDBPTASN1!$X$279</definedName>
    <definedName name="SCDBPTASN1_0810000000_22" localSheetId="14">EMICNC_23A_SCDBPTASN1!$Y$279</definedName>
    <definedName name="SCDBPTASN1_0810000000_23" localSheetId="14">EMICNC_23A_SCDBPTASN1!$Z$279</definedName>
    <definedName name="SCDBPTASN1_0810000000_24" localSheetId="14">EMICNC_23A_SCDBPTASN1!$AA$279</definedName>
    <definedName name="SCDBPTASN1_0810000000_25" localSheetId="14">EMICNC_23A_SCDBPTASN1!$AB$279</definedName>
    <definedName name="SCDBPTASN1_0810000000_26" localSheetId="14">EMICNC_23A_SCDBPTASN1!$AC$279</definedName>
    <definedName name="SCDBPTASN1_0810000000_27" localSheetId="14">EMICNC_23A_SCDBPTASN1!$AD$279</definedName>
    <definedName name="SCDBPTASN1_0810000000_28" localSheetId="14">EMICNC_23A_SCDBPTASN1!$AE$279</definedName>
    <definedName name="SCDBPTASN1_0810000000_29" localSheetId="14">EMICNC_23A_SCDBPTASN1!$AF$279</definedName>
    <definedName name="SCDBPTASN1_0810000000_3" localSheetId="14">EMICNC_23A_SCDBPTASN1!$E$279</definedName>
    <definedName name="SCDBPTASN1_0810000000_30" localSheetId="14">EMICNC_23A_SCDBPTASN1!$AG$279</definedName>
    <definedName name="SCDBPTASN1_0810000000_31" localSheetId="14">EMICNC_23A_SCDBPTASN1!$AH$279</definedName>
    <definedName name="SCDBPTASN1_0810000000_33" localSheetId="14">EMICNC_23A_SCDBPTASN1!$AJ$279</definedName>
    <definedName name="SCDBPTASN1_0810000000_34" localSheetId="14">EMICNC_23A_SCDBPTASN1!$AK$279</definedName>
    <definedName name="SCDBPTASN1_0810000000_35" localSheetId="14">EMICNC_23A_SCDBPTASN1!$AL$279</definedName>
    <definedName name="SCDBPTASN1_0810000000_36" localSheetId="14">EMICNC_23A_SCDBPTASN1!$AM$279</definedName>
    <definedName name="SCDBPTASN1_0810000000_4" localSheetId="14">EMICNC_23A_SCDBPTASN1!$F$279</definedName>
    <definedName name="SCDBPTASN1_0810000000_5.01" localSheetId="14">EMICNC_23A_SCDBPTASN1!$G$279</definedName>
    <definedName name="SCDBPTASN1_0810000000_5.02" localSheetId="14">EMICNC_23A_SCDBPTASN1!$H$279</definedName>
    <definedName name="SCDBPTASN1_0810000000_6" localSheetId="14">EMICNC_23A_SCDBPTASN1!$I$279</definedName>
    <definedName name="SCDBPTASN1_0810000000_7" localSheetId="14">EMICNC_23A_SCDBPTASN1!$J$279</definedName>
    <definedName name="SCDBPTASN1_0810000000_8" localSheetId="14">EMICNC_23A_SCDBPTASN1!$K$279</definedName>
    <definedName name="SCDBPTASN1_0810000000_9" localSheetId="14">EMICNC_23A_SCDBPTASN1!$L$279</definedName>
    <definedName name="SCDBPTASN1_0810000000_Range" localSheetId="14">EMICNC_23A_SCDBPTASN1!$B$277:$AM$279</definedName>
    <definedName name="SCDBPTASN1_0819999999_11" localSheetId="14">EMICNC_23A_SCDBPTASN1!$N$280</definedName>
    <definedName name="SCDBPTASN1_0819999999_12" localSheetId="14">EMICNC_23A_SCDBPTASN1!$O$280</definedName>
    <definedName name="SCDBPTASN1_0819999999_13" localSheetId="14">EMICNC_23A_SCDBPTASN1!$P$280</definedName>
    <definedName name="SCDBPTASN1_0819999999_14" localSheetId="14">EMICNC_23A_SCDBPTASN1!$Q$280</definedName>
    <definedName name="SCDBPTASN1_0819999999_16" localSheetId="14">EMICNC_23A_SCDBPTASN1!$S$280</definedName>
    <definedName name="SCDBPTASN1_0819999999_17" localSheetId="14">EMICNC_23A_SCDBPTASN1!$T$280</definedName>
    <definedName name="SCDBPTASN1_0819999999_18" localSheetId="14">EMICNC_23A_SCDBPTASN1!$U$280</definedName>
    <definedName name="SCDBPTASN1_0819999999_19" localSheetId="14">EMICNC_23A_SCDBPTASN1!$V$280</definedName>
    <definedName name="SCDBPTASN1_0819999999_20" localSheetId="14">EMICNC_23A_SCDBPTASN1!$W$280</definedName>
    <definedName name="SCDBPTASN1_0819999999_21" localSheetId="14">EMICNC_23A_SCDBPTASN1!$X$280</definedName>
    <definedName name="SCDBPTASN1_0819999999_28" localSheetId="14">EMICNC_23A_SCDBPTASN1!$AE$280</definedName>
    <definedName name="SCDBPTASN1_0819999999_29" localSheetId="14">EMICNC_23A_SCDBPTASN1!$AF$280</definedName>
    <definedName name="SCDBPTASN1_0819999999_30" localSheetId="14">EMICNC_23A_SCDBPTASN1!$AG$280</definedName>
    <definedName name="SCDBPTASN1_0819999999_31" localSheetId="14">EMICNC_23A_SCDBPTASN1!$AH$280</definedName>
    <definedName name="SCDBPTASN1_0819999999_34" localSheetId="14">EMICNC_23A_SCDBPTASN1!$AK$280</definedName>
    <definedName name="SCDBPTASN1_0819999999_35" localSheetId="14">EMICNC_23A_SCDBPTASN1!$AL$280</definedName>
    <definedName name="SCDBPTASN1_0819999999_36" localSheetId="14">EMICNC_23A_SCDBPTASN1!$AM$280</definedName>
    <definedName name="SCDBPTASN1_0820000000_1" localSheetId="14">EMICNC_23A_SCDBPTASN1!$C$283</definedName>
    <definedName name="SCDBPTASN1_0820000000_10" localSheetId="14">EMICNC_23A_SCDBPTASN1!$M$283</definedName>
    <definedName name="SCDBPTASN1_0820000000_11" localSheetId="14">EMICNC_23A_SCDBPTASN1!$N$283</definedName>
    <definedName name="SCDBPTASN1_0820000000_12" localSheetId="14">EMICNC_23A_SCDBPTASN1!$O$283</definedName>
    <definedName name="SCDBPTASN1_0820000000_13" localSheetId="14">EMICNC_23A_SCDBPTASN1!$P$283</definedName>
    <definedName name="SCDBPTASN1_0820000000_14" localSheetId="14">EMICNC_23A_SCDBPTASN1!$Q$283</definedName>
    <definedName name="SCDBPTASN1_0820000000_15" localSheetId="14">EMICNC_23A_SCDBPTASN1!$R$283</definedName>
    <definedName name="SCDBPTASN1_0820000000_16" localSheetId="14">EMICNC_23A_SCDBPTASN1!$S$283</definedName>
    <definedName name="SCDBPTASN1_0820000000_17" localSheetId="14">EMICNC_23A_SCDBPTASN1!$T$283</definedName>
    <definedName name="SCDBPTASN1_0820000000_18" localSheetId="14">EMICNC_23A_SCDBPTASN1!$U$283</definedName>
    <definedName name="SCDBPTASN1_0820000000_19" localSheetId="14">EMICNC_23A_SCDBPTASN1!$V$283</definedName>
    <definedName name="SCDBPTASN1_0820000000_2" localSheetId="14">EMICNC_23A_SCDBPTASN1!$D$283</definedName>
    <definedName name="SCDBPTASN1_0820000000_20" localSheetId="14">EMICNC_23A_SCDBPTASN1!$W$283</definedName>
    <definedName name="SCDBPTASN1_0820000000_21" localSheetId="14">EMICNC_23A_SCDBPTASN1!$X$283</definedName>
    <definedName name="SCDBPTASN1_0820000000_22" localSheetId="14">EMICNC_23A_SCDBPTASN1!$Y$283</definedName>
    <definedName name="SCDBPTASN1_0820000000_23" localSheetId="14">EMICNC_23A_SCDBPTASN1!$Z$283</definedName>
    <definedName name="SCDBPTASN1_0820000000_24" localSheetId="14">EMICNC_23A_SCDBPTASN1!$AA$283</definedName>
    <definedName name="SCDBPTASN1_0820000000_25" localSheetId="14">EMICNC_23A_SCDBPTASN1!$AB$283</definedName>
    <definedName name="SCDBPTASN1_0820000000_26" localSheetId="14">EMICNC_23A_SCDBPTASN1!$AC$283</definedName>
    <definedName name="SCDBPTASN1_0820000000_27" localSheetId="14">EMICNC_23A_SCDBPTASN1!$AD$283</definedName>
    <definedName name="SCDBPTASN1_0820000000_28" localSheetId="14">EMICNC_23A_SCDBPTASN1!$AE$283</definedName>
    <definedName name="SCDBPTASN1_0820000000_29" localSheetId="14">EMICNC_23A_SCDBPTASN1!$AF$283</definedName>
    <definedName name="SCDBPTASN1_0820000000_3" localSheetId="14">EMICNC_23A_SCDBPTASN1!$E$283</definedName>
    <definedName name="SCDBPTASN1_0820000000_30" localSheetId="14">EMICNC_23A_SCDBPTASN1!$AG$283</definedName>
    <definedName name="SCDBPTASN1_0820000000_31" localSheetId="14">EMICNC_23A_SCDBPTASN1!$AH$283</definedName>
    <definedName name="SCDBPTASN1_0820000000_33" localSheetId="14">EMICNC_23A_SCDBPTASN1!$AJ$283</definedName>
    <definedName name="SCDBPTASN1_0820000000_34" localSheetId="14">EMICNC_23A_SCDBPTASN1!$AK$283</definedName>
    <definedName name="SCDBPTASN1_0820000000_35" localSheetId="14">EMICNC_23A_SCDBPTASN1!$AL$283</definedName>
    <definedName name="SCDBPTASN1_0820000000_36" localSheetId="14">EMICNC_23A_SCDBPTASN1!$AM$283</definedName>
    <definedName name="SCDBPTASN1_0820000000_4" localSheetId="14">EMICNC_23A_SCDBPTASN1!$F$283</definedName>
    <definedName name="SCDBPTASN1_0820000000_5.01" localSheetId="14">EMICNC_23A_SCDBPTASN1!$G$283</definedName>
    <definedName name="SCDBPTASN1_0820000000_5.02" localSheetId="14">EMICNC_23A_SCDBPTASN1!$H$283</definedName>
    <definedName name="SCDBPTASN1_0820000000_6" localSheetId="14">EMICNC_23A_SCDBPTASN1!$I$283</definedName>
    <definedName name="SCDBPTASN1_0820000000_7" localSheetId="14">EMICNC_23A_SCDBPTASN1!$J$283</definedName>
    <definedName name="SCDBPTASN1_0820000000_8" localSheetId="14">EMICNC_23A_SCDBPTASN1!$K$283</definedName>
    <definedName name="SCDBPTASN1_0820000000_9" localSheetId="14">EMICNC_23A_SCDBPTASN1!$L$283</definedName>
    <definedName name="SCDBPTASN1_0820000000_Range" localSheetId="14">EMICNC_23A_SCDBPTASN1!$B$281:$AM$283</definedName>
    <definedName name="SCDBPTASN1_0829999999_11" localSheetId="14">EMICNC_23A_SCDBPTASN1!$N$284</definedName>
    <definedName name="SCDBPTASN1_0829999999_12" localSheetId="14">EMICNC_23A_SCDBPTASN1!$O$284</definedName>
    <definedName name="SCDBPTASN1_0829999999_13" localSheetId="14">EMICNC_23A_SCDBPTASN1!$P$284</definedName>
    <definedName name="SCDBPTASN1_0829999999_14" localSheetId="14">EMICNC_23A_SCDBPTASN1!$Q$284</definedName>
    <definedName name="SCDBPTASN1_0829999999_16" localSheetId="14">EMICNC_23A_SCDBPTASN1!$S$284</definedName>
    <definedName name="SCDBPTASN1_0829999999_17" localSheetId="14">EMICNC_23A_SCDBPTASN1!$T$284</definedName>
    <definedName name="SCDBPTASN1_0829999999_18" localSheetId="14">EMICNC_23A_SCDBPTASN1!$U$284</definedName>
    <definedName name="SCDBPTASN1_0829999999_19" localSheetId="14">EMICNC_23A_SCDBPTASN1!$V$284</definedName>
    <definedName name="SCDBPTASN1_0829999999_20" localSheetId="14">EMICNC_23A_SCDBPTASN1!$W$284</definedName>
    <definedName name="SCDBPTASN1_0829999999_21" localSheetId="14">EMICNC_23A_SCDBPTASN1!$X$284</definedName>
    <definedName name="SCDBPTASN1_0829999999_28" localSheetId="14">EMICNC_23A_SCDBPTASN1!$AE$284</definedName>
    <definedName name="SCDBPTASN1_0829999999_29" localSheetId="14">EMICNC_23A_SCDBPTASN1!$AF$284</definedName>
    <definedName name="SCDBPTASN1_0829999999_30" localSheetId="14">EMICNC_23A_SCDBPTASN1!$AG$284</definedName>
    <definedName name="SCDBPTASN1_0829999999_31" localSheetId="14">EMICNC_23A_SCDBPTASN1!$AH$284</definedName>
    <definedName name="SCDBPTASN1_0829999999_34" localSheetId="14">EMICNC_23A_SCDBPTASN1!$AK$284</definedName>
    <definedName name="SCDBPTASN1_0829999999_35" localSheetId="14">EMICNC_23A_SCDBPTASN1!$AL$284</definedName>
    <definedName name="SCDBPTASN1_0829999999_36" localSheetId="14">EMICNC_23A_SCDBPTASN1!$AM$284</definedName>
    <definedName name="SCDBPTASN1_0830000000_1" localSheetId="14">EMICNC_23A_SCDBPTASN1!$C$287</definedName>
    <definedName name="SCDBPTASN1_0830000000_10" localSheetId="14">EMICNC_23A_SCDBPTASN1!$M$287</definedName>
    <definedName name="SCDBPTASN1_0830000000_11" localSheetId="14">EMICNC_23A_SCDBPTASN1!$N$287</definedName>
    <definedName name="SCDBPTASN1_0830000000_12" localSheetId="14">EMICNC_23A_SCDBPTASN1!$O$287</definedName>
    <definedName name="SCDBPTASN1_0830000000_13" localSheetId="14">EMICNC_23A_SCDBPTASN1!$P$287</definedName>
    <definedName name="SCDBPTASN1_0830000000_14" localSheetId="14">EMICNC_23A_SCDBPTASN1!$Q$287</definedName>
    <definedName name="SCDBPTASN1_0830000000_15" localSheetId="14">EMICNC_23A_SCDBPTASN1!$R$287</definedName>
    <definedName name="SCDBPTASN1_0830000000_16" localSheetId="14">EMICNC_23A_SCDBPTASN1!$S$287</definedName>
    <definedName name="SCDBPTASN1_0830000000_17" localSheetId="14">EMICNC_23A_SCDBPTASN1!$T$287</definedName>
    <definedName name="SCDBPTASN1_0830000000_18" localSheetId="14">EMICNC_23A_SCDBPTASN1!$U$287</definedName>
    <definedName name="SCDBPTASN1_0830000000_19" localSheetId="14">EMICNC_23A_SCDBPTASN1!$V$287</definedName>
    <definedName name="SCDBPTASN1_0830000000_2" localSheetId="14">EMICNC_23A_SCDBPTASN1!$D$287</definedName>
    <definedName name="SCDBPTASN1_0830000000_20" localSheetId="14">EMICNC_23A_SCDBPTASN1!$W$287</definedName>
    <definedName name="SCDBPTASN1_0830000000_21" localSheetId="14">EMICNC_23A_SCDBPTASN1!$X$287</definedName>
    <definedName name="SCDBPTASN1_0830000000_22" localSheetId="14">EMICNC_23A_SCDBPTASN1!$Y$287</definedName>
    <definedName name="SCDBPTASN1_0830000000_23" localSheetId="14">EMICNC_23A_SCDBPTASN1!$Z$287</definedName>
    <definedName name="SCDBPTASN1_0830000000_24" localSheetId="14">EMICNC_23A_SCDBPTASN1!$AA$287</definedName>
    <definedName name="SCDBPTASN1_0830000000_25" localSheetId="14">EMICNC_23A_SCDBPTASN1!$AB$287</definedName>
    <definedName name="SCDBPTASN1_0830000000_26" localSheetId="14">EMICNC_23A_SCDBPTASN1!$AC$287</definedName>
    <definedName name="SCDBPTASN1_0830000000_27" localSheetId="14">EMICNC_23A_SCDBPTASN1!$AD$287</definedName>
    <definedName name="SCDBPTASN1_0830000000_28" localSheetId="14">EMICNC_23A_SCDBPTASN1!$AE$287</definedName>
    <definedName name="SCDBPTASN1_0830000000_29" localSheetId="14">EMICNC_23A_SCDBPTASN1!$AF$287</definedName>
    <definedName name="SCDBPTASN1_0830000000_3" localSheetId="14">EMICNC_23A_SCDBPTASN1!$E$287</definedName>
    <definedName name="SCDBPTASN1_0830000000_30" localSheetId="14">EMICNC_23A_SCDBPTASN1!$AG$287</definedName>
    <definedName name="SCDBPTASN1_0830000000_31" localSheetId="14">EMICNC_23A_SCDBPTASN1!$AH$287</definedName>
    <definedName name="SCDBPTASN1_0830000000_33" localSheetId="14">EMICNC_23A_SCDBPTASN1!$AJ$287</definedName>
    <definedName name="SCDBPTASN1_0830000000_34" localSheetId="14">EMICNC_23A_SCDBPTASN1!$AK$287</definedName>
    <definedName name="SCDBPTASN1_0830000000_35" localSheetId="14">EMICNC_23A_SCDBPTASN1!$AL$287</definedName>
    <definedName name="SCDBPTASN1_0830000000_36" localSheetId="14">EMICNC_23A_SCDBPTASN1!$AM$287</definedName>
    <definedName name="SCDBPTASN1_0830000000_4" localSheetId="14">EMICNC_23A_SCDBPTASN1!$F$287</definedName>
    <definedName name="SCDBPTASN1_0830000000_5.01" localSheetId="14">EMICNC_23A_SCDBPTASN1!$G$287</definedName>
    <definedName name="SCDBPTASN1_0830000000_5.02" localSheetId="14">EMICNC_23A_SCDBPTASN1!$H$287</definedName>
    <definedName name="SCDBPTASN1_0830000000_6" localSheetId="14">EMICNC_23A_SCDBPTASN1!$I$287</definedName>
    <definedName name="SCDBPTASN1_0830000000_7" localSheetId="14">EMICNC_23A_SCDBPTASN1!$J$287</definedName>
    <definedName name="SCDBPTASN1_0830000000_8" localSheetId="14">EMICNC_23A_SCDBPTASN1!$K$287</definedName>
    <definedName name="SCDBPTASN1_0830000000_9" localSheetId="14">EMICNC_23A_SCDBPTASN1!$L$287</definedName>
    <definedName name="SCDBPTASN1_0830000000_Range" localSheetId="14">EMICNC_23A_SCDBPTASN1!$B$285:$AM$287</definedName>
    <definedName name="SCDBPTASN1_0839999999_11" localSheetId="14">EMICNC_23A_SCDBPTASN1!$N$288</definedName>
    <definedName name="SCDBPTASN1_0839999999_12" localSheetId="14">EMICNC_23A_SCDBPTASN1!$O$288</definedName>
    <definedName name="SCDBPTASN1_0839999999_13" localSheetId="14">EMICNC_23A_SCDBPTASN1!$P$288</definedName>
    <definedName name="SCDBPTASN1_0839999999_14" localSheetId="14">EMICNC_23A_SCDBPTASN1!$Q$288</definedName>
    <definedName name="SCDBPTASN1_0839999999_16" localSheetId="14">EMICNC_23A_SCDBPTASN1!$S$288</definedName>
    <definedName name="SCDBPTASN1_0839999999_17" localSheetId="14">EMICNC_23A_SCDBPTASN1!$T$288</definedName>
    <definedName name="SCDBPTASN1_0839999999_18" localSheetId="14">EMICNC_23A_SCDBPTASN1!$U$288</definedName>
    <definedName name="SCDBPTASN1_0839999999_19" localSheetId="14">EMICNC_23A_SCDBPTASN1!$V$288</definedName>
    <definedName name="SCDBPTASN1_0839999999_20" localSheetId="14">EMICNC_23A_SCDBPTASN1!$W$288</definedName>
    <definedName name="SCDBPTASN1_0839999999_21" localSheetId="14">EMICNC_23A_SCDBPTASN1!$X$288</definedName>
    <definedName name="SCDBPTASN1_0839999999_28" localSheetId="14">EMICNC_23A_SCDBPTASN1!$AE$288</definedName>
    <definedName name="SCDBPTASN1_0839999999_29" localSheetId="14">EMICNC_23A_SCDBPTASN1!$AF$288</definedName>
    <definedName name="SCDBPTASN1_0839999999_30" localSheetId="14">EMICNC_23A_SCDBPTASN1!$AG$288</definedName>
    <definedName name="SCDBPTASN1_0839999999_31" localSheetId="14">EMICNC_23A_SCDBPTASN1!$AH$288</definedName>
    <definedName name="SCDBPTASN1_0839999999_34" localSheetId="14">EMICNC_23A_SCDBPTASN1!$AK$288</definedName>
    <definedName name="SCDBPTASN1_0839999999_35" localSheetId="14">EMICNC_23A_SCDBPTASN1!$AL$288</definedName>
    <definedName name="SCDBPTASN1_0839999999_36" localSheetId="14">EMICNC_23A_SCDBPTASN1!$AM$288</definedName>
    <definedName name="SCDBPTASN1_0849999999_11" localSheetId="14">EMICNC_23A_SCDBPTASN1!$N$289</definedName>
    <definedName name="SCDBPTASN1_0849999999_12" localSheetId="14">EMICNC_23A_SCDBPTASN1!$O$289</definedName>
    <definedName name="SCDBPTASN1_0849999999_13" localSheetId="14">EMICNC_23A_SCDBPTASN1!$P$289</definedName>
    <definedName name="SCDBPTASN1_0849999999_14" localSheetId="14">EMICNC_23A_SCDBPTASN1!$Q$289</definedName>
    <definedName name="SCDBPTASN1_0849999999_16" localSheetId="14">EMICNC_23A_SCDBPTASN1!$S$289</definedName>
    <definedName name="SCDBPTASN1_0849999999_17" localSheetId="14">EMICNC_23A_SCDBPTASN1!$T$289</definedName>
    <definedName name="SCDBPTASN1_0849999999_18" localSheetId="14">EMICNC_23A_SCDBPTASN1!$U$289</definedName>
    <definedName name="SCDBPTASN1_0849999999_19" localSheetId="14">EMICNC_23A_SCDBPTASN1!$V$289</definedName>
    <definedName name="SCDBPTASN1_0849999999_20" localSheetId="14">EMICNC_23A_SCDBPTASN1!$W$289</definedName>
    <definedName name="SCDBPTASN1_0849999999_21" localSheetId="14">EMICNC_23A_SCDBPTASN1!$X$289</definedName>
    <definedName name="SCDBPTASN1_0849999999_28" localSheetId="14">EMICNC_23A_SCDBPTASN1!$AE$289</definedName>
    <definedName name="SCDBPTASN1_0849999999_29" localSheetId="14">EMICNC_23A_SCDBPTASN1!$AF$289</definedName>
    <definedName name="SCDBPTASN1_0849999999_30" localSheetId="14">EMICNC_23A_SCDBPTASN1!$AG$289</definedName>
    <definedName name="SCDBPTASN1_0849999999_31" localSheetId="14">EMICNC_23A_SCDBPTASN1!$AH$289</definedName>
    <definedName name="SCDBPTASN1_0849999999_34" localSheetId="14">EMICNC_23A_SCDBPTASN1!$AK$289</definedName>
    <definedName name="SCDBPTASN1_0849999999_35" localSheetId="14">EMICNC_23A_SCDBPTASN1!$AL$289</definedName>
    <definedName name="SCDBPTASN1_0849999999_36" localSheetId="14">EMICNC_23A_SCDBPTASN1!$AM$289</definedName>
    <definedName name="SCDBPTASN1_0850000000_1" localSheetId="14">EMICNC_23A_SCDBPTASN1!$C$292</definedName>
    <definedName name="SCDBPTASN1_0850000000_10" localSheetId="14">EMICNC_23A_SCDBPTASN1!$M$292</definedName>
    <definedName name="SCDBPTASN1_0850000000_11" localSheetId="14">EMICNC_23A_SCDBPTASN1!$N$292</definedName>
    <definedName name="SCDBPTASN1_0850000000_12" localSheetId="14">EMICNC_23A_SCDBPTASN1!$O$292</definedName>
    <definedName name="SCDBPTASN1_0850000000_13" localSheetId="14">EMICNC_23A_SCDBPTASN1!$P$292</definedName>
    <definedName name="SCDBPTASN1_0850000000_14" localSheetId="14">EMICNC_23A_SCDBPTASN1!$Q$292</definedName>
    <definedName name="SCDBPTASN1_0850000000_15" localSheetId="14">EMICNC_23A_SCDBPTASN1!$R$292</definedName>
    <definedName name="SCDBPTASN1_0850000000_16" localSheetId="14">EMICNC_23A_SCDBPTASN1!$S$292</definedName>
    <definedName name="SCDBPTASN1_0850000000_17" localSheetId="14">EMICNC_23A_SCDBPTASN1!$T$292</definedName>
    <definedName name="SCDBPTASN1_0850000000_18" localSheetId="14">EMICNC_23A_SCDBPTASN1!$U$292</definedName>
    <definedName name="SCDBPTASN1_0850000000_19" localSheetId="14">EMICNC_23A_SCDBPTASN1!$V$292</definedName>
    <definedName name="SCDBPTASN1_0850000000_2" localSheetId="14">EMICNC_23A_SCDBPTASN1!$D$292</definedName>
    <definedName name="SCDBPTASN1_0850000000_20" localSheetId="14">EMICNC_23A_SCDBPTASN1!$W$292</definedName>
    <definedName name="SCDBPTASN1_0850000000_21" localSheetId="14">EMICNC_23A_SCDBPTASN1!$X$292</definedName>
    <definedName name="SCDBPTASN1_0850000000_22" localSheetId="14">EMICNC_23A_SCDBPTASN1!$Y$292</definedName>
    <definedName name="SCDBPTASN1_0850000000_23" localSheetId="14">EMICNC_23A_SCDBPTASN1!$Z$292</definedName>
    <definedName name="SCDBPTASN1_0850000000_24" localSheetId="14">EMICNC_23A_SCDBPTASN1!$AA$292</definedName>
    <definedName name="SCDBPTASN1_0850000000_25" localSheetId="14">EMICNC_23A_SCDBPTASN1!$AB$292</definedName>
    <definedName name="SCDBPTASN1_0850000000_26" localSheetId="14">EMICNC_23A_SCDBPTASN1!$AC$292</definedName>
    <definedName name="SCDBPTASN1_0850000000_27" localSheetId="14">EMICNC_23A_SCDBPTASN1!$AD$292</definedName>
    <definedName name="SCDBPTASN1_0850000000_28" localSheetId="14">EMICNC_23A_SCDBPTASN1!$AE$292</definedName>
    <definedName name="SCDBPTASN1_0850000000_29" localSheetId="14">EMICNC_23A_SCDBPTASN1!$AF$292</definedName>
    <definedName name="SCDBPTASN1_0850000000_3" localSheetId="14">EMICNC_23A_SCDBPTASN1!$E$292</definedName>
    <definedName name="SCDBPTASN1_0850000000_30" localSheetId="14">EMICNC_23A_SCDBPTASN1!$AG$292</definedName>
    <definedName name="SCDBPTASN1_0850000000_31" localSheetId="14">EMICNC_23A_SCDBPTASN1!$AH$292</definedName>
    <definedName name="SCDBPTASN1_0850000000_33" localSheetId="14">EMICNC_23A_SCDBPTASN1!$AJ$292</definedName>
    <definedName name="SCDBPTASN1_0850000000_34" localSheetId="14">EMICNC_23A_SCDBPTASN1!$AK$292</definedName>
    <definedName name="SCDBPTASN1_0850000000_35" localSheetId="14">EMICNC_23A_SCDBPTASN1!$AL$292</definedName>
    <definedName name="SCDBPTASN1_0850000000_36" localSheetId="14">EMICNC_23A_SCDBPTASN1!$AM$292</definedName>
    <definedName name="SCDBPTASN1_0850000000_4" localSheetId="14">EMICNC_23A_SCDBPTASN1!$F$292</definedName>
    <definedName name="SCDBPTASN1_0850000000_5.01" localSheetId="14">EMICNC_23A_SCDBPTASN1!$G$292</definedName>
    <definedName name="SCDBPTASN1_0850000000_5.02" localSheetId="14">EMICNC_23A_SCDBPTASN1!$H$292</definedName>
    <definedName name="SCDBPTASN1_0850000000_6" localSheetId="14">EMICNC_23A_SCDBPTASN1!$I$292</definedName>
    <definedName name="SCDBPTASN1_0850000000_7" localSheetId="14">EMICNC_23A_SCDBPTASN1!$J$292</definedName>
    <definedName name="SCDBPTASN1_0850000000_8" localSheetId="14">EMICNC_23A_SCDBPTASN1!$K$292</definedName>
    <definedName name="SCDBPTASN1_0850000000_9" localSheetId="14">EMICNC_23A_SCDBPTASN1!$L$292</definedName>
    <definedName name="SCDBPTASN1_0850000000_Range" localSheetId="14">EMICNC_23A_SCDBPTASN1!$B$290:$AM$292</definedName>
    <definedName name="SCDBPTASN1_0859999999_11" localSheetId="14">EMICNC_23A_SCDBPTASN1!$N$293</definedName>
    <definedName name="SCDBPTASN1_0859999999_12" localSheetId="14">EMICNC_23A_SCDBPTASN1!$O$293</definedName>
    <definedName name="SCDBPTASN1_0859999999_13" localSheetId="14">EMICNC_23A_SCDBPTASN1!$P$293</definedName>
    <definedName name="SCDBPTASN1_0859999999_14" localSheetId="14">EMICNC_23A_SCDBPTASN1!$Q$293</definedName>
    <definedName name="SCDBPTASN1_0859999999_16" localSheetId="14">EMICNC_23A_SCDBPTASN1!$S$293</definedName>
    <definedName name="SCDBPTASN1_0859999999_17" localSheetId="14">EMICNC_23A_SCDBPTASN1!$T$293</definedName>
    <definedName name="SCDBPTASN1_0859999999_18" localSheetId="14">EMICNC_23A_SCDBPTASN1!$U$293</definedName>
    <definedName name="SCDBPTASN1_0859999999_19" localSheetId="14">EMICNC_23A_SCDBPTASN1!$V$293</definedName>
    <definedName name="SCDBPTASN1_0859999999_20" localSheetId="14">EMICNC_23A_SCDBPTASN1!$W$293</definedName>
    <definedName name="SCDBPTASN1_0859999999_21" localSheetId="14">EMICNC_23A_SCDBPTASN1!$X$293</definedName>
    <definedName name="SCDBPTASN1_0859999999_28" localSheetId="14">EMICNC_23A_SCDBPTASN1!$AE$293</definedName>
    <definedName name="SCDBPTASN1_0859999999_29" localSheetId="14">EMICNC_23A_SCDBPTASN1!$AF$293</definedName>
    <definedName name="SCDBPTASN1_0859999999_30" localSheetId="14">EMICNC_23A_SCDBPTASN1!$AG$293</definedName>
    <definedName name="SCDBPTASN1_0859999999_31" localSheetId="14">EMICNC_23A_SCDBPTASN1!$AH$293</definedName>
    <definedName name="SCDBPTASN1_0859999999_34" localSheetId="14">EMICNC_23A_SCDBPTASN1!$AK$293</definedName>
    <definedName name="SCDBPTASN1_0859999999_35" localSheetId="14">EMICNC_23A_SCDBPTASN1!$AL$293</definedName>
    <definedName name="SCDBPTASN1_0859999999_36" localSheetId="14">EMICNC_23A_SCDBPTASN1!$AM$293</definedName>
    <definedName name="SCDBPTASN1_0860000000_1" localSheetId="14">EMICNC_23A_SCDBPTASN1!$C$296</definedName>
    <definedName name="SCDBPTASN1_0860000000_10" localSheetId="14">EMICNC_23A_SCDBPTASN1!$M$296</definedName>
    <definedName name="SCDBPTASN1_0860000000_11" localSheetId="14">EMICNC_23A_SCDBPTASN1!$N$296</definedName>
    <definedName name="SCDBPTASN1_0860000000_12" localSheetId="14">EMICNC_23A_SCDBPTASN1!$O$296</definedName>
    <definedName name="SCDBPTASN1_0860000000_13" localSheetId="14">EMICNC_23A_SCDBPTASN1!$P$296</definedName>
    <definedName name="SCDBPTASN1_0860000000_14" localSheetId="14">EMICNC_23A_SCDBPTASN1!$Q$296</definedName>
    <definedName name="SCDBPTASN1_0860000000_15" localSheetId="14">EMICNC_23A_SCDBPTASN1!$R$296</definedName>
    <definedName name="SCDBPTASN1_0860000000_16" localSheetId="14">EMICNC_23A_SCDBPTASN1!$S$296</definedName>
    <definedName name="SCDBPTASN1_0860000000_17" localSheetId="14">EMICNC_23A_SCDBPTASN1!$T$296</definedName>
    <definedName name="SCDBPTASN1_0860000000_18" localSheetId="14">EMICNC_23A_SCDBPTASN1!$U$296</definedName>
    <definedName name="SCDBPTASN1_0860000000_19" localSheetId="14">EMICNC_23A_SCDBPTASN1!$V$296</definedName>
    <definedName name="SCDBPTASN1_0860000000_2" localSheetId="14">EMICNC_23A_SCDBPTASN1!$D$296</definedName>
    <definedName name="SCDBPTASN1_0860000000_20" localSheetId="14">EMICNC_23A_SCDBPTASN1!$W$296</definedName>
    <definedName name="SCDBPTASN1_0860000000_21" localSheetId="14">EMICNC_23A_SCDBPTASN1!$X$296</definedName>
    <definedName name="SCDBPTASN1_0860000000_22" localSheetId="14">EMICNC_23A_SCDBPTASN1!$Y$296</definedName>
    <definedName name="SCDBPTASN1_0860000000_23" localSheetId="14">EMICNC_23A_SCDBPTASN1!$Z$296</definedName>
    <definedName name="SCDBPTASN1_0860000000_24" localSheetId="14">EMICNC_23A_SCDBPTASN1!$AA$296</definedName>
    <definedName name="SCDBPTASN1_0860000000_25" localSheetId="14">EMICNC_23A_SCDBPTASN1!$AB$296</definedName>
    <definedName name="SCDBPTASN1_0860000000_26" localSheetId="14">EMICNC_23A_SCDBPTASN1!$AC$296</definedName>
    <definedName name="SCDBPTASN1_0860000000_27" localSheetId="14">EMICNC_23A_SCDBPTASN1!$AD$296</definedName>
    <definedName name="SCDBPTASN1_0860000000_28" localSheetId="14">EMICNC_23A_SCDBPTASN1!$AE$296</definedName>
    <definedName name="SCDBPTASN1_0860000000_29" localSheetId="14">EMICNC_23A_SCDBPTASN1!$AF$296</definedName>
    <definedName name="SCDBPTASN1_0860000000_3" localSheetId="14">EMICNC_23A_SCDBPTASN1!$E$296</definedName>
    <definedName name="SCDBPTASN1_0860000000_30" localSheetId="14">EMICNC_23A_SCDBPTASN1!$AG$296</definedName>
    <definedName name="SCDBPTASN1_0860000000_31" localSheetId="14">EMICNC_23A_SCDBPTASN1!$AH$296</definedName>
    <definedName name="SCDBPTASN1_0860000000_33" localSheetId="14">EMICNC_23A_SCDBPTASN1!$AJ$296</definedName>
    <definedName name="SCDBPTASN1_0860000000_34" localSheetId="14">EMICNC_23A_SCDBPTASN1!$AK$296</definedName>
    <definedName name="SCDBPTASN1_0860000000_35" localSheetId="14">EMICNC_23A_SCDBPTASN1!$AL$296</definedName>
    <definedName name="SCDBPTASN1_0860000000_36" localSheetId="14">EMICNC_23A_SCDBPTASN1!$AM$296</definedName>
    <definedName name="SCDBPTASN1_0860000000_4" localSheetId="14">EMICNC_23A_SCDBPTASN1!$F$296</definedName>
    <definedName name="SCDBPTASN1_0860000000_5.01" localSheetId="14">EMICNC_23A_SCDBPTASN1!$G$296</definedName>
    <definedName name="SCDBPTASN1_0860000000_5.02" localSheetId="14">EMICNC_23A_SCDBPTASN1!$H$296</definedName>
    <definedName name="SCDBPTASN1_0860000000_6" localSheetId="14">EMICNC_23A_SCDBPTASN1!$I$296</definedName>
    <definedName name="SCDBPTASN1_0860000000_7" localSheetId="14">EMICNC_23A_SCDBPTASN1!$J$296</definedName>
    <definedName name="SCDBPTASN1_0860000000_8" localSheetId="14">EMICNC_23A_SCDBPTASN1!$K$296</definedName>
    <definedName name="SCDBPTASN1_0860000000_9" localSheetId="14">EMICNC_23A_SCDBPTASN1!$L$296</definedName>
    <definedName name="SCDBPTASN1_0860000000_Range" localSheetId="14">EMICNC_23A_SCDBPTASN1!$B$294:$AM$296</definedName>
    <definedName name="SCDBPTASN1_0869999999_11" localSheetId="14">EMICNC_23A_SCDBPTASN1!$N$297</definedName>
    <definedName name="SCDBPTASN1_0869999999_12" localSheetId="14">EMICNC_23A_SCDBPTASN1!$O$297</definedName>
    <definedName name="SCDBPTASN1_0869999999_13" localSheetId="14">EMICNC_23A_SCDBPTASN1!$P$297</definedName>
    <definedName name="SCDBPTASN1_0869999999_14" localSheetId="14">EMICNC_23A_SCDBPTASN1!$Q$297</definedName>
    <definedName name="SCDBPTASN1_0869999999_16" localSheetId="14">EMICNC_23A_SCDBPTASN1!$S$297</definedName>
    <definedName name="SCDBPTASN1_0869999999_17" localSheetId="14">EMICNC_23A_SCDBPTASN1!$T$297</definedName>
    <definedName name="SCDBPTASN1_0869999999_18" localSheetId="14">EMICNC_23A_SCDBPTASN1!$U$297</definedName>
    <definedName name="SCDBPTASN1_0869999999_19" localSheetId="14">EMICNC_23A_SCDBPTASN1!$V$297</definedName>
    <definedName name="SCDBPTASN1_0869999999_20" localSheetId="14">EMICNC_23A_SCDBPTASN1!$W$297</definedName>
    <definedName name="SCDBPTASN1_0869999999_21" localSheetId="14">EMICNC_23A_SCDBPTASN1!$X$297</definedName>
    <definedName name="SCDBPTASN1_0869999999_28" localSheetId="14">EMICNC_23A_SCDBPTASN1!$AE$297</definedName>
    <definedName name="SCDBPTASN1_0869999999_29" localSheetId="14">EMICNC_23A_SCDBPTASN1!$AF$297</definedName>
    <definedName name="SCDBPTASN1_0869999999_30" localSheetId="14">EMICNC_23A_SCDBPTASN1!$AG$297</definedName>
    <definedName name="SCDBPTASN1_0869999999_31" localSheetId="14">EMICNC_23A_SCDBPTASN1!$AH$297</definedName>
    <definedName name="SCDBPTASN1_0869999999_34" localSheetId="14">EMICNC_23A_SCDBPTASN1!$AK$297</definedName>
    <definedName name="SCDBPTASN1_0869999999_35" localSheetId="14">EMICNC_23A_SCDBPTASN1!$AL$297</definedName>
    <definedName name="SCDBPTASN1_0869999999_36" localSheetId="14">EMICNC_23A_SCDBPTASN1!$AM$297</definedName>
    <definedName name="SCDBPTASN1_0870000000_1" localSheetId="14">EMICNC_23A_SCDBPTASN1!$C$300</definedName>
    <definedName name="SCDBPTASN1_0870000000_10" localSheetId="14">EMICNC_23A_SCDBPTASN1!$M$300</definedName>
    <definedName name="SCDBPTASN1_0870000000_11" localSheetId="14">EMICNC_23A_SCDBPTASN1!$N$300</definedName>
    <definedName name="SCDBPTASN1_0870000000_12" localSheetId="14">EMICNC_23A_SCDBPTASN1!$O$300</definedName>
    <definedName name="SCDBPTASN1_0870000000_13" localSheetId="14">EMICNC_23A_SCDBPTASN1!$P$300</definedName>
    <definedName name="SCDBPTASN1_0870000000_14" localSheetId="14">EMICNC_23A_SCDBPTASN1!$Q$300</definedName>
    <definedName name="SCDBPTASN1_0870000000_15" localSheetId="14">EMICNC_23A_SCDBPTASN1!$R$300</definedName>
    <definedName name="SCDBPTASN1_0870000000_16" localSheetId="14">EMICNC_23A_SCDBPTASN1!$S$300</definedName>
    <definedName name="SCDBPTASN1_0870000000_17" localSheetId="14">EMICNC_23A_SCDBPTASN1!$T$300</definedName>
    <definedName name="SCDBPTASN1_0870000000_18" localSheetId="14">EMICNC_23A_SCDBPTASN1!$U$300</definedName>
    <definedName name="SCDBPTASN1_0870000000_19" localSheetId="14">EMICNC_23A_SCDBPTASN1!$V$300</definedName>
    <definedName name="SCDBPTASN1_0870000000_2" localSheetId="14">EMICNC_23A_SCDBPTASN1!$D$300</definedName>
    <definedName name="SCDBPTASN1_0870000000_20" localSheetId="14">EMICNC_23A_SCDBPTASN1!$W$300</definedName>
    <definedName name="SCDBPTASN1_0870000000_21" localSheetId="14">EMICNC_23A_SCDBPTASN1!$X$300</definedName>
    <definedName name="SCDBPTASN1_0870000000_22" localSheetId="14">EMICNC_23A_SCDBPTASN1!$Y$300</definedName>
    <definedName name="SCDBPTASN1_0870000000_23" localSheetId="14">EMICNC_23A_SCDBPTASN1!$Z$300</definedName>
    <definedName name="SCDBPTASN1_0870000000_24" localSheetId="14">EMICNC_23A_SCDBPTASN1!$AA$300</definedName>
    <definedName name="SCDBPTASN1_0870000000_25" localSheetId="14">EMICNC_23A_SCDBPTASN1!$AB$300</definedName>
    <definedName name="SCDBPTASN1_0870000000_26" localSheetId="14">EMICNC_23A_SCDBPTASN1!$AC$300</definedName>
    <definedName name="SCDBPTASN1_0870000000_27" localSheetId="14">EMICNC_23A_SCDBPTASN1!$AD$300</definedName>
    <definedName name="SCDBPTASN1_0870000000_28" localSheetId="14">EMICNC_23A_SCDBPTASN1!$AE$300</definedName>
    <definedName name="SCDBPTASN1_0870000000_29" localSheetId="14">EMICNC_23A_SCDBPTASN1!$AF$300</definedName>
    <definedName name="SCDBPTASN1_0870000000_3" localSheetId="14">EMICNC_23A_SCDBPTASN1!$E$300</definedName>
    <definedName name="SCDBPTASN1_0870000000_30" localSheetId="14">EMICNC_23A_SCDBPTASN1!$AG$300</definedName>
    <definedName name="SCDBPTASN1_0870000000_31" localSheetId="14">EMICNC_23A_SCDBPTASN1!$AH$300</definedName>
    <definedName name="SCDBPTASN1_0870000000_33" localSheetId="14">EMICNC_23A_SCDBPTASN1!$AJ$300</definedName>
    <definedName name="SCDBPTASN1_0870000000_34" localSheetId="14">EMICNC_23A_SCDBPTASN1!$AK$300</definedName>
    <definedName name="SCDBPTASN1_0870000000_35" localSheetId="14">EMICNC_23A_SCDBPTASN1!$AL$300</definedName>
    <definedName name="SCDBPTASN1_0870000000_36" localSheetId="14">EMICNC_23A_SCDBPTASN1!$AM$300</definedName>
    <definedName name="SCDBPTASN1_0870000000_4" localSheetId="14">EMICNC_23A_SCDBPTASN1!$F$300</definedName>
    <definedName name="SCDBPTASN1_0870000000_5.01" localSheetId="14">EMICNC_23A_SCDBPTASN1!$G$300</definedName>
    <definedName name="SCDBPTASN1_0870000000_5.02" localSheetId="14">EMICNC_23A_SCDBPTASN1!$H$300</definedName>
    <definedName name="SCDBPTASN1_0870000000_6" localSheetId="14">EMICNC_23A_SCDBPTASN1!$I$300</definedName>
    <definedName name="SCDBPTASN1_0870000000_7" localSheetId="14">EMICNC_23A_SCDBPTASN1!$J$300</definedName>
    <definedName name="SCDBPTASN1_0870000000_8" localSheetId="14">EMICNC_23A_SCDBPTASN1!$K$300</definedName>
    <definedName name="SCDBPTASN1_0870000000_9" localSheetId="14">EMICNC_23A_SCDBPTASN1!$L$300</definedName>
    <definedName name="SCDBPTASN1_0870000000_Range" localSheetId="14">EMICNC_23A_SCDBPTASN1!$B$298:$AM$300</definedName>
    <definedName name="SCDBPTASN1_0879999999_11" localSheetId="14">EMICNC_23A_SCDBPTASN1!$N$301</definedName>
    <definedName name="SCDBPTASN1_0879999999_12" localSheetId="14">EMICNC_23A_SCDBPTASN1!$O$301</definedName>
    <definedName name="SCDBPTASN1_0879999999_13" localSheetId="14">EMICNC_23A_SCDBPTASN1!$P$301</definedName>
    <definedName name="SCDBPTASN1_0879999999_14" localSheetId="14">EMICNC_23A_SCDBPTASN1!$Q$301</definedName>
    <definedName name="SCDBPTASN1_0879999999_16" localSheetId="14">EMICNC_23A_SCDBPTASN1!$S$301</definedName>
    <definedName name="SCDBPTASN1_0879999999_17" localSheetId="14">EMICNC_23A_SCDBPTASN1!$T$301</definedName>
    <definedName name="SCDBPTASN1_0879999999_18" localSheetId="14">EMICNC_23A_SCDBPTASN1!$U$301</definedName>
    <definedName name="SCDBPTASN1_0879999999_19" localSheetId="14">EMICNC_23A_SCDBPTASN1!$V$301</definedName>
    <definedName name="SCDBPTASN1_0879999999_20" localSheetId="14">EMICNC_23A_SCDBPTASN1!$W$301</definedName>
    <definedName name="SCDBPTASN1_0879999999_21" localSheetId="14">EMICNC_23A_SCDBPTASN1!$X$301</definedName>
    <definedName name="SCDBPTASN1_0879999999_28" localSheetId="14">EMICNC_23A_SCDBPTASN1!$AE$301</definedName>
    <definedName name="SCDBPTASN1_0879999999_29" localSheetId="14">EMICNC_23A_SCDBPTASN1!$AF$301</definedName>
    <definedName name="SCDBPTASN1_0879999999_30" localSheetId="14">EMICNC_23A_SCDBPTASN1!$AG$301</definedName>
    <definedName name="SCDBPTASN1_0879999999_31" localSheetId="14">EMICNC_23A_SCDBPTASN1!$AH$301</definedName>
    <definedName name="SCDBPTASN1_0879999999_34" localSheetId="14">EMICNC_23A_SCDBPTASN1!$AK$301</definedName>
    <definedName name="SCDBPTASN1_0879999999_35" localSheetId="14">EMICNC_23A_SCDBPTASN1!$AL$301</definedName>
    <definedName name="SCDBPTASN1_0879999999_36" localSheetId="14">EMICNC_23A_SCDBPTASN1!$AM$301</definedName>
    <definedName name="SCDBPTASN1_0880000000_1" localSheetId="14">EMICNC_23A_SCDBPTASN1!$C$304</definedName>
    <definedName name="SCDBPTASN1_0880000000_10" localSheetId="14">EMICNC_23A_SCDBPTASN1!$M$304</definedName>
    <definedName name="SCDBPTASN1_0880000000_11" localSheetId="14">EMICNC_23A_SCDBPTASN1!$N$304</definedName>
    <definedName name="SCDBPTASN1_0880000000_12" localSheetId="14">EMICNC_23A_SCDBPTASN1!$O$304</definedName>
    <definedName name="SCDBPTASN1_0880000000_13" localSheetId="14">EMICNC_23A_SCDBPTASN1!$P$304</definedName>
    <definedName name="SCDBPTASN1_0880000000_14" localSheetId="14">EMICNC_23A_SCDBPTASN1!$Q$304</definedName>
    <definedName name="SCDBPTASN1_0880000000_15" localSheetId="14">EMICNC_23A_SCDBPTASN1!$R$304</definedName>
    <definedName name="SCDBPTASN1_0880000000_16" localSheetId="14">EMICNC_23A_SCDBPTASN1!$S$304</definedName>
    <definedName name="SCDBPTASN1_0880000000_17" localSheetId="14">EMICNC_23A_SCDBPTASN1!$T$304</definedName>
    <definedName name="SCDBPTASN1_0880000000_18" localSheetId="14">EMICNC_23A_SCDBPTASN1!$U$304</definedName>
    <definedName name="SCDBPTASN1_0880000000_19" localSheetId="14">EMICNC_23A_SCDBPTASN1!$V$304</definedName>
    <definedName name="SCDBPTASN1_0880000000_2" localSheetId="14">EMICNC_23A_SCDBPTASN1!$D$304</definedName>
    <definedName name="SCDBPTASN1_0880000000_20" localSheetId="14">EMICNC_23A_SCDBPTASN1!$W$304</definedName>
    <definedName name="SCDBPTASN1_0880000000_21" localSheetId="14">EMICNC_23A_SCDBPTASN1!$X$304</definedName>
    <definedName name="SCDBPTASN1_0880000000_22" localSheetId="14">EMICNC_23A_SCDBPTASN1!$Y$304</definedName>
    <definedName name="SCDBPTASN1_0880000000_23" localSheetId="14">EMICNC_23A_SCDBPTASN1!$Z$304</definedName>
    <definedName name="SCDBPTASN1_0880000000_24" localSheetId="14">EMICNC_23A_SCDBPTASN1!$AA$304</definedName>
    <definedName name="SCDBPTASN1_0880000000_25" localSheetId="14">EMICNC_23A_SCDBPTASN1!$AB$304</definedName>
    <definedName name="SCDBPTASN1_0880000000_26" localSheetId="14">EMICNC_23A_SCDBPTASN1!$AC$304</definedName>
    <definedName name="SCDBPTASN1_0880000000_27" localSheetId="14">EMICNC_23A_SCDBPTASN1!$AD$304</definedName>
    <definedName name="SCDBPTASN1_0880000000_28" localSheetId="14">EMICNC_23A_SCDBPTASN1!$AE$304</definedName>
    <definedName name="SCDBPTASN1_0880000000_29" localSheetId="14">EMICNC_23A_SCDBPTASN1!$AF$304</definedName>
    <definedName name="SCDBPTASN1_0880000000_3" localSheetId="14">EMICNC_23A_SCDBPTASN1!$E$304</definedName>
    <definedName name="SCDBPTASN1_0880000000_30" localSheetId="14">EMICNC_23A_SCDBPTASN1!$AG$304</definedName>
    <definedName name="SCDBPTASN1_0880000000_31" localSheetId="14">EMICNC_23A_SCDBPTASN1!$AH$304</definedName>
    <definedName name="SCDBPTASN1_0880000000_33" localSheetId="14">EMICNC_23A_SCDBPTASN1!$AJ$304</definedName>
    <definedName name="SCDBPTASN1_0880000000_34" localSheetId="14">EMICNC_23A_SCDBPTASN1!$AK$304</definedName>
    <definedName name="SCDBPTASN1_0880000000_35" localSheetId="14">EMICNC_23A_SCDBPTASN1!$AL$304</definedName>
    <definedName name="SCDBPTASN1_0880000000_36" localSheetId="14">EMICNC_23A_SCDBPTASN1!$AM$304</definedName>
    <definedName name="SCDBPTASN1_0880000000_4" localSheetId="14">EMICNC_23A_SCDBPTASN1!$F$304</definedName>
    <definedName name="SCDBPTASN1_0880000000_5.01" localSheetId="14">EMICNC_23A_SCDBPTASN1!$G$304</definedName>
    <definedName name="SCDBPTASN1_0880000000_5.02" localSheetId="14">EMICNC_23A_SCDBPTASN1!$H$304</definedName>
    <definedName name="SCDBPTASN1_0880000000_6" localSheetId="14">EMICNC_23A_SCDBPTASN1!$I$304</definedName>
    <definedName name="SCDBPTASN1_0880000000_7" localSheetId="14">EMICNC_23A_SCDBPTASN1!$J$304</definedName>
    <definedName name="SCDBPTASN1_0880000000_8" localSheetId="14">EMICNC_23A_SCDBPTASN1!$K$304</definedName>
    <definedName name="SCDBPTASN1_0880000000_9" localSheetId="14">EMICNC_23A_SCDBPTASN1!$L$304</definedName>
    <definedName name="SCDBPTASN1_0880000000_Range" localSheetId="14">EMICNC_23A_SCDBPTASN1!$B$302:$AM$304</definedName>
    <definedName name="SCDBPTASN1_0889999999_11" localSheetId="14">EMICNC_23A_SCDBPTASN1!$N$305</definedName>
    <definedName name="SCDBPTASN1_0889999999_12" localSheetId="14">EMICNC_23A_SCDBPTASN1!$O$305</definedName>
    <definedName name="SCDBPTASN1_0889999999_13" localSheetId="14">EMICNC_23A_SCDBPTASN1!$P$305</definedName>
    <definedName name="SCDBPTASN1_0889999999_14" localSheetId="14">EMICNC_23A_SCDBPTASN1!$Q$305</definedName>
    <definedName name="SCDBPTASN1_0889999999_16" localSheetId="14">EMICNC_23A_SCDBPTASN1!$S$305</definedName>
    <definedName name="SCDBPTASN1_0889999999_17" localSheetId="14">EMICNC_23A_SCDBPTASN1!$T$305</definedName>
    <definedName name="SCDBPTASN1_0889999999_18" localSheetId="14">EMICNC_23A_SCDBPTASN1!$U$305</definedName>
    <definedName name="SCDBPTASN1_0889999999_19" localSheetId="14">EMICNC_23A_SCDBPTASN1!$V$305</definedName>
    <definedName name="SCDBPTASN1_0889999999_20" localSheetId="14">EMICNC_23A_SCDBPTASN1!$W$305</definedName>
    <definedName name="SCDBPTASN1_0889999999_21" localSheetId="14">EMICNC_23A_SCDBPTASN1!$X$305</definedName>
    <definedName name="SCDBPTASN1_0889999999_28" localSheetId="14">EMICNC_23A_SCDBPTASN1!$AE$305</definedName>
    <definedName name="SCDBPTASN1_0889999999_29" localSheetId="14">EMICNC_23A_SCDBPTASN1!$AF$305</definedName>
    <definedName name="SCDBPTASN1_0889999999_30" localSheetId="14">EMICNC_23A_SCDBPTASN1!$AG$305</definedName>
    <definedName name="SCDBPTASN1_0889999999_31" localSheetId="14">EMICNC_23A_SCDBPTASN1!$AH$305</definedName>
    <definedName name="SCDBPTASN1_0889999999_34" localSheetId="14">EMICNC_23A_SCDBPTASN1!$AK$305</definedName>
    <definedName name="SCDBPTASN1_0889999999_35" localSheetId="14">EMICNC_23A_SCDBPTASN1!$AL$305</definedName>
    <definedName name="SCDBPTASN1_0889999999_36" localSheetId="14">EMICNC_23A_SCDBPTASN1!$AM$305</definedName>
    <definedName name="SCDBPTASN1_0890000000_1" localSheetId="14">EMICNC_23A_SCDBPTASN1!$C$308</definedName>
    <definedName name="SCDBPTASN1_0890000000_10" localSheetId="14">EMICNC_23A_SCDBPTASN1!$M$308</definedName>
    <definedName name="SCDBPTASN1_0890000000_11" localSheetId="14">EMICNC_23A_SCDBPTASN1!$N$308</definedName>
    <definedName name="SCDBPTASN1_0890000000_12" localSheetId="14">EMICNC_23A_SCDBPTASN1!$O$308</definedName>
    <definedName name="SCDBPTASN1_0890000000_13" localSheetId="14">EMICNC_23A_SCDBPTASN1!$P$308</definedName>
    <definedName name="SCDBPTASN1_0890000000_14" localSheetId="14">EMICNC_23A_SCDBPTASN1!$Q$308</definedName>
    <definedName name="SCDBPTASN1_0890000000_15" localSheetId="14">EMICNC_23A_SCDBPTASN1!$R$308</definedName>
    <definedName name="SCDBPTASN1_0890000000_16" localSheetId="14">EMICNC_23A_SCDBPTASN1!$S$308</definedName>
    <definedName name="SCDBPTASN1_0890000000_17" localSheetId="14">EMICNC_23A_SCDBPTASN1!$T$308</definedName>
    <definedName name="SCDBPTASN1_0890000000_18" localSheetId="14">EMICNC_23A_SCDBPTASN1!$U$308</definedName>
    <definedName name="SCDBPTASN1_0890000000_19" localSheetId="14">EMICNC_23A_SCDBPTASN1!$V$308</definedName>
    <definedName name="SCDBPTASN1_0890000000_2" localSheetId="14">EMICNC_23A_SCDBPTASN1!$D$308</definedName>
    <definedName name="SCDBPTASN1_0890000000_20" localSheetId="14">EMICNC_23A_SCDBPTASN1!$W$308</definedName>
    <definedName name="SCDBPTASN1_0890000000_21" localSheetId="14">EMICNC_23A_SCDBPTASN1!$X$308</definedName>
    <definedName name="SCDBPTASN1_0890000000_22" localSheetId="14">EMICNC_23A_SCDBPTASN1!$Y$308</definedName>
    <definedName name="SCDBPTASN1_0890000000_23" localSheetId="14">EMICNC_23A_SCDBPTASN1!$Z$308</definedName>
    <definedName name="SCDBPTASN1_0890000000_24" localSheetId="14">EMICNC_23A_SCDBPTASN1!$AA$308</definedName>
    <definedName name="SCDBPTASN1_0890000000_25" localSheetId="14">EMICNC_23A_SCDBPTASN1!$AB$308</definedName>
    <definedName name="SCDBPTASN1_0890000000_26" localSheetId="14">EMICNC_23A_SCDBPTASN1!$AC$308</definedName>
    <definedName name="SCDBPTASN1_0890000000_27" localSheetId="14">EMICNC_23A_SCDBPTASN1!$AD$308</definedName>
    <definedName name="SCDBPTASN1_0890000000_28" localSheetId="14">EMICNC_23A_SCDBPTASN1!$AE$308</definedName>
    <definedName name="SCDBPTASN1_0890000000_29" localSheetId="14">EMICNC_23A_SCDBPTASN1!$AF$308</definedName>
    <definedName name="SCDBPTASN1_0890000000_3" localSheetId="14">EMICNC_23A_SCDBPTASN1!$E$308</definedName>
    <definedName name="SCDBPTASN1_0890000000_30" localSheetId="14">EMICNC_23A_SCDBPTASN1!$AG$308</definedName>
    <definedName name="SCDBPTASN1_0890000000_31" localSheetId="14">EMICNC_23A_SCDBPTASN1!$AH$308</definedName>
    <definedName name="SCDBPTASN1_0890000000_33" localSheetId="14">EMICNC_23A_SCDBPTASN1!$AJ$308</definedName>
    <definedName name="SCDBPTASN1_0890000000_34" localSheetId="14">EMICNC_23A_SCDBPTASN1!$AK$308</definedName>
    <definedName name="SCDBPTASN1_0890000000_35" localSheetId="14">EMICNC_23A_SCDBPTASN1!$AL$308</definedName>
    <definedName name="SCDBPTASN1_0890000000_36" localSheetId="14">EMICNC_23A_SCDBPTASN1!$AM$308</definedName>
    <definedName name="SCDBPTASN1_0890000000_4" localSheetId="14">EMICNC_23A_SCDBPTASN1!$F$308</definedName>
    <definedName name="SCDBPTASN1_0890000000_5.01" localSheetId="14">EMICNC_23A_SCDBPTASN1!$G$308</definedName>
    <definedName name="SCDBPTASN1_0890000000_5.02" localSheetId="14">EMICNC_23A_SCDBPTASN1!$H$308</definedName>
    <definedName name="SCDBPTASN1_0890000000_6" localSheetId="14">EMICNC_23A_SCDBPTASN1!$I$308</definedName>
    <definedName name="SCDBPTASN1_0890000000_7" localSheetId="14">EMICNC_23A_SCDBPTASN1!$J$308</definedName>
    <definedName name="SCDBPTASN1_0890000000_8" localSheetId="14">EMICNC_23A_SCDBPTASN1!$K$308</definedName>
    <definedName name="SCDBPTASN1_0890000000_9" localSheetId="14">EMICNC_23A_SCDBPTASN1!$L$308</definedName>
    <definedName name="SCDBPTASN1_0890000000_Range" localSheetId="14">EMICNC_23A_SCDBPTASN1!$B$306:$AM$308</definedName>
    <definedName name="SCDBPTASN1_0899999999_11" localSheetId="14">EMICNC_23A_SCDBPTASN1!$N$309</definedName>
    <definedName name="SCDBPTASN1_0899999999_12" localSheetId="14">EMICNC_23A_SCDBPTASN1!$O$309</definedName>
    <definedName name="SCDBPTASN1_0899999999_13" localSheetId="14">EMICNC_23A_SCDBPTASN1!$P$309</definedName>
    <definedName name="SCDBPTASN1_0899999999_14" localSheetId="14">EMICNC_23A_SCDBPTASN1!$Q$309</definedName>
    <definedName name="SCDBPTASN1_0899999999_16" localSheetId="14">EMICNC_23A_SCDBPTASN1!$S$309</definedName>
    <definedName name="SCDBPTASN1_0899999999_17" localSheetId="14">EMICNC_23A_SCDBPTASN1!$T$309</definedName>
    <definedName name="SCDBPTASN1_0899999999_18" localSheetId="14">EMICNC_23A_SCDBPTASN1!$U$309</definedName>
    <definedName name="SCDBPTASN1_0899999999_19" localSheetId="14">EMICNC_23A_SCDBPTASN1!$V$309</definedName>
    <definedName name="SCDBPTASN1_0899999999_20" localSheetId="14">EMICNC_23A_SCDBPTASN1!$W$309</definedName>
    <definedName name="SCDBPTASN1_0899999999_21" localSheetId="14">EMICNC_23A_SCDBPTASN1!$X$309</definedName>
    <definedName name="SCDBPTASN1_0899999999_28" localSheetId="14">EMICNC_23A_SCDBPTASN1!$AE$309</definedName>
    <definedName name="SCDBPTASN1_0899999999_29" localSheetId="14">EMICNC_23A_SCDBPTASN1!$AF$309</definedName>
    <definedName name="SCDBPTASN1_0899999999_30" localSheetId="14">EMICNC_23A_SCDBPTASN1!$AG$309</definedName>
    <definedName name="SCDBPTASN1_0899999999_31" localSheetId="14">EMICNC_23A_SCDBPTASN1!$AH$309</definedName>
    <definedName name="SCDBPTASN1_0899999999_34" localSheetId="14">EMICNC_23A_SCDBPTASN1!$AK$309</definedName>
    <definedName name="SCDBPTASN1_0899999999_35" localSheetId="14">EMICNC_23A_SCDBPTASN1!$AL$309</definedName>
    <definedName name="SCDBPTASN1_0899999999_36" localSheetId="14">EMICNC_23A_SCDBPTASN1!$AM$309</definedName>
    <definedName name="SCDBPTASN1_0900000000_1" localSheetId="14">EMICNC_23A_SCDBPTASN1!$C$312</definedName>
    <definedName name="SCDBPTASN1_0900000000_10" localSheetId="14">EMICNC_23A_SCDBPTASN1!$M$312</definedName>
    <definedName name="SCDBPTASN1_0900000000_11" localSheetId="14">EMICNC_23A_SCDBPTASN1!$N$312</definedName>
    <definedName name="SCDBPTASN1_0900000000_12" localSheetId="14">EMICNC_23A_SCDBPTASN1!$O$312</definedName>
    <definedName name="SCDBPTASN1_0900000000_13" localSheetId="14">EMICNC_23A_SCDBPTASN1!$P$312</definedName>
    <definedName name="SCDBPTASN1_0900000000_14" localSheetId="14">EMICNC_23A_SCDBPTASN1!$Q$312</definedName>
    <definedName name="SCDBPTASN1_0900000000_15" localSheetId="14">EMICNC_23A_SCDBPTASN1!$R$312</definedName>
    <definedName name="SCDBPTASN1_0900000000_16" localSheetId="14">EMICNC_23A_SCDBPTASN1!$S$312</definedName>
    <definedName name="SCDBPTASN1_0900000000_17" localSheetId="14">EMICNC_23A_SCDBPTASN1!$T$312</definedName>
    <definedName name="SCDBPTASN1_0900000000_18" localSheetId="14">EMICNC_23A_SCDBPTASN1!$U$312</definedName>
    <definedName name="SCDBPTASN1_0900000000_19" localSheetId="14">EMICNC_23A_SCDBPTASN1!$V$312</definedName>
    <definedName name="SCDBPTASN1_0900000000_2" localSheetId="14">EMICNC_23A_SCDBPTASN1!$D$312</definedName>
    <definedName name="SCDBPTASN1_0900000000_20" localSheetId="14">EMICNC_23A_SCDBPTASN1!$W$312</definedName>
    <definedName name="SCDBPTASN1_0900000000_21" localSheetId="14">EMICNC_23A_SCDBPTASN1!$X$312</definedName>
    <definedName name="SCDBPTASN1_0900000000_22" localSheetId="14">EMICNC_23A_SCDBPTASN1!$Y$312</definedName>
    <definedName name="SCDBPTASN1_0900000000_23" localSheetId="14">EMICNC_23A_SCDBPTASN1!$Z$312</definedName>
    <definedName name="SCDBPTASN1_0900000000_24" localSheetId="14">EMICNC_23A_SCDBPTASN1!$AA$312</definedName>
    <definedName name="SCDBPTASN1_0900000000_25" localSheetId="14">EMICNC_23A_SCDBPTASN1!$AB$312</definedName>
    <definedName name="SCDBPTASN1_0900000000_26" localSheetId="14">EMICNC_23A_SCDBPTASN1!$AC$312</definedName>
    <definedName name="SCDBPTASN1_0900000000_27" localSheetId="14">EMICNC_23A_SCDBPTASN1!$AD$312</definedName>
    <definedName name="SCDBPTASN1_0900000000_28" localSheetId="14">EMICNC_23A_SCDBPTASN1!$AE$312</definedName>
    <definedName name="SCDBPTASN1_0900000000_29" localSheetId="14">EMICNC_23A_SCDBPTASN1!$AF$312</definedName>
    <definedName name="SCDBPTASN1_0900000000_3" localSheetId="14">EMICNC_23A_SCDBPTASN1!$E$312</definedName>
    <definedName name="SCDBPTASN1_0900000000_30" localSheetId="14">EMICNC_23A_SCDBPTASN1!$AG$312</definedName>
    <definedName name="SCDBPTASN1_0900000000_31" localSheetId="14">EMICNC_23A_SCDBPTASN1!$AH$312</definedName>
    <definedName name="SCDBPTASN1_0900000000_33" localSheetId="14">EMICNC_23A_SCDBPTASN1!$AJ$312</definedName>
    <definedName name="SCDBPTASN1_0900000000_34" localSheetId="14">EMICNC_23A_SCDBPTASN1!$AK$312</definedName>
    <definedName name="SCDBPTASN1_0900000000_35" localSheetId="14">EMICNC_23A_SCDBPTASN1!$AL$312</definedName>
    <definedName name="SCDBPTASN1_0900000000_36" localSheetId="14">EMICNC_23A_SCDBPTASN1!$AM$312</definedName>
    <definedName name="SCDBPTASN1_0900000000_4" localSheetId="14">EMICNC_23A_SCDBPTASN1!$F$312</definedName>
    <definedName name="SCDBPTASN1_0900000000_5.01" localSheetId="14">EMICNC_23A_SCDBPTASN1!$G$312</definedName>
    <definedName name="SCDBPTASN1_0900000000_5.02" localSheetId="14">EMICNC_23A_SCDBPTASN1!$H$312</definedName>
    <definedName name="SCDBPTASN1_0900000000_6" localSheetId="14">EMICNC_23A_SCDBPTASN1!$I$312</definedName>
    <definedName name="SCDBPTASN1_0900000000_7" localSheetId="14">EMICNC_23A_SCDBPTASN1!$J$312</definedName>
    <definedName name="SCDBPTASN1_0900000000_8" localSheetId="14">EMICNC_23A_SCDBPTASN1!$K$312</definedName>
    <definedName name="SCDBPTASN1_0900000000_9" localSheetId="14">EMICNC_23A_SCDBPTASN1!$L$312</definedName>
    <definedName name="SCDBPTASN1_0900000000_Range" localSheetId="14">EMICNC_23A_SCDBPTASN1!$B$310:$AM$312</definedName>
    <definedName name="SCDBPTASN1_0909999999_11" localSheetId="14">EMICNC_23A_SCDBPTASN1!$N$313</definedName>
    <definedName name="SCDBPTASN1_0909999999_12" localSheetId="14">EMICNC_23A_SCDBPTASN1!$O$313</definedName>
    <definedName name="SCDBPTASN1_0909999999_13" localSheetId="14">EMICNC_23A_SCDBPTASN1!$P$313</definedName>
    <definedName name="SCDBPTASN1_0909999999_14" localSheetId="14">EMICNC_23A_SCDBPTASN1!$Q$313</definedName>
    <definedName name="SCDBPTASN1_0909999999_16" localSheetId="14">EMICNC_23A_SCDBPTASN1!$S$313</definedName>
    <definedName name="SCDBPTASN1_0909999999_17" localSheetId="14">EMICNC_23A_SCDBPTASN1!$T$313</definedName>
    <definedName name="SCDBPTASN1_0909999999_18" localSheetId="14">EMICNC_23A_SCDBPTASN1!$U$313</definedName>
    <definedName name="SCDBPTASN1_0909999999_19" localSheetId="14">EMICNC_23A_SCDBPTASN1!$V$313</definedName>
    <definedName name="SCDBPTASN1_0909999999_20" localSheetId="14">EMICNC_23A_SCDBPTASN1!$W$313</definedName>
    <definedName name="SCDBPTASN1_0909999999_21" localSheetId="14">EMICNC_23A_SCDBPTASN1!$X$313</definedName>
    <definedName name="SCDBPTASN1_0909999999_28" localSheetId="14">EMICNC_23A_SCDBPTASN1!$AE$313</definedName>
    <definedName name="SCDBPTASN1_0909999999_29" localSheetId="14">EMICNC_23A_SCDBPTASN1!$AF$313</definedName>
    <definedName name="SCDBPTASN1_0909999999_30" localSheetId="14">EMICNC_23A_SCDBPTASN1!$AG$313</definedName>
    <definedName name="SCDBPTASN1_0909999999_31" localSheetId="14">EMICNC_23A_SCDBPTASN1!$AH$313</definedName>
    <definedName name="SCDBPTASN1_0909999999_34" localSheetId="14">EMICNC_23A_SCDBPTASN1!$AK$313</definedName>
    <definedName name="SCDBPTASN1_0909999999_35" localSheetId="14">EMICNC_23A_SCDBPTASN1!$AL$313</definedName>
    <definedName name="SCDBPTASN1_0909999999_36" localSheetId="14">EMICNC_23A_SCDBPTASN1!$AM$313</definedName>
    <definedName name="SCDBPTASN1_0919999999_11" localSheetId="14">EMICNC_23A_SCDBPTASN1!$N$314</definedName>
    <definedName name="SCDBPTASN1_0919999999_12" localSheetId="14">EMICNC_23A_SCDBPTASN1!$O$314</definedName>
    <definedName name="SCDBPTASN1_0919999999_13" localSheetId="14">EMICNC_23A_SCDBPTASN1!$P$314</definedName>
    <definedName name="SCDBPTASN1_0919999999_14" localSheetId="14">EMICNC_23A_SCDBPTASN1!$Q$314</definedName>
    <definedName name="SCDBPTASN1_0919999999_16" localSheetId="14">EMICNC_23A_SCDBPTASN1!$S$314</definedName>
    <definedName name="SCDBPTASN1_0919999999_17" localSheetId="14">EMICNC_23A_SCDBPTASN1!$T$314</definedName>
    <definedName name="SCDBPTASN1_0919999999_18" localSheetId="14">EMICNC_23A_SCDBPTASN1!$U$314</definedName>
    <definedName name="SCDBPTASN1_0919999999_19" localSheetId="14">EMICNC_23A_SCDBPTASN1!$V$314</definedName>
    <definedName name="SCDBPTASN1_0919999999_20" localSheetId="14">EMICNC_23A_SCDBPTASN1!$W$314</definedName>
    <definedName name="SCDBPTASN1_0919999999_21" localSheetId="14">EMICNC_23A_SCDBPTASN1!$X$314</definedName>
    <definedName name="SCDBPTASN1_0919999999_28" localSheetId="14">EMICNC_23A_SCDBPTASN1!$AE$314</definedName>
    <definedName name="SCDBPTASN1_0919999999_29" localSheetId="14">EMICNC_23A_SCDBPTASN1!$AF$314</definedName>
    <definedName name="SCDBPTASN1_0919999999_30" localSheetId="14">EMICNC_23A_SCDBPTASN1!$AG$314</definedName>
    <definedName name="SCDBPTASN1_0919999999_31" localSheetId="14">EMICNC_23A_SCDBPTASN1!$AH$314</definedName>
    <definedName name="SCDBPTASN1_0919999999_34" localSheetId="14">EMICNC_23A_SCDBPTASN1!$AK$314</definedName>
    <definedName name="SCDBPTASN1_0919999999_35" localSheetId="14">EMICNC_23A_SCDBPTASN1!$AL$314</definedName>
    <definedName name="SCDBPTASN1_0919999999_36" localSheetId="14">EMICNC_23A_SCDBPTASN1!$AM$314</definedName>
    <definedName name="SCDBPTASN1_0929999999_11" localSheetId="14">EMICNC_23A_SCDBPTASN1!$N$315</definedName>
    <definedName name="SCDBPTASN1_0929999999_12" localSheetId="14">EMICNC_23A_SCDBPTASN1!$O$315</definedName>
    <definedName name="SCDBPTASN1_0929999999_13" localSheetId="14">EMICNC_23A_SCDBPTASN1!$P$315</definedName>
    <definedName name="SCDBPTASN1_0929999999_14" localSheetId="14">EMICNC_23A_SCDBPTASN1!$Q$315</definedName>
    <definedName name="SCDBPTASN1_0929999999_16" localSheetId="14">EMICNC_23A_SCDBPTASN1!$S$315</definedName>
    <definedName name="SCDBPTASN1_0929999999_17" localSheetId="14">EMICNC_23A_SCDBPTASN1!$T$315</definedName>
    <definedName name="SCDBPTASN1_0929999999_18" localSheetId="14">EMICNC_23A_SCDBPTASN1!$U$315</definedName>
    <definedName name="SCDBPTASN1_0929999999_19" localSheetId="14">EMICNC_23A_SCDBPTASN1!$V$315</definedName>
    <definedName name="SCDBPTASN1_0929999999_20" localSheetId="14">EMICNC_23A_SCDBPTASN1!$W$315</definedName>
    <definedName name="SCDBPTASN1_0929999999_21" localSheetId="14">EMICNC_23A_SCDBPTASN1!$X$315</definedName>
    <definedName name="SCDBPTASN1_0929999999_28" localSheetId="14">EMICNC_23A_SCDBPTASN1!$AE$315</definedName>
    <definedName name="SCDBPTASN1_0929999999_29" localSheetId="14">EMICNC_23A_SCDBPTASN1!$AF$315</definedName>
    <definedName name="SCDBPTASN1_0929999999_30" localSheetId="14">EMICNC_23A_SCDBPTASN1!$AG$315</definedName>
    <definedName name="SCDBPTASN1_0929999999_31" localSheetId="14">EMICNC_23A_SCDBPTASN1!$AH$315</definedName>
    <definedName name="SCDBPTASN1_0929999999_34" localSheetId="14">EMICNC_23A_SCDBPTASN1!$AK$315</definedName>
    <definedName name="SCDBPTASN1_0929999999_35" localSheetId="14">EMICNC_23A_SCDBPTASN1!$AL$315</definedName>
    <definedName name="SCDBPTASN1_0929999999_36" localSheetId="14">EMICNC_23A_SCDBPTASN1!$AM$315</definedName>
    <definedName name="SCDBPTASN1_0939999999_11" localSheetId="14">EMICNC_23A_SCDBPTASN1!$N$316</definedName>
    <definedName name="SCDBPTASN1_0939999999_12" localSheetId="14">EMICNC_23A_SCDBPTASN1!$O$316</definedName>
    <definedName name="SCDBPTASN1_0939999999_13" localSheetId="14">EMICNC_23A_SCDBPTASN1!$P$316</definedName>
    <definedName name="SCDBPTASN1_0939999999_14" localSheetId="14">EMICNC_23A_SCDBPTASN1!$Q$316</definedName>
    <definedName name="SCDBPTASN1_0939999999_16" localSheetId="14">EMICNC_23A_SCDBPTASN1!$S$316</definedName>
    <definedName name="SCDBPTASN1_0939999999_17" localSheetId="14">EMICNC_23A_SCDBPTASN1!$T$316</definedName>
    <definedName name="SCDBPTASN1_0939999999_18" localSheetId="14">EMICNC_23A_SCDBPTASN1!$U$316</definedName>
    <definedName name="SCDBPTASN1_0939999999_19" localSheetId="14">EMICNC_23A_SCDBPTASN1!$V$316</definedName>
    <definedName name="SCDBPTASN1_0939999999_20" localSheetId="14">EMICNC_23A_SCDBPTASN1!$W$316</definedName>
    <definedName name="SCDBPTASN1_0939999999_21" localSheetId="14">EMICNC_23A_SCDBPTASN1!$X$316</definedName>
    <definedName name="SCDBPTASN1_0939999999_28" localSheetId="14">EMICNC_23A_SCDBPTASN1!$AE$316</definedName>
    <definedName name="SCDBPTASN1_0939999999_29" localSheetId="14">EMICNC_23A_SCDBPTASN1!$AF$316</definedName>
    <definedName name="SCDBPTASN1_0939999999_30" localSheetId="14">EMICNC_23A_SCDBPTASN1!$AG$316</definedName>
    <definedName name="SCDBPTASN1_0939999999_31" localSheetId="14">EMICNC_23A_SCDBPTASN1!$AH$316</definedName>
    <definedName name="SCDBPTASN1_0939999999_34" localSheetId="14">EMICNC_23A_SCDBPTASN1!$AK$316</definedName>
    <definedName name="SCDBPTASN1_0939999999_35" localSheetId="14">EMICNC_23A_SCDBPTASN1!$AL$316</definedName>
    <definedName name="SCDBPTASN1_0939999999_36" localSheetId="14">EMICNC_23A_SCDBPTASN1!$AM$316</definedName>
    <definedName name="SCDBPTASN1_0949999999_11" localSheetId="14">EMICNC_23A_SCDBPTASN1!$N$317</definedName>
    <definedName name="SCDBPTASN1_0949999999_12" localSheetId="14">EMICNC_23A_SCDBPTASN1!$O$317</definedName>
    <definedName name="SCDBPTASN1_0949999999_13" localSheetId="14">EMICNC_23A_SCDBPTASN1!$P$317</definedName>
    <definedName name="SCDBPTASN1_0949999999_14" localSheetId="14">EMICNC_23A_SCDBPTASN1!$Q$317</definedName>
    <definedName name="SCDBPTASN1_0949999999_16" localSheetId="14">EMICNC_23A_SCDBPTASN1!$S$317</definedName>
    <definedName name="SCDBPTASN1_0949999999_17" localSheetId="14">EMICNC_23A_SCDBPTASN1!$T$317</definedName>
    <definedName name="SCDBPTASN1_0949999999_18" localSheetId="14">EMICNC_23A_SCDBPTASN1!$U$317</definedName>
    <definedName name="SCDBPTASN1_0949999999_19" localSheetId="14">EMICNC_23A_SCDBPTASN1!$V$317</definedName>
    <definedName name="SCDBPTASN1_0949999999_20" localSheetId="14">EMICNC_23A_SCDBPTASN1!$W$317</definedName>
    <definedName name="SCDBPTASN1_0949999999_21" localSheetId="14">EMICNC_23A_SCDBPTASN1!$X$317</definedName>
    <definedName name="SCDBPTASN1_0949999999_28" localSheetId="14">EMICNC_23A_SCDBPTASN1!$AE$317</definedName>
    <definedName name="SCDBPTASN1_0949999999_29" localSheetId="14">EMICNC_23A_SCDBPTASN1!$AF$317</definedName>
    <definedName name="SCDBPTASN1_0949999999_30" localSheetId="14">EMICNC_23A_SCDBPTASN1!$AG$317</definedName>
    <definedName name="SCDBPTASN1_0949999999_31" localSheetId="14">EMICNC_23A_SCDBPTASN1!$AH$317</definedName>
    <definedName name="SCDBPTASN1_0949999999_34" localSheetId="14">EMICNC_23A_SCDBPTASN1!$AK$317</definedName>
    <definedName name="SCDBPTASN1_0949999999_35" localSheetId="14">EMICNC_23A_SCDBPTASN1!$AL$317</definedName>
    <definedName name="SCDBPTASN1_0949999999_36" localSheetId="14">EMICNC_23A_SCDBPTASN1!$AM$317</definedName>
    <definedName name="SCDBPTASN1_0959999999_11" localSheetId="14">EMICNC_23A_SCDBPTASN1!$N$318</definedName>
    <definedName name="SCDBPTASN1_0959999999_12" localSheetId="14">EMICNC_23A_SCDBPTASN1!$O$318</definedName>
    <definedName name="SCDBPTASN1_0959999999_13" localSheetId="14">EMICNC_23A_SCDBPTASN1!$P$318</definedName>
    <definedName name="SCDBPTASN1_0959999999_14" localSheetId="14">EMICNC_23A_SCDBPTASN1!$Q$318</definedName>
    <definedName name="SCDBPTASN1_0959999999_16" localSheetId="14">EMICNC_23A_SCDBPTASN1!$S$318</definedName>
    <definedName name="SCDBPTASN1_0959999999_17" localSheetId="14">EMICNC_23A_SCDBPTASN1!$T$318</definedName>
    <definedName name="SCDBPTASN1_0959999999_18" localSheetId="14">EMICNC_23A_SCDBPTASN1!$U$318</definedName>
    <definedName name="SCDBPTASN1_0959999999_19" localSheetId="14">EMICNC_23A_SCDBPTASN1!$V$318</definedName>
    <definedName name="SCDBPTASN1_0959999999_20" localSheetId="14">EMICNC_23A_SCDBPTASN1!$W$318</definedName>
    <definedName name="SCDBPTASN1_0959999999_21" localSheetId="14">EMICNC_23A_SCDBPTASN1!$X$318</definedName>
    <definedName name="SCDBPTASN1_0959999999_28" localSheetId="14">EMICNC_23A_SCDBPTASN1!$AE$318</definedName>
    <definedName name="SCDBPTASN1_0959999999_29" localSheetId="14">EMICNC_23A_SCDBPTASN1!$AF$318</definedName>
    <definedName name="SCDBPTASN1_0959999999_30" localSheetId="14">EMICNC_23A_SCDBPTASN1!$AG$318</definedName>
    <definedName name="SCDBPTASN1_0959999999_31" localSheetId="14">EMICNC_23A_SCDBPTASN1!$AH$318</definedName>
    <definedName name="SCDBPTASN1_0959999999_34" localSheetId="14">EMICNC_23A_SCDBPTASN1!$AK$318</definedName>
    <definedName name="SCDBPTASN1_0959999999_35" localSheetId="14">EMICNC_23A_SCDBPTASN1!$AL$318</definedName>
    <definedName name="SCDBPTASN1_0959999999_36" localSheetId="14">EMICNC_23A_SCDBPTASN1!$AM$318</definedName>
    <definedName name="SCDBPTASN1_0969999999_11" localSheetId="14">EMICNC_23A_SCDBPTASN1!$N$319</definedName>
    <definedName name="SCDBPTASN1_0969999999_12" localSheetId="14">EMICNC_23A_SCDBPTASN1!$O$319</definedName>
    <definedName name="SCDBPTASN1_0969999999_13" localSheetId="14">EMICNC_23A_SCDBPTASN1!$P$319</definedName>
    <definedName name="SCDBPTASN1_0969999999_14" localSheetId="14">EMICNC_23A_SCDBPTASN1!$Q$319</definedName>
    <definedName name="SCDBPTASN1_0969999999_16" localSheetId="14">EMICNC_23A_SCDBPTASN1!$S$319</definedName>
    <definedName name="SCDBPTASN1_0969999999_17" localSheetId="14">EMICNC_23A_SCDBPTASN1!$T$319</definedName>
    <definedName name="SCDBPTASN1_0969999999_18" localSheetId="14">EMICNC_23A_SCDBPTASN1!$U$319</definedName>
    <definedName name="SCDBPTASN1_0969999999_19" localSheetId="14">EMICNC_23A_SCDBPTASN1!$V$319</definedName>
    <definedName name="SCDBPTASN1_0969999999_20" localSheetId="14">EMICNC_23A_SCDBPTASN1!$W$319</definedName>
    <definedName name="SCDBPTASN1_0969999999_21" localSheetId="14">EMICNC_23A_SCDBPTASN1!$X$319</definedName>
    <definedName name="SCDBPTASN1_0969999999_28" localSheetId="14">EMICNC_23A_SCDBPTASN1!$AE$319</definedName>
    <definedName name="SCDBPTASN1_0969999999_29" localSheetId="14">EMICNC_23A_SCDBPTASN1!$AF$319</definedName>
    <definedName name="SCDBPTASN1_0969999999_30" localSheetId="14">EMICNC_23A_SCDBPTASN1!$AG$319</definedName>
    <definedName name="SCDBPTASN1_0969999999_31" localSheetId="14">EMICNC_23A_SCDBPTASN1!$AH$319</definedName>
    <definedName name="SCDBPTASN1_0969999999_34" localSheetId="14">EMICNC_23A_SCDBPTASN1!$AK$319</definedName>
    <definedName name="SCDBPTASN1_0969999999_35" localSheetId="14">EMICNC_23A_SCDBPTASN1!$AL$319</definedName>
    <definedName name="SCDBPTASN1_0969999999_36" localSheetId="14">EMICNC_23A_SCDBPTASN1!$AM$319</definedName>
    <definedName name="SCDBPTASN1_0979999999_11" localSheetId="14">EMICNC_23A_SCDBPTASN1!$N$320</definedName>
    <definedName name="SCDBPTASN1_0979999999_12" localSheetId="14">EMICNC_23A_SCDBPTASN1!$O$320</definedName>
    <definedName name="SCDBPTASN1_0979999999_13" localSheetId="14">EMICNC_23A_SCDBPTASN1!$P$320</definedName>
    <definedName name="SCDBPTASN1_0979999999_14" localSheetId="14">EMICNC_23A_SCDBPTASN1!$Q$320</definedName>
    <definedName name="SCDBPTASN1_0979999999_16" localSheetId="14">EMICNC_23A_SCDBPTASN1!$S$320</definedName>
    <definedName name="SCDBPTASN1_0979999999_17" localSheetId="14">EMICNC_23A_SCDBPTASN1!$T$320</definedName>
    <definedName name="SCDBPTASN1_0979999999_18" localSheetId="14">EMICNC_23A_SCDBPTASN1!$U$320</definedName>
    <definedName name="SCDBPTASN1_0979999999_19" localSheetId="14">EMICNC_23A_SCDBPTASN1!$V$320</definedName>
    <definedName name="SCDBPTASN1_0979999999_20" localSheetId="14">EMICNC_23A_SCDBPTASN1!$W$320</definedName>
    <definedName name="SCDBPTASN1_0979999999_21" localSheetId="14">EMICNC_23A_SCDBPTASN1!$X$320</definedName>
    <definedName name="SCDBPTASN1_0979999999_28" localSheetId="14">EMICNC_23A_SCDBPTASN1!$AE$320</definedName>
    <definedName name="SCDBPTASN1_0979999999_29" localSheetId="14">EMICNC_23A_SCDBPTASN1!$AF$320</definedName>
    <definedName name="SCDBPTASN1_0979999999_30" localSheetId="14">EMICNC_23A_SCDBPTASN1!$AG$320</definedName>
    <definedName name="SCDBPTASN1_0979999999_31" localSheetId="14">EMICNC_23A_SCDBPTASN1!$AH$320</definedName>
    <definedName name="SCDBPTASN1_0979999999_34" localSheetId="14">EMICNC_23A_SCDBPTASN1!$AK$320</definedName>
    <definedName name="SCDBPTASN1_0979999999_35" localSheetId="14">EMICNC_23A_SCDBPTASN1!$AL$320</definedName>
    <definedName name="SCDBPTASN1_0979999999_36" localSheetId="14">EMICNC_23A_SCDBPTASN1!$AM$320</definedName>
    <definedName name="SCDBPTASN1_0989999999_11" localSheetId="14">EMICNC_23A_SCDBPTASN1!$N$321</definedName>
    <definedName name="SCDBPTASN1_0989999999_12" localSheetId="14">EMICNC_23A_SCDBPTASN1!$O$321</definedName>
    <definedName name="SCDBPTASN1_0989999999_13" localSheetId="14">EMICNC_23A_SCDBPTASN1!$P$321</definedName>
    <definedName name="SCDBPTASN1_0989999999_14" localSheetId="14">EMICNC_23A_SCDBPTASN1!$Q$321</definedName>
    <definedName name="SCDBPTASN1_0989999999_16" localSheetId="14">EMICNC_23A_SCDBPTASN1!$S$321</definedName>
    <definedName name="SCDBPTASN1_0989999999_17" localSheetId="14">EMICNC_23A_SCDBPTASN1!$T$321</definedName>
    <definedName name="SCDBPTASN1_0989999999_18" localSheetId="14">EMICNC_23A_SCDBPTASN1!$U$321</definedName>
    <definedName name="SCDBPTASN1_0989999999_19" localSheetId="14">EMICNC_23A_SCDBPTASN1!$V$321</definedName>
    <definedName name="SCDBPTASN1_0989999999_20" localSheetId="14">EMICNC_23A_SCDBPTASN1!$W$321</definedName>
    <definedName name="SCDBPTASN1_0989999999_21" localSheetId="14">EMICNC_23A_SCDBPTASN1!$X$321</definedName>
    <definedName name="SCDBPTASN1_0989999999_28" localSheetId="14">EMICNC_23A_SCDBPTASN1!$AE$321</definedName>
    <definedName name="SCDBPTASN1_0989999999_29" localSheetId="14">EMICNC_23A_SCDBPTASN1!$AF$321</definedName>
    <definedName name="SCDBPTASN1_0989999999_30" localSheetId="14">EMICNC_23A_SCDBPTASN1!$AG$321</definedName>
    <definedName name="SCDBPTASN1_0989999999_31" localSheetId="14">EMICNC_23A_SCDBPTASN1!$AH$321</definedName>
    <definedName name="SCDBPTASN1_0989999999_34" localSheetId="14">EMICNC_23A_SCDBPTASN1!$AK$321</definedName>
    <definedName name="SCDBPTASN1_0989999999_35" localSheetId="14">EMICNC_23A_SCDBPTASN1!$AL$321</definedName>
    <definedName name="SCDBPTASN1_0989999999_36" localSheetId="14">EMICNC_23A_SCDBPTASN1!$AM$321</definedName>
    <definedName name="SCDBPTASN1_0990000000_1" localSheetId="14">EMICNC_23A_SCDBPTASN1!$C$324</definedName>
    <definedName name="SCDBPTASN1_0990000000_10" localSheetId="14">EMICNC_23A_SCDBPTASN1!$M$324</definedName>
    <definedName name="SCDBPTASN1_0990000000_11" localSheetId="14">EMICNC_23A_SCDBPTASN1!$N$324</definedName>
    <definedName name="SCDBPTASN1_0990000000_12" localSheetId="14">EMICNC_23A_SCDBPTASN1!$O$324</definedName>
    <definedName name="SCDBPTASN1_0990000000_13" localSheetId="14">EMICNC_23A_SCDBPTASN1!$P$324</definedName>
    <definedName name="SCDBPTASN1_0990000000_14" localSheetId="14">EMICNC_23A_SCDBPTASN1!$Q$324</definedName>
    <definedName name="SCDBPTASN1_0990000000_15" localSheetId="14">EMICNC_23A_SCDBPTASN1!$R$324</definedName>
    <definedName name="SCDBPTASN1_0990000000_16" localSheetId="14">EMICNC_23A_SCDBPTASN1!$S$324</definedName>
    <definedName name="SCDBPTASN1_0990000000_17" localSheetId="14">EMICNC_23A_SCDBPTASN1!$T$324</definedName>
    <definedName name="SCDBPTASN1_0990000000_18" localSheetId="14">EMICNC_23A_SCDBPTASN1!$U$324</definedName>
    <definedName name="SCDBPTASN1_0990000000_19" localSheetId="14">EMICNC_23A_SCDBPTASN1!$V$324</definedName>
    <definedName name="SCDBPTASN1_0990000000_2" localSheetId="14">EMICNC_23A_SCDBPTASN1!$D$324</definedName>
    <definedName name="SCDBPTASN1_0990000000_20" localSheetId="14">EMICNC_23A_SCDBPTASN1!$W$324</definedName>
    <definedName name="SCDBPTASN1_0990000000_21" localSheetId="14">EMICNC_23A_SCDBPTASN1!$X$324</definedName>
    <definedName name="SCDBPTASN1_0990000000_22" localSheetId="14">EMICNC_23A_SCDBPTASN1!$Y$324</definedName>
    <definedName name="SCDBPTASN1_0990000000_23" localSheetId="14">EMICNC_23A_SCDBPTASN1!$Z$324</definedName>
    <definedName name="SCDBPTASN1_0990000000_24" localSheetId="14">EMICNC_23A_SCDBPTASN1!$AA$324</definedName>
    <definedName name="SCDBPTASN1_0990000000_25" localSheetId="14">EMICNC_23A_SCDBPTASN1!$AB$324</definedName>
    <definedName name="SCDBPTASN1_0990000000_26" localSheetId="14">EMICNC_23A_SCDBPTASN1!$AC$324</definedName>
    <definedName name="SCDBPTASN1_0990000000_27" localSheetId="14">EMICNC_23A_SCDBPTASN1!$AD$324</definedName>
    <definedName name="SCDBPTASN1_0990000000_28" localSheetId="14">EMICNC_23A_SCDBPTASN1!$AE$324</definedName>
    <definedName name="SCDBPTASN1_0990000000_29" localSheetId="14">EMICNC_23A_SCDBPTASN1!$AF$324</definedName>
    <definedName name="SCDBPTASN1_0990000000_3" localSheetId="14">EMICNC_23A_SCDBPTASN1!$E$324</definedName>
    <definedName name="SCDBPTASN1_0990000000_30" localSheetId="14">EMICNC_23A_SCDBPTASN1!$AG$324</definedName>
    <definedName name="SCDBPTASN1_0990000000_31" localSheetId="14">EMICNC_23A_SCDBPTASN1!$AH$324</definedName>
    <definedName name="SCDBPTASN1_0990000000_33" localSheetId="14">EMICNC_23A_SCDBPTASN1!$AJ$324</definedName>
    <definedName name="SCDBPTASN1_0990000000_34" localSheetId="14">EMICNC_23A_SCDBPTASN1!$AK$324</definedName>
    <definedName name="SCDBPTASN1_0990000000_35" localSheetId="14">EMICNC_23A_SCDBPTASN1!$AL$324</definedName>
    <definedName name="SCDBPTASN1_0990000000_36" localSheetId="14">EMICNC_23A_SCDBPTASN1!$AM$324</definedName>
    <definedName name="SCDBPTASN1_0990000000_4" localSheetId="14">EMICNC_23A_SCDBPTASN1!$F$324</definedName>
    <definedName name="SCDBPTASN1_0990000000_5.01" localSheetId="14">EMICNC_23A_SCDBPTASN1!$G$324</definedName>
    <definedName name="SCDBPTASN1_0990000000_5.02" localSheetId="14">EMICNC_23A_SCDBPTASN1!$H$324</definedName>
    <definedName name="SCDBPTASN1_0990000000_6" localSheetId="14">EMICNC_23A_SCDBPTASN1!$I$324</definedName>
    <definedName name="SCDBPTASN1_0990000000_7" localSheetId="14">EMICNC_23A_SCDBPTASN1!$J$324</definedName>
    <definedName name="SCDBPTASN1_0990000000_8" localSheetId="14">EMICNC_23A_SCDBPTASN1!$K$324</definedName>
    <definedName name="SCDBPTASN1_0990000000_9" localSheetId="14">EMICNC_23A_SCDBPTASN1!$L$324</definedName>
    <definedName name="SCDBPTASN1_0990000000_Range" localSheetId="14">EMICNC_23A_SCDBPTASN1!$B$322:$AM$324</definedName>
    <definedName name="SCDBPTASN1_0999999999_11" localSheetId="14">EMICNC_23A_SCDBPTASN1!$N$325</definedName>
    <definedName name="SCDBPTASN1_0999999999_12" localSheetId="14">EMICNC_23A_SCDBPTASN1!$O$325</definedName>
    <definedName name="SCDBPTASN1_0999999999_13" localSheetId="14">EMICNC_23A_SCDBPTASN1!$P$325</definedName>
    <definedName name="SCDBPTASN1_0999999999_14" localSheetId="14">EMICNC_23A_SCDBPTASN1!$Q$325</definedName>
    <definedName name="SCDBPTASN1_0999999999_16" localSheetId="14">EMICNC_23A_SCDBPTASN1!$S$325</definedName>
    <definedName name="SCDBPTASN1_0999999999_17" localSheetId="14">EMICNC_23A_SCDBPTASN1!$T$325</definedName>
    <definedName name="SCDBPTASN1_0999999999_18" localSheetId="14">EMICNC_23A_SCDBPTASN1!$U$325</definedName>
    <definedName name="SCDBPTASN1_0999999999_19" localSheetId="14">EMICNC_23A_SCDBPTASN1!$V$325</definedName>
    <definedName name="SCDBPTASN1_0999999999_20" localSheetId="14">EMICNC_23A_SCDBPTASN1!$W$325</definedName>
    <definedName name="SCDBPTASN1_0999999999_21" localSheetId="14">EMICNC_23A_SCDBPTASN1!$X$325</definedName>
    <definedName name="SCDBPTASN1_0999999999_28" localSheetId="14">EMICNC_23A_SCDBPTASN1!$AE$325</definedName>
    <definedName name="SCDBPTASN1_0999999999_29" localSheetId="14">EMICNC_23A_SCDBPTASN1!$AF$325</definedName>
    <definedName name="SCDBPTASN1_0999999999_30" localSheetId="14">EMICNC_23A_SCDBPTASN1!$AG$325</definedName>
    <definedName name="SCDBPTASN1_0999999999_31" localSheetId="14">EMICNC_23A_SCDBPTASN1!$AH$325</definedName>
    <definedName name="SCDBPTASN1_0999999999_34" localSheetId="14">EMICNC_23A_SCDBPTASN1!$AK$325</definedName>
    <definedName name="SCDBPTASN1_0999999999_35" localSheetId="14">EMICNC_23A_SCDBPTASN1!$AL$325</definedName>
    <definedName name="SCDBPTASN1_0999999999_36" localSheetId="14">EMICNC_23A_SCDBPTASN1!$AM$325</definedName>
    <definedName name="SCDBPTASN1_1000000000_1" localSheetId="14">EMICNC_23A_SCDBPTASN1!$C$328</definedName>
    <definedName name="SCDBPTASN1_1000000000_10" localSheetId="14">EMICNC_23A_SCDBPTASN1!$M$328</definedName>
    <definedName name="SCDBPTASN1_1000000000_11" localSheetId="14">EMICNC_23A_SCDBPTASN1!$N$328</definedName>
    <definedName name="SCDBPTASN1_1000000000_12" localSheetId="14">EMICNC_23A_SCDBPTASN1!$O$328</definedName>
    <definedName name="SCDBPTASN1_1000000000_13" localSheetId="14">EMICNC_23A_SCDBPTASN1!$P$328</definedName>
    <definedName name="SCDBPTASN1_1000000000_14" localSheetId="14">EMICNC_23A_SCDBPTASN1!$Q$328</definedName>
    <definedName name="SCDBPTASN1_1000000000_15" localSheetId="14">EMICNC_23A_SCDBPTASN1!$R$328</definedName>
    <definedName name="SCDBPTASN1_1000000000_16" localSheetId="14">EMICNC_23A_SCDBPTASN1!$S$328</definedName>
    <definedName name="SCDBPTASN1_1000000000_17" localSheetId="14">EMICNC_23A_SCDBPTASN1!$T$328</definedName>
    <definedName name="SCDBPTASN1_1000000000_18" localSheetId="14">EMICNC_23A_SCDBPTASN1!$U$328</definedName>
    <definedName name="SCDBPTASN1_1000000000_19" localSheetId="14">EMICNC_23A_SCDBPTASN1!$V$328</definedName>
    <definedName name="SCDBPTASN1_1000000000_2" localSheetId="14">EMICNC_23A_SCDBPTASN1!$D$328</definedName>
    <definedName name="SCDBPTASN1_1000000000_20" localSheetId="14">EMICNC_23A_SCDBPTASN1!$W$328</definedName>
    <definedName name="SCDBPTASN1_1000000000_21" localSheetId="14">EMICNC_23A_SCDBPTASN1!$X$328</definedName>
    <definedName name="SCDBPTASN1_1000000000_22" localSheetId="14">EMICNC_23A_SCDBPTASN1!$Y$328</definedName>
    <definedName name="SCDBPTASN1_1000000000_23" localSheetId="14">EMICNC_23A_SCDBPTASN1!$Z$328</definedName>
    <definedName name="SCDBPTASN1_1000000000_24" localSheetId="14">EMICNC_23A_SCDBPTASN1!$AA$328</definedName>
    <definedName name="SCDBPTASN1_1000000000_25" localSheetId="14">EMICNC_23A_SCDBPTASN1!$AB$328</definedName>
    <definedName name="SCDBPTASN1_1000000000_26" localSheetId="14">EMICNC_23A_SCDBPTASN1!$AC$328</definedName>
    <definedName name="SCDBPTASN1_1000000000_27" localSheetId="14">EMICNC_23A_SCDBPTASN1!$AD$328</definedName>
    <definedName name="SCDBPTASN1_1000000000_28" localSheetId="14">EMICNC_23A_SCDBPTASN1!$AE$328</definedName>
    <definedName name="SCDBPTASN1_1000000000_29" localSheetId="14">EMICNC_23A_SCDBPTASN1!$AF$328</definedName>
    <definedName name="SCDBPTASN1_1000000000_3" localSheetId="14">EMICNC_23A_SCDBPTASN1!$E$328</definedName>
    <definedName name="SCDBPTASN1_1000000000_30" localSheetId="14">EMICNC_23A_SCDBPTASN1!$AG$328</definedName>
    <definedName name="SCDBPTASN1_1000000000_31" localSheetId="14">EMICNC_23A_SCDBPTASN1!$AH$328</definedName>
    <definedName name="SCDBPTASN1_1000000000_33" localSheetId="14">EMICNC_23A_SCDBPTASN1!$AJ$328</definedName>
    <definedName name="SCDBPTASN1_1000000000_34" localSheetId="14">EMICNC_23A_SCDBPTASN1!$AK$328</definedName>
    <definedName name="SCDBPTASN1_1000000000_35" localSheetId="14">EMICNC_23A_SCDBPTASN1!$AL$328</definedName>
    <definedName name="SCDBPTASN1_1000000000_36" localSheetId="14">EMICNC_23A_SCDBPTASN1!$AM$328</definedName>
    <definedName name="SCDBPTASN1_1000000000_4" localSheetId="14">EMICNC_23A_SCDBPTASN1!$F$328</definedName>
    <definedName name="SCDBPTASN1_1000000000_5.01" localSheetId="14">EMICNC_23A_SCDBPTASN1!$G$328</definedName>
    <definedName name="SCDBPTASN1_1000000000_5.02" localSheetId="14">EMICNC_23A_SCDBPTASN1!$H$328</definedName>
    <definedName name="SCDBPTASN1_1000000000_6" localSheetId="14">EMICNC_23A_SCDBPTASN1!$I$328</definedName>
    <definedName name="SCDBPTASN1_1000000000_7" localSheetId="14">EMICNC_23A_SCDBPTASN1!$J$328</definedName>
    <definedName name="SCDBPTASN1_1000000000_8" localSheetId="14">EMICNC_23A_SCDBPTASN1!$K$328</definedName>
    <definedName name="SCDBPTASN1_1000000000_9" localSheetId="14">EMICNC_23A_SCDBPTASN1!$L$328</definedName>
    <definedName name="SCDBPTASN1_1000000000_Range" localSheetId="14">EMICNC_23A_SCDBPTASN1!$B$326:$AM$328</definedName>
    <definedName name="SCDBPTASN1_1009999999_11" localSheetId="14">EMICNC_23A_SCDBPTASN1!$N$329</definedName>
    <definedName name="SCDBPTASN1_1009999999_12" localSheetId="14">EMICNC_23A_SCDBPTASN1!$O$329</definedName>
    <definedName name="SCDBPTASN1_1009999999_13" localSheetId="14">EMICNC_23A_SCDBPTASN1!$P$329</definedName>
    <definedName name="SCDBPTASN1_1009999999_14" localSheetId="14">EMICNC_23A_SCDBPTASN1!$Q$329</definedName>
    <definedName name="SCDBPTASN1_1009999999_16" localSheetId="14">EMICNC_23A_SCDBPTASN1!$S$329</definedName>
    <definedName name="SCDBPTASN1_1009999999_17" localSheetId="14">EMICNC_23A_SCDBPTASN1!$T$329</definedName>
    <definedName name="SCDBPTASN1_1009999999_18" localSheetId="14">EMICNC_23A_SCDBPTASN1!$U$329</definedName>
    <definedName name="SCDBPTASN1_1009999999_19" localSheetId="14">EMICNC_23A_SCDBPTASN1!$V$329</definedName>
    <definedName name="SCDBPTASN1_1009999999_20" localSheetId="14">EMICNC_23A_SCDBPTASN1!$W$329</definedName>
    <definedName name="SCDBPTASN1_1009999999_21" localSheetId="14">EMICNC_23A_SCDBPTASN1!$X$329</definedName>
    <definedName name="SCDBPTASN1_1009999999_28" localSheetId="14">EMICNC_23A_SCDBPTASN1!$AE$329</definedName>
    <definedName name="SCDBPTASN1_1009999999_29" localSheetId="14">EMICNC_23A_SCDBPTASN1!$AF$329</definedName>
    <definedName name="SCDBPTASN1_1009999999_30" localSheetId="14">EMICNC_23A_SCDBPTASN1!$AG$329</definedName>
    <definedName name="SCDBPTASN1_1009999999_31" localSheetId="14">EMICNC_23A_SCDBPTASN1!$AH$329</definedName>
    <definedName name="SCDBPTASN1_1009999999_34" localSheetId="14">EMICNC_23A_SCDBPTASN1!$AK$329</definedName>
    <definedName name="SCDBPTASN1_1009999999_35" localSheetId="14">EMICNC_23A_SCDBPTASN1!$AL$329</definedName>
    <definedName name="SCDBPTASN1_1009999999_36" localSheetId="14">EMICNC_23A_SCDBPTASN1!$AM$329</definedName>
    <definedName name="SCDBPTASN1_1010000000_1" localSheetId="14">EMICNC_23A_SCDBPTASN1!$C$332</definedName>
    <definedName name="SCDBPTASN1_1010000000_10" localSheetId="14">EMICNC_23A_SCDBPTASN1!$M$332</definedName>
    <definedName name="SCDBPTASN1_1010000000_11" localSheetId="14">EMICNC_23A_SCDBPTASN1!$N$332</definedName>
    <definedName name="SCDBPTASN1_1010000000_12" localSheetId="14">EMICNC_23A_SCDBPTASN1!$O$332</definedName>
    <definedName name="SCDBPTASN1_1010000000_13" localSheetId="14">EMICNC_23A_SCDBPTASN1!$P$332</definedName>
    <definedName name="SCDBPTASN1_1010000000_14" localSheetId="14">EMICNC_23A_SCDBPTASN1!$Q$332</definedName>
    <definedName name="SCDBPTASN1_1010000000_15" localSheetId="14">EMICNC_23A_SCDBPTASN1!$R$332</definedName>
    <definedName name="SCDBPTASN1_1010000000_16" localSheetId="14">EMICNC_23A_SCDBPTASN1!$S$332</definedName>
    <definedName name="SCDBPTASN1_1010000000_17" localSheetId="14">EMICNC_23A_SCDBPTASN1!$T$332</definedName>
    <definedName name="SCDBPTASN1_1010000000_18" localSheetId="14">EMICNC_23A_SCDBPTASN1!$U$332</definedName>
    <definedName name="SCDBPTASN1_1010000000_19" localSheetId="14">EMICNC_23A_SCDBPTASN1!$V$332</definedName>
    <definedName name="SCDBPTASN1_1010000000_2" localSheetId="14">EMICNC_23A_SCDBPTASN1!$D$332</definedName>
    <definedName name="SCDBPTASN1_1010000000_20" localSheetId="14">EMICNC_23A_SCDBPTASN1!$W$332</definedName>
    <definedName name="SCDBPTASN1_1010000000_21" localSheetId="14">EMICNC_23A_SCDBPTASN1!$X$332</definedName>
    <definedName name="SCDBPTASN1_1010000000_22" localSheetId="14">EMICNC_23A_SCDBPTASN1!$Y$332</definedName>
    <definedName name="SCDBPTASN1_1010000000_23" localSheetId="14">EMICNC_23A_SCDBPTASN1!$Z$332</definedName>
    <definedName name="SCDBPTASN1_1010000000_24" localSheetId="14">EMICNC_23A_SCDBPTASN1!$AA$332</definedName>
    <definedName name="SCDBPTASN1_1010000000_25" localSheetId="14">EMICNC_23A_SCDBPTASN1!$AB$332</definedName>
    <definedName name="SCDBPTASN1_1010000000_26" localSheetId="14">EMICNC_23A_SCDBPTASN1!$AC$332</definedName>
    <definedName name="SCDBPTASN1_1010000000_27" localSheetId="14">EMICNC_23A_SCDBPTASN1!$AD$332</definedName>
    <definedName name="SCDBPTASN1_1010000000_28" localSheetId="14">EMICNC_23A_SCDBPTASN1!$AE$332</definedName>
    <definedName name="SCDBPTASN1_1010000000_29" localSheetId="14">EMICNC_23A_SCDBPTASN1!$AF$332</definedName>
    <definedName name="SCDBPTASN1_1010000000_3" localSheetId="14">EMICNC_23A_SCDBPTASN1!$E$332</definedName>
    <definedName name="SCDBPTASN1_1010000000_30" localSheetId="14">EMICNC_23A_SCDBPTASN1!$AG$332</definedName>
    <definedName name="SCDBPTASN1_1010000000_31" localSheetId="14">EMICNC_23A_SCDBPTASN1!$AH$332</definedName>
    <definedName name="SCDBPTASN1_1010000000_33" localSheetId="14">EMICNC_23A_SCDBPTASN1!$AJ$332</definedName>
    <definedName name="SCDBPTASN1_1010000000_34" localSheetId="14">EMICNC_23A_SCDBPTASN1!$AK$332</definedName>
    <definedName name="SCDBPTASN1_1010000000_35" localSheetId="14">EMICNC_23A_SCDBPTASN1!$AL$332</definedName>
    <definedName name="SCDBPTASN1_1010000000_36" localSheetId="14">EMICNC_23A_SCDBPTASN1!$AM$332</definedName>
    <definedName name="SCDBPTASN1_1010000000_4" localSheetId="14">EMICNC_23A_SCDBPTASN1!$F$332</definedName>
    <definedName name="SCDBPTASN1_1010000000_5.01" localSheetId="14">EMICNC_23A_SCDBPTASN1!$G$332</definedName>
    <definedName name="SCDBPTASN1_1010000000_5.02" localSheetId="14">EMICNC_23A_SCDBPTASN1!$H$332</definedName>
    <definedName name="SCDBPTASN1_1010000000_6" localSheetId="14">EMICNC_23A_SCDBPTASN1!$I$332</definedName>
    <definedName name="SCDBPTASN1_1010000000_7" localSheetId="14">EMICNC_23A_SCDBPTASN1!$J$332</definedName>
    <definedName name="SCDBPTASN1_1010000000_8" localSheetId="14">EMICNC_23A_SCDBPTASN1!$K$332</definedName>
    <definedName name="SCDBPTASN1_1010000000_9" localSheetId="14">EMICNC_23A_SCDBPTASN1!$L$332</definedName>
    <definedName name="SCDBPTASN1_1010000000_Range" localSheetId="14">EMICNC_23A_SCDBPTASN1!$B$330:$AM$332</definedName>
    <definedName name="SCDBPTASN1_1019999999_11" localSheetId="14">EMICNC_23A_SCDBPTASN1!$N$333</definedName>
    <definedName name="SCDBPTASN1_1019999999_12" localSheetId="14">EMICNC_23A_SCDBPTASN1!$O$333</definedName>
    <definedName name="SCDBPTASN1_1019999999_13" localSheetId="14">EMICNC_23A_SCDBPTASN1!$P$333</definedName>
    <definedName name="SCDBPTASN1_1019999999_14" localSheetId="14">EMICNC_23A_SCDBPTASN1!$Q$333</definedName>
    <definedName name="SCDBPTASN1_1019999999_16" localSheetId="14">EMICNC_23A_SCDBPTASN1!$S$333</definedName>
    <definedName name="SCDBPTASN1_1019999999_17" localSheetId="14">EMICNC_23A_SCDBPTASN1!$T$333</definedName>
    <definedName name="SCDBPTASN1_1019999999_18" localSheetId="14">EMICNC_23A_SCDBPTASN1!$U$333</definedName>
    <definedName name="SCDBPTASN1_1019999999_19" localSheetId="14">EMICNC_23A_SCDBPTASN1!$V$333</definedName>
    <definedName name="SCDBPTASN1_1019999999_20" localSheetId="14">EMICNC_23A_SCDBPTASN1!$W$333</definedName>
    <definedName name="SCDBPTASN1_1019999999_21" localSheetId="14">EMICNC_23A_SCDBPTASN1!$X$333</definedName>
    <definedName name="SCDBPTASN1_1019999999_28" localSheetId="14">EMICNC_23A_SCDBPTASN1!$AE$333</definedName>
    <definedName name="SCDBPTASN1_1019999999_29" localSheetId="14">EMICNC_23A_SCDBPTASN1!$AF$333</definedName>
    <definedName name="SCDBPTASN1_1019999999_30" localSheetId="14">EMICNC_23A_SCDBPTASN1!$AG$333</definedName>
    <definedName name="SCDBPTASN1_1019999999_31" localSheetId="14">EMICNC_23A_SCDBPTASN1!$AH$333</definedName>
    <definedName name="SCDBPTASN1_1019999999_34" localSheetId="14">EMICNC_23A_SCDBPTASN1!$AK$333</definedName>
    <definedName name="SCDBPTASN1_1019999999_35" localSheetId="14">EMICNC_23A_SCDBPTASN1!$AL$333</definedName>
    <definedName name="SCDBPTASN1_1019999999_36" localSheetId="14">EMICNC_23A_SCDBPTASN1!$AM$333</definedName>
    <definedName name="SCDBPTASN1_1020000000_1" localSheetId="14">EMICNC_23A_SCDBPTASN1!$C$336</definedName>
    <definedName name="SCDBPTASN1_1020000000_10" localSheetId="14">EMICNC_23A_SCDBPTASN1!$M$336</definedName>
    <definedName name="SCDBPTASN1_1020000000_11" localSheetId="14">EMICNC_23A_SCDBPTASN1!$N$336</definedName>
    <definedName name="SCDBPTASN1_1020000000_12" localSheetId="14">EMICNC_23A_SCDBPTASN1!$O$336</definedName>
    <definedName name="SCDBPTASN1_1020000000_13" localSheetId="14">EMICNC_23A_SCDBPTASN1!$P$336</definedName>
    <definedName name="SCDBPTASN1_1020000000_14" localSheetId="14">EMICNC_23A_SCDBPTASN1!$Q$336</definedName>
    <definedName name="SCDBPTASN1_1020000000_15" localSheetId="14">EMICNC_23A_SCDBPTASN1!$R$336</definedName>
    <definedName name="SCDBPTASN1_1020000000_16" localSheetId="14">EMICNC_23A_SCDBPTASN1!$S$336</definedName>
    <definedName name="SCDBPTASN1_1020000000_17" localSheetId="14">EMICNC_23A_SCDBPTASN1!$T$336</definedName>
    <definedName name="SCDBPTASN1_1020000000_18" localSheetId="14">EMICNC_23A_SCDBPTASN1!$U$336</definedName>
    <definedName name="SCDBPTASN1_1020000000_19" localSheetId="14">EMICNC_23A_SCDBPTASN1!$V$336</definedName>
    <definedName name="SCDBPTASN1_1020000000_2" localSheetId="14">EMICNC_23A_SCDBPTASN1!$D$336</definedName>
    <definedName name="SCDBPTASN1_1020000000_20" localSheetId="14">EMICNC_23A_SCDBPTASN1!$W$336</definedName>
    <definedName name="SCDBPTASN1_1020000000_21" localSheetId="14">EMICNC_23A_SCDBPTASN1!$X$336</definedName>
    <definedName name="SCDBPTASN1_1020000000_22" localSheetId="14">EMICNC_23A_SCDBPTASN1!$Y$336</definedName>
    <definedName name="SCDBPTASN1_1020000000_23" localSheetId="14">EMICNC_23A_SCDBPTASN1!$Z$336</definedName>
    <definedName name="SCDBPTASN1_1020000000_24" localSheetId="14">EMICNC_23A_SCDBPTASN1!$AA$336</definedName>
    <definedName name="SCDBPTASN1_1020000000_25" localSheetId="14">EMICNC_23A_SCDBPTASN1!$AB$336</definedName>
    <definedName name="SCDBPTASN1_1020000000_26" localSheetId="14">EMICNC_23A_SCDBPTASN1!$AC$336</definedName>
    <definedName name="SCDBPTASN1_1020000000_27" localSheetId="14">EMICNC_23A_SCDBPTASN1!$AD$336</definedName>
    <definedName name="SCDBPTASN1_1020000000_28" localSheetId="14">EMICNC_23A_SCDBPTASN1!$AE$336</definedName>
    <definedName name="SCDBPTASN1_1020000000_29" localSheetId="14">EMICNC_23A_SCDBPTASN1!$AF$336</definedName>
    <definedName name="SCDBPTASN1_1020000000_3" localSheetId="14">EMICNC_23A_SCDBPTASN1!$E$336</definedName>
    <definedName name="SCDBPTASN1_1020000000_30" localSheetId="14">EMICNC_23A_SCDBPTASN1!$AG$336</definedName>
    <definedName name="SCDBPTASN1_1020000000_31" localSheetId="14">EMICNC_23A_SCDBPTASN1!$AH$336</definedName>
    <definedName name="SCDBPTASN1_1020000000_33" localSheetId="14">EMICNC_23A_SCDBPTASN1!$AJ$336</definedName>
    <definedName name="SCDBPTASN1_1020000000_34" localSheetId="14">EMICNC_23A_SCDBPTASN1!$AK$336</definedName>
    <definedName name="SCDBPTASN1_1020000000_35" localSheetId="14">EMICNC_23A_SCDBPTASN1!$AL$336</definedName>
    <definedName name="SCDBPTASN1_1020000000_36" localSheetId="14">EMICNC_23A_SCDBPTASN1!$AM$336</definedName>
    <definedName name="SCDBPTASN1_1020000000_4" localSheetId="14">EMICNC_23A_SCDBPTASN1!$F$336</definedName>
    <definedName name="SCDBPTASN1_1020000000_5.01" localSheetId="14">EMICNC_23A_SCDBPTASN1!$G$336</definedName>
    <definedName name="SCDBPTASN1_1020000000_5.02" localSheetId="14">EMICNC_23A_SCDBPTASN1!$H$336</definedName>
    <definedName name="SCDBPTASN1_1020000000_6" localSheetId="14">EMICNC_23A_SCDBPTASN1!$I$336</definedName>
    <definedName name="SCDBPTASN1_1020000000_7" localSheetId="14">EMICNC_23A_SCDBPTASN1!$J$336</definedName>
    <definedName name="SCDBPTASN1_1020000000_8" localSheetId="14">EMICNC_23A_SCDBPTASN1!$K$336</definedName>
    <definedName name="SCDBPTASN1_1020000000_9" localSheetId="14">EMICNC_23A_SCDBPTASN1!$L$336</definedName>
    <definedName name="SCDBPTASN1_1020000000_Range" localSheetId="14">EMICNC_23A_SCDBPTASN1!$B$334:$AM$336</definedName>
    <definedName name="SCDBPTASN1_1029999999_11" localSheetId="14">EMICNC_23A_SCDBPTASN1!$N$337</definedName>
    <definedName name="SCDBPTASN1_1029999999_12" localSheetId="14">EMICNC_23A_SCDBPTASN1!$O$337</definedName>
    <definedName name="SCDBPTASN1_1029999999_13" localSheetId="14">EMICNC_23A_SCDBPTASN1!$P$337</definedName>
    <definedName name="SCDBPTASN1_1029999999_14" localSheetId="14">EMICNC_23A_SCDBPTASN1!$Q$337</definedName>
    <definedName name="SCDBPTASN1_1029999999_16" localSheetId="14">EMICNC_23A_SCDBPTASN1!$S$337</definedName>
    <definedName name="SCDBPTASN1_1029999999_17" localSheetId="14">EMICNC_23A_SCDBPTASN1!$T$337</definedName>
    <definedName name="SCDBPTASN1_1029999999_18" localSheetId="14">EMICNC_23A_SCDBPTASN1!$U$337</definedName>
    <definedName name="SCDBPTASN1_1029999999_19" localSheetId="14">EMICNC_23A_SCDBPTASN1!$V$337</definedName>
    <definedName name="SCDBPTASN1_1029999999_20" localSheetId="14">EMICNC_23A_SCDBPTASN1!$W$337</definedName>
    <definedName name="SCDBPTASN1_1029999999_21" localSheetId="14">EMICNC_23A_SCDBPTASN1!$X$337</definedName>
    <definedName name="SCDBPTASN1_1029999999_28" localSheetId="14">EMICNC_23A_SCDBPTASN1!$AE$337</definedName>
    <definedName name="SCDBPTASN1_1029999999_29" localSheetId="14">EMICNC_23A_SCDBPTASN1!$AF$337</definedName>
    <definedName name="SCDBPTASN1_1029999999_30" localSheetId="14">EMICNC_23A_SCDBPTASN1!$AG$337</definedName>
    <definedName name="SCDBPTASN1_1029999999_31" localSheetId="14">EMICNC_23A_SCDBPTASN1!$AH$337</definedName>
    <definedName name="SCDBPTASN1_1029999999_34" localSheetId="14">EMICNC_23A_SCDBPTASN1!$AK$337</definedName>
    <definedName name="SCDBPTASN1_1029999999_35" localSheetId="14">EMICNC_23A_SCDBPTASN1!$AL$337</definedName>
    <definedName name="SCDBPTASN1_1029999999_36" localSheetId="14">EMICNC_23A_SCDBPTASN1!$AM$337</definedName>
    <definedName name="SCDBPTASN1_1030000000_1" localSheetId="14">EMICNC_23A_SCDBPTASN1!$C$340</definedName>
    <definedName name="SCDBPTASN1_1030000000_10" localSheetId="14">EMICNC_23A_SCDBPTASN1!$M$340</definedName>
    <definedName name="SCDBPTASN1_1030000000_11" localSheetId="14">EMICNC_23A_SCDBPTASN1!$N$340</definedName>
    <definedName name="SCDBPTASN1_1030000000_12" localSheetId="14">EMICNC_23A_SCDBPTASN1!$O$340</definedName>
    <definedName name="SCDBPTASN1_1030000000_13" localSheetId="14">EMICNC_23A_SCDBPTASN1!$P$340</definedName>
    <definedName name="SCDBPTASN1_1030000000_14" localSheetId="14">EMICNC_23A_SCDBPTASN1!$Q$340</definedName>
    <definedName name="SCDBPTASN1_1030000000_15" localSheetId="14">EMICNC_23A_SCDBPTASN1!$R$340</definedName>
    <definedName name="SCDBPTASN1_1030000000_16" localSheetId="14">EMICNC_23A_SCDBPTASN1!$S$340</definedName>
    <definedName name="SCDBPTASN1_1030000000_17" localSheetId="14">EMICNC_23A_SCDBPTASN1!$T$340</definedName>
    <definedName name="SCDBPTASN1_1030000000_18" localSheetId="14">EMICNC_23A_SCDBPTASN1!$U$340</definedName>
    <definedName name="SCDBPTASN1_1030000000_19" localSheetId="14">EMICNC_23A_SCDBPTASN1!$V$340</definedName>
    <definedName name="SCDBPTASN1_1030000000_2" localSheetId="14">EMICNC_23A_SCDBPTASN1!$D$340</definedName>
    <definedName name="SCDBPTASN1_1030000000_20" localSheetId="14">EMICNC_23A_SCDBPTASN1!$W$340</definedName>
    <definedName name="SCDBPTASN1_1030000000_21" localSheetId="14">EMICNC_23A_SCDBPTASN1!$X$340</definedName>
    <definedName name="SCDBPTASN1_1030000000_22" localSheetId="14">EMICNC_23A_SCDBPTASN1!$Y$340</definedName>
    <definedName name="SCDBPTASN1_1030000000_23" localSheetId="14">EMICNC_23A_SCDBPTASN1!$Z$340</definedName>
    <definedName name="SCDBPTASN1_1030000000_24" localSheetId="14">EMICNC_23A_SCDBPTASN1!$AA$340</definedName>
    <definedName name="SCDBPTASN1_1030000000_25" localSheetId="14">EMICNC_23A_SCDBPTASN1!$AB$340</definedName>
    <definedName name="SCDBPTASN1_1030000000_26" localSheetId="14">EMICNC_23A_SCDBPTASN1!$AC$340</definedName>
    <definedName name="SCDBPTASN1_1030000000_27" localSheetId="14">EMICNC_23A_SCDBPTASN1!$AD$340</definedName>
    <definedName name="SCDBPTASN1_1030000000_28" localSheetId="14">EMICNC_23A_SCDBPTASN1!$AE$340</definedName>
    <definedName name="SCDBPTASN1_1030000000_29" localSheetId="14">EMICNC_23A_SCDBPTASN1!$AF$340</definedName>
    <definedName name="SCDBPTASN1_1030000000_3" localSheetId="14">EMICNC_23A_SCDBPTASN1!$E$340</definedName>
    <definedName name="SCDBPTASN1_1030000000_30" localSheetId="14">EMICNC_23A_SCDBPTASN1!$AG$340</definedName>
    <definedName name="SCDBPTASN1_1030000000_31" localSheetId="14">EMICNC_23A_SCDBPTASN1!$AH$340</definedName>
    <definedName name="SCDBPTASN1_1030000000_33" localSheetId="14">EMICNC_23A_SCDBPTASN1!$AJ$340</definedName>
    <definedName name="SCDBPTASN1_1030000000_34" localSheetId="14">EMICNC_23A_SCDBPTASN1!$AK$340</definedName>
    <definedName name="SCDBPTASN1_1030000000_35" localSheetId="14">EMICNC_23A_SCDBPTASN1!$AL$340</definedName>
    <definedName name="SCDBPTASN1_1030000000_36" localSheetId="14">EMICNC_23A_SCDBPTASN1!$AM$340</definedName>
    <definedName name="SCDBPTASN1_1030000000_4" localSheetId="14">EMICNC_23A_SCDBPTASN1!$F$340</definedName>
    <definedName name="SCDBPTASN1_1030000000_5.01" localSheetId="14">EMICNC_23A_SCDBPTASN1!$G$340</definedName>
    <definedName name="SCDBPTASN1_1030000000_5.02" localSheetId="14">EMICNC_23A_SCDBPTASN1!$H$340</definedName>
    <definedName name="SCDBPTASN1_1030000000_6" localSheetId="14">EMICNC_23A_SCDBPTASN1!$I$340</definedName>
    <definedName name="SCDBPTASN1_1030000000_7" localSheetId="14">EMICNC_23A_SCDBPTASN1!$J$340</definedName>
    <definedName name="SCDBPTASN1_1030000000_8" localSheetId="14">EMICNC_23A_SCDBPTASN1!$K$340</definedName>
    <definedName name="SCDBPTASN1_1030000000_9" localSheetId="14">EMICNC_23A_SCDBPTASN1!$L$340</definedName>
    <definedName name="SCDBPTASN1_1030000000_Range" localSheetId="14">EMICNC_23A_SCDBPTASN1!$B$338:$AM$340</definedName>
    <definedName name="SCDBPTASN1_1039999999_11" localSheetId="14">EMICNC_23A_SCDBPTASN1!$N$341</definedName>
    <definedName name="SCDBPTASN1_1039999999_12" localSheetId="14">EMICNC_23A_SCDBPTASN1!$O$341</definedName>
    <definedName name="SCDBPTASN1_1039999999_13" localSheetId="14">EMICNC_23A_SCDBPTASN1!$P$341</definedName>
    <definedName name="SCDBPTASN1_1039999999_14" localSheetId="14">EMICNC_23A_SCDBPTASN1!$Q$341</definedName>
    <definedName name="SCDBPTASN1_1039999999_16" localSheetId="14">EMICNC_23A_SCDBPTASN1!$S$341</definedName>
    <definedName name="SCDBPTASN1_1039999999_17" localSheetId="14">EMICNC_23A_SCDBPTASN1!$T$341</definedName>
    <definedName name="SCDBPTASN1_1039999999_18" localSheetId="14">EMICNC_23A_SCDBPTASN1!$U$341</definedName>
    <definedName name="SCDBPTASN1_1039999999_19" localSheetId="14">EMICNC_23A_SCDBPTASN1!$V$341</definedName>
    <definedName name="SCDBPTASN1_1039999999_20" localSheetId="14">EMICNC_23A_SCDBPTASN1!$W$341</definedName>
    <definedName name="SCDBPTASN1_1039999999_21" localSheetId="14">EMICNC_23A_SCDBPTASN1!$X$341</definedName>
    <definedName name="SCDBPTASN1_1039999999_28" localSheetId="14">EMICNC_23A_SCDBPTASN1!$AE$341</definedName>
    <definedName name="SCDBPTASN1_1039999999_29" localSheetId="14">EMICNC_23A_SCDBPTASN1!$AF$341</definedName>
    <definedName name="SCDBPTASN1_1039999999_30" localSheetId="14">EMICNC_23A_SCDBPTASN1!$AG$341</definedName>
    <definedName name="SCDBPTASN1_1039999999_31" localSheetId="14">EMICNC_23A_SCDBPTASN1!$AH$341</definedName>
    <definedName name="SCDBPTASN1_1039999999_34" localSheetId="14">EMICNC_23A_SCDBPTASN1!$AK$341</definedName>
    <definedName name="SCDBPTASN1_1039999999_35" localSheetId="14">EMICNC_23A_SCDBPTASN1!$AL$341</definedName>
    <definedName name="SCDBPTASN1_1039999999_36" localSheetId="14">EMICNC_23A_SCDBPTASN1!$AM$341</definedName>
    <definedName name="SCDBPTASN1_1049999999_11" localSheetId="14">EMICNC_23A_SCDBPTASN1!$N$342</definedName>
    <definedName name="SCDBPTASN1_1049999999_12" localSheetId="14">EMICNC_23A_SCDBPTASN1!$O$342</definedName>
    <definedName name="SCDBPTASN1_1049999999_13" localSheetId="14">EMICNC_23A_SCDBPTASN1!$P$342</definedName>
    <definedName name="SCDBPTASN1_1049999999_14" localSheetId="14">EMICNC_23A_SCDBPTASN1!$Q$342</definedName>
    <definedName name="SCDBPTASN1_1049999999_16" localSheetId="14">EMICNC_23A_SCDBPTASN1!$S$342</definedName>
    <definedName name="SCDBPTASN1_1049999999_17" localSheetId="14">EMICNC_23A_SCDBPTASN1!$T$342</definedName>
    <definedName name="SCDBPTASN1_1049999999_18" localSheetId="14">EMICNC_23A_SCDBPTASN1!$U$342</definedName>
    <definedName name="SCDBPTASN1_1049999999_19" localSheetId="14">EMICNC_23A_SCDBPTASN1!$V$342</definedName>
    <definedName name="SCDBPTASN1_1049999999_20" localSheetId="14">EMICNC_23A_SCDBPTASN1!$W$342</definedName>
    <definedName name="SCDBPTASN1_1049999999_21" localSheetId="14">EMICNC_23A_SCDBPTASN1!$X$342</definedName>
    <definedName name="SCDBPTASN1_1049999999_28" localSheetId="14">EMICNC_23A_SCDBPTASN1!$AE$342</definedName>
    <definedName name="SCDBPTASN1_1049999999_29" localSheetId="14">EMICNC_23A_SCDBPTASN1!$AF$342</definedName>
    <definedName name="SCDBPTASN1_1049999999_30" localSheetId="14">EMICNC_23A_SCDBPTASN1!$AG$342</definedName>
    <definedName name="SCDBPTASN1_1049999999_31" localSheetId="14">EMICNC_23A_SCDBPTASN1!$AH$342</definedName>
    <definedName name="SCDBPTASN1_1049999999_34" localSheetId="14">EMICNC_23A_SCDBPTASN1!$AK$342</definedName>
    <definedName name="SCDBPTASN1_1049999999_35" localSheetId="14">EMICNC_23A_SCDBPTASN1!$AL$342</definedName>
    <definedName name="SCDBPTASN1_1049999999_36" localSheetId="14">EMICNC_23A_SCDBPTASN1!$AM$342</definedName>
    <definedName name="SCDBPTASN1_1050000000_1" localSheetId="14">EMICNC_23A_SCDBPTASN1!$C$345</definedName>
    <definedName name="SCDBPTASN1_1050000000_10" localSheetId="14">EMICNC_23A_SCDBPTASN1!$M$345</definedName>
    <definedName name="SCDBPTASN1_1050000000_11" localSheetId="14">EMICNC_23A_SCDBPTASN1!$N$345</definedName>
    <definedName name="SCDBPTASN1_1050000000_12" localSheetId="14">EMICNC_23A_SCDBPTASN1!$O$345</definedName>
    <definedName name="SCDBPTASN1_1050000000_13" localSheetId="14">EMICNC_23A_SCDBPTASN1!$P$345</definedName>
    <definedName name="SCDBPTASN1_1050000000_14" localSheetId="14">EMICNC_23A_SCDBPTASN1!$Q$345</definedName>
    <definedName name="SCDBPTASN1_1050000000_15" localSheetId="14">EMICNC_23A_SCDBPTASN1!$R$345</definedName>
    <definedName name="SCDBPTASN1_1050000000_16" localSheetId="14">EMICNC_23A_SCDBPTASN1!$S$345</definedName>
    <definedName name="SCDBPTASN1_1050000000_17" localSheetId="14">EMICNC_23A_SCDBPTASN1!$T$345</definedName>
    <definedName name="SCDBPTASN1_1050000000_18" localSheetId="14">EMICNC_23A_SCDBPTASN1!$U$345</definedName>
    <definedName name="SCDBPTASN1_1050000000_19" localSheetId="14">EMICNC_23A_SCDBPTASN1!$V$345</definedName>
    <definedName name="SCDBPTASN1_1050000000_2" localSheetId="14">EMICNC_23A_SCDBPTASN1!$D$345</definedName>
    <definedName name="SCDBPTASN1_1050000000_20" localSheetId="14">EMICNC_23A_SCDBPTASN1!$W$345</definedName>
    <definedName name="SCDBPTASN1_1050000000_21" localSheetId="14">EMICNC_23A_SCDBPTASN1!$X$345</definedName>
    <definedName name="SCDBPTASN1_1050000000_22" localSheetId="14">EMICNC_23A_SCDBPTASN1!$Y$345</definedName>
    <definedName name="SCDBPTASN1_1050000000_23" localSheetId="14">EMICNC_23A_SCDBPTASN1!$Z$345</definedName>
    <definedName name="SCDBPTASN1_1050000000_24" localSheetId="14">EMICNC_23A_SCDBPTASN1!$AA$345</definedName>
    <definedName name="SCDBPTASN1_1050000000_25" localSheetId="14">EMICNC_23A_SCDBPTASN1!$AB$345</definedName>
    <definedName name="SCDBPTASN1_1050000000_26" localSheetId="14">EMICNC_23A_SCDBPTASN1!$AC$345</definedName>
    <definedName name="SCDBPTASN1_1050000000_27" localSheetId="14">EMICNC_23A_SCDBPTASN1!$AD$345</definedName>
    <definedName name="SCDBPTASN1_1050000000_28" localSheetId="14">EMICNC_23A_SCDBPTASN1!$AE$345</definedName>
    <definedName name="SCDBPTASN1_1050000000_29" localSheetId="14">EMICNC_23A_SCDBPTASN1!$AF$345</definedName>
    <definedName name="SCDBPTASN1_1050000000_3" localSheetId="14">EMICNC_23A_SCDBPTASN1!$E$345</definedName>
    <definedName name="SCDBPTASN1_1050000000_30" localSheetId="14">EMICNC_23A_SCDBPTASN1!$AG$345</definedName>
    <definedName name="SCDBPTASN1_1050000000_31" localSheetId="14">EMICNC_23A_SCDBPTASN1!$AH$345</definedName>
    <definedName name="SCDBPTASN1_1050000000_32" localSheetId="14">EMICNC_23A_SCDBPTASN1!$AI$345</definedName>
    <definedName name="SCDBPTASN1_1050000000_33" localSheetId="14">EMICNC_23A_SCDBPTASN1!$AJ$345</definedName>
    <definedName name="SCDBPTASN1_1050000000_34" localSheetId="14">EMICNC_23A_SCDBPTASN1!$AK$345</definedName>
    <definedName name="SCDBPTASN1_1050000000_35" localSheetId="14">EMICNC_23A_SCDBPTASN1!$AL$345</definedName>
    <definedName name="SCDBPTASN1_1050000000_36" localSheetId="14">EMICNC_23A_SCDBPTASN1!$AM$345</definedName>
    <definedName name="SCDBPTASN1_1050000000_4" localSheetId="14">EMICNC_23A_SCDBPTASN1!$F$345</definedName>
    <definedName name="SCDBPTASN1_1050000000_5.01" localSheetId="14">EMICNC_23A_SCDBPTASN1!$G$345</definedName>
    <definedName name="SCDBPTASN1_1050000000_5.02" localSheetId="14">EMICNC_23A_SCDBPTASN1!$H$345</definedName>
    <definedName name="SCDBPTASN1_1050000000_6" localSheetId="14">EMICNC_23A_SCDBPTASN1!$I$345</definedName>
    <definedName name="SCDBPTASN1_1050000000_7" localSheetId="14">EMICNC_23A_SCDBPTASN1!$J$345</definedName>
    <definedName name="SCDBPTASN1_1050000000_8" localSheetId="14">EMICNC_23A_SCDBPTASN1!$K$345</definedName>
    <definedName name="SCDBPTASN1_1050000000_9" localSheetId="14">EMICNC_23A_SCDBPTASN1!$L$345</definedName>
    <definedName name="SCDBPTASN1_1050000000_Range" localSheetId="14">EMICNC_23A_SCDBPTASN1!$B$343:$AM$345</definedName>
    <definedName name="SCDBPTASN1_1059999999_11" localSheetId="14">EMICNC_23A_SCDBPTASN1!$N$346</definedName>
    <definedName name="SCDBPTASN1_1059999999_12" localSheetId="14">EMICNC_23A_SCDBPTASN1!$O$346</definedName>
    <definedName name="SCDBPTASN1_1059999999_13" localSheetId="14">EMICNC_23A_SCDBPTASN1!$P$346</definedName>
    <definedName name="SCDBPTASN1_1059999999_14" localSheetId="14">EMICNC_23A_SCDBPTASN1!$Q$346</definedName>
    <definedName name="SCDBPTASN1_1059999999_16" localSheetId="14">EMICNC_23A_SCDBPTASN1!$S$346</definedName>
    <definedName name="SCDBPTASN1_1059999999_17" localSheetId="14">EMICNC_23A_SCDBPTASN1!$T$346</definedName>
    <definedName name="SCDBPTASN1_1059999999_18" localSheetId="14">EMICNC_23A_SCDBPTASN1!$U$346</definedName>
    <definedName name="SCDBPTASN1_1059999999_19" localSheetId="14">EMICNC_23A_SCDBPTASN1!$V$346</definedName>
    <definedName name="SCDBPTASN1_1059999999_20" localSheetId="14">EMICNC_23A_SCDBPTASN1!$W$346</definedName>
    <definedName name="SCDBPTASN1_1059999999_21" localSheetId="14">EMICNC_23A_SCDBPTASN1!$X$346</definedName>
    <definedName name="SCDBPTASN1_1059999999_28" localSheetId="14">EMICNC_23A_SCDBPTASN1!$AE$346</definedName>
    <definedName name="SCDBPTASN1_1059999999_29" localSheetId="14">EMICNC_23A_SCDBPTASN1!$AF$346</definedName>
    <definedName name="SCDBPTASN1_1059999999_30" localSheetId="14">EMICNC_23A_SCDBPTASN1!$AG$346</definedName>
    <definedName name="SCDBPTASN1_1059999999_31" localSheetId="14">EMICNC_23A_SCDBPTASN1!$AH$346</definedName>
    <definedName name="SCDBPTASN1_1059999999_34" localSheetId="14">EMICNC_23A_SCDBPTASN1!$AK$346</definedName>
    <definedName name="SCDBPTASN1_1059999999_35" localSheetId="14">EMICNC_23A_SCDBPTASN1!$AL$346</definedName>
    <definedName name="SCDBPTASN1_1059999999_36" localSheetId="14">EMICNC_23A_SCDBPTASN1!$AM$346</definedName>
    <definedName name="SCDBPTASN1_1060000000_1" localSheetId="14">EMICNC_23A_SCDBPTASN1!$C$349</definedName>
    <definedName name="SCDBPTASN1_1060000000_10" localSheetId="14">EMICNC_23A_SCDBPTASN1!$M$349</definedName>
    <definedName name="SCDBPTASN1_1060000000_11" localSheetId="14">EMICNC_23A_SCDBPTASN1!$N$349</definedName>
    <definedName name="SCDBPTASN1_1060000000_12" localSheetId="14">EMICNC_23A_SCDBPTASN1!$O$349</definedName>
    <definedName name="SCDBPTASN1_1060000000_13" localSheetId="14">EMICNC_23A_SCDBPTASN1!$P$349</definedName>
    <definedName name="SCDBPTASN1_1060000000_14" localSheetId="14">EMICNC_23A_SCDBPTASN1!$Q$349</definedName>
    <definedName name="SCDBPTASN1_1060000000_15" localSheetId="14">EMICNC_23A_SCDBPTASN1!$R$349</definedName>
    <definedName name="SCDBPTASN1_1060000000_16" localSheetId="14">EMICNC_23A_SCDBPTASN1!$S$349</definedName>
    <definedName name="SCDBPTASN1_1060000000_17" localSheetId="14">EMICNC_23A_SCDBPTASN1!$T$349</definedName>
    <definedName name="SCDBPTASN1_1060000000_18" localSheetId="14">EMICNC_23A_SCDBPTASN1!$U$349</definedName>
    <definedName name="SCDBPTASN1_1060000000_19" localSheetId="14">EMICNC_23A_SCDBPTASN1!$V$349</definedName>
    <definedName name="SCDBPTASN1_1060000000_2" localSheetId="14">EMICNC_23A_SCDBPTASN1!$D$349</definedName>
    <definedName name="SCDBPTASN1_1060000000_20" localSheetId="14">EMICNC_23A_SCDBPTASN1!$W$349</definedName>
    <definedName name="SCDBPTASN1_1060000000_21" localSheetId="14">EMICNC_23A_SCDBPTASN1!$X$349</definedName>
    <definedName name="SCDBPTASN1_1060000000_22" localSheetId="14">EMICNC_23A_SCDBPTASN1!$Y$349</definedName>
    <definedName name="SCDBPTASN1_1060000000_23" localSheetId="14">EMICNC_23A_SCDBPTASN1!$Z$349</definedName>
    <definedName name="SCDBPTASN1_1060000000_24" localSheetId="14">EMICNC_23A_SCDBPTASN1!$AA$349</definedName>
    <definedName name="SCDBPTASN1_1060000000_25" localSheetId="14">EMICNC_23A_SCDBPTASN1!$AB$349</definedName>
    <definedName name="SCDBPTASN1_1060000000_26" localSheetId="14">EMICNC_23A_SCDBPTASN1!$AC$349</definedName>
    <definedName name="SCDBPTASN1_1060000000_27" localSheetId="14">EMICNC_23A_SCDBPTASN1!$AD$349</definedName>
    <definedName name="SCDBPTASN1_1060000000_28" localSheetId="14">EMICNC_23A_SCDBPTASN1!$AE$349</definedName>
    <definedName name="SCDBPTASN1_1060000000_29" localSheetId="14">EMICNC_23A_SCDBPTASN1!$AF$349</definedName>
    <definedName name="SCDBPTASN1_1060000000_3" localSheetId="14">EMICNC_23A_SCDBPTASN1!$E$349</definedName>
    <definedName name="SCDBPTASN1_1060000000_30" localSheetId="14">EMICNC_23A_SCDBPTASN1!$AG$349</definedName>
    <definedName name="SCDBPTASN1_1060000000_31" localSheetId="14">EMICNC_23A_SCDBPTASN1!$AH$349</definedName>
    <definedName name="SCDBPTASN1_1060000000_32" localSheetId="14">EMICNC_23A_SCDBPTASN1!$AI$349</definedName>
    <definedName name="SCDBPTASN1_1060000000_33" localSheetId="14">EMICNC_23A_SCDBPTASN1!$AJ$349</definedName>
    <definedName name="SCDBPTASN1_1060000000_34" localSheetId="14">EMICNC_23A_SCDBPTASN1!$AK$349</definedName>
    <definedName name="SCDBPTASN1_1060000000_35" localSheetId="14">EMICNC_23A_SCDBPTASN1!$AL$349</definedName>
    <definedName name="SCDBPTASN1_1060000000_36" localSheetId="14">EMICNC_23A_SCDBPTASN1!$AM$349</definedName>
    <definedName name="SCDBPTASN1_1060000000_4" localSheetId="14">EMICNC_23A_SCDBPTASN1!$F$349</definedName>
    <definedName name="SCDBPTASN1_1060000000_5.01" localSheetId="14">EMICNC_23A_SCDBPTASN1!$G$349</definedName>
    <definedName name="SCDBPTASN1_1060000000_5.02" localSheetId="14">EMICNC_23A_SCDBPTASN1!$H$349</definedName>
    <definedName name="SCDBPTASN1_1060000000_6" localSheetId="14">EMICNC_23A_SCDBPTASN1!$I$349</definedName>
    <definedName name="SCDBPTASN1_1060000000_7" localSheetId="14">EMICNC_23A_SCDBPTASN1!$J$349</definedName>
    <definedName name="SCDBPTASN1_1060000000_8" localSheetId="14">EMICNC_23A_SCDBPTASN1!$K$349</definedName>
    <definedName name="SCDBPTASN1_1060000000_9" localSheetId="14">EMICNC_23A_SCDBPTASN1!$L$349</definedName>
    <definedName name="SCDBPTASN1_1060000000_Range" localSheetId="14">EMICNC_23A_SCDBPTASN1!$B$347:$AM$349</definedName>
    <definedName name="SCDBPTASN1_1069999999_11" localSheetId="14">EMICNC_23A_SCDBPTASN1!$N$350</definedName>
    <definedName name="SCDBPTASN1_1069999999_12" localSheetId="14">EMICNC_23A_SCDBPTASN1!$O$350</definedName>
    <definedName name="SCDBPTASN1_1069999999_13" localSheetId="14">EMICNC_23A_SCDBPTASN1!$P$350</definedName>
    <definedName name="SCDBPTASN1_1069999999_14" localSheetId="14">EMICNC_23A_SCDBPTASN1!$Q$350</definedName>
    <definedName name="SCDBPTASN1_1069999999_16" localSheetId="14">EMICNC_23A_SCDBPTASN1!$S$350</definedName>
    <definedName name="SCDBPTASN1_1069999999_17" localSheetId="14">EMICNC_23A_SCDBPTASN1!$T$350</definedName>
    <definedName name="SCDBPTASN1_1069999999_18" localSheetId="14">EMICNC_23A_SCDBPTASN1!$U$350</definedName>
    <definedName name="SCDBPTASN1_1069999999_19" localSheetId="14">EMICNC_23A_SCDBPTASN1!$V$350</definedName>
    <definedName name="SCDBPTASN1_1069999999_20" localSheetId="14">EMICNC_23A_SCDBPTASN1!$W$350</definedName>
    <definedName name="SCDBPTASN1_1069999999_21" localSheetId="14">EMICNC_23A_SCDBPTASN1!$X$350</definedName>
    <definedName name="SCDBPTASN1_1069999999_28" localSheetId="14">EMICNC_23A_SCDBPTASN1!$AE$350</definedName>
    <definedName name="SCDBPTASN1_1069999999_29" localSheetId="14">EMICNC_23A_SCDBPTASN1!$AF$350</definedName>
    <definedName name="SCDBPTASN1_1069999999_30" localSheetId="14">EMICNC_23A_SCDBPTASN1!$AG$350</definedName>
    <definedName name="SCDBPTASN1_1069999999_31" localSheetId="14">EMICNC_23A_SCDBPTASN1!$AH$350</definedName>
    <definedName name="SCDBPTASN1_1069999999_34" localSheetId="14">EMICNC_23A_SCDBPTASN1!$AK$350</definedName>
    <definedName name="SCDBPTASN1_1069999999_35" localSheetId="14">EMICNC_23A_SCDBPTASN1!$AL$350</definedName>
    <definedName name="SCDBPTASN1_1069999999_36" localSheetId="14">EMICNC_23A_SCDBPTASN1!$AM$350</definedName>
    <definedName name="SCDBPTASN1_1070000000_1" localSheetId="14">EMICNC_23A_SCDBPTASN1!$C$353</definedName>
    <definedName name="SCDBPTASN1_1070000000_10" localSheetId="14">EMICNC_23A_SCDBPTASN1!$M$353</definedName>
    <definedName name="SCDBPTASN1_1070000000_11" localSheetId="14">EMICNC_23A_SCDBPTASN1!$N$353</definedName>
    <definedName name="SCDBPTASN1_1070000000_12" localSheetId="14">EMICNC_23A_SCDBPTASN1!$O$353</definedName>
    <definedName name="SCDBPTASN1_1070000000_13" localSheetId="14">EMICNC_23A_SCDBPTASN1!$P$353</definedName>
    <definedName name="SCDBPTASN1_1070000000_14" localSheetId="14">EMICNC_23A_SCDBPTASN1!$Q$353</definedName>
    <definedName name="SCDBPTASN1_1070000000_15" localSheetId="14">EMICNC_23A_SCDBPTASN1!$R$353</definedName>
    <definedName name="SCDBPTASN1_1070000000_16" localSheetId="14">EMICNC_23A_SCDBPTASN1!$S$353</definedName>
    <definedName name="SCDBPTASN1_1070000000_17" localSheetId="14">EMICNC_23A_SCDBPTASN1!$T$353</definedName>
    <definedName name="SCDBPTASN1_1070000000_18" localSheetId="14">EMICNC_23A_SCDBPTASN1!$U$353</definedName>
    <definedName name="SCDBPTASN1_1070000000_19" localSheetId="14">EMICNC_23A_SCDBPTASN1!$V$353</definedName>
    <definedName name="SCDBPTASN1_1070000000_2" localSheetId="14">EMICNC_23A_SCDBPTASN1!$D$353</definedName>
    <definedName name="SCDBPTASN1_1070000000_20" localSheetId="14">EMICNC_23A_SCDBPTASN1!$W$353</definedName>
    <definedName name="SCDBPTASN1_1070000000_21" localSheetId="14">EMICNC_23A_SCDBPTASN1!$X$353</definedName>
    <definedName name="SCDBPTASN1_1070000000_22" localSheetId="14">EMICNC_23A_SCDBPTASN1!$Y$353</definedName>
    <definedName name="SCDBPTASN1_1070000000_23" localSheetId="14">EMICNC_23A_SCDBPTASN1!$Z$353</definedName>
    <definedName name="SCDBPTASN1_1070000000_24" localSheetId="14">EMICNC_23A_SCDBPTASN1!$AA$353</definedName>
    <definedName name="SCDBPTASN1_1070000000_25" localSheetId="14">EMICNC_23A_SCDBPTASN1!$AB$353</definedName>
    <definedName name="SCDBPTASN1_1070000000_26" localSheetId="14">EMICNC_23A_SCDBPTASN1!$AC$353</definedName>
    <definedName name="SCDBPTASN1_1070000000_27" localSheetId="14">EMICNC_23A_SCDBPTASN1!$AD$353</definedName>
    <definedName name="SCDBPTASN1_1070000000_28" localSheetId="14">EMICNC_23A_SCDBPTASN1!$AE$353</definedName>
    <definedName name="SCDBPTASN1_1070000000_29" localSheetId="14">EMICNC_23A_SCDBPTASN1!$AF$353</definedName>
    <definedName name="SCDBPTASN1_1070000000_3" localSheetId="14">EMICNC_23A_SCDBPTASN1!$E$353</definedName>
    <definedName name="SCDBPTASN1_1070000000_30" localSheetId="14">EMICNC_23A_SCDBPTASN1!$AG$353</definedName>
    <definedName name="SCDBPTASN1_1070000000_31" localSheetId="14">EMICNC_23A_SCDBPTASN1!$AH$353</definedName>
    <definedName name="SCDBPTASN1_1070000000_32" localSheetId="14">EMICNC_23A_SCDBPTASN1!$AI$353</definedName>
    <definedName name="SCDBPTASN1_1070000000_33" localSheetId="14">EMICNC_23A_SCDBPTASN1!$AJ$353</definedName>
    <definedName name="SCDBPTASN1_1070000000_34" localSheetId="14">EMICNC_23A_SCDBPTASN1!$AK$353</definedName>
    <definedName name="SCDBPTASN1_1070000000_35" localSheetId="14">EMICNC_23A_SCDBPTASN1!$AL$353</definedName>
    <definedName name="SCDBPTASN1_1070000000_36" localSheetId="14">EMICNC_23A_SCDBPTASN1!$AM$353</definedName>
    <definedName name="SCDBPTASN1_1070000000_4" localSheetId="14">EMICNC_23A_SCDBPTASN1!$F$353</definedName>
    <definedName name="SCDBPTASN1_1070000000_5.01" localSheetId="14">EMICNC_23A_SCDBPTASN1!$G$353</definedName>
    <definedName name="SCDBPTASN1_1070000000_5.02" localSheetId="14">EMICNC_23A_SCDBPTASN1!$H$353</definedName>
    <definedName name="SCDBPTASN1_1070000000_6" localSheetId="14">EMICNC_23A_SCDBPTASN1!$I$353</definedName>
    <definedName name="SCDBPTASN1_1070000000_7" localSheetId="14">EMICNC_23A_SCDBPTASN1!$J$353</definedName>
    <definedName name="SCDBPTASN1_1070000000_8" localSheetId="14">EMICNC_23A_SCDBPTASN1!$K$353</definedName>
    <definedName name="SCDBPTASN1_1070000000_9" localSheetId="14">EMICNC_23A_SCDBPTASN1!$L$353</definedName>
    <definedName name="SCDBPTASN1_1070000000_Range" localSheetId="14">EMICNC_23A_SCDBPTASN1!$B$351:$AM$353</definedName>
    <definedName name="SCDBPTASN1_1079999999_11" localSheetId="14">EMICNC_23A_SCDBPTASN1!$N$354</definedName>
    <definedName name="SCDBPTASN1_1079999999_12" localSheetId="14">EMICNC_23A_SCDBPTASN1!$O$354</definedName>
    <definedName name="SCDBPTASN1_1079999999_13" localSheetId="14">EMICNC_23A_SCDBPTASN1!$P$354</definedName>
    <definedName name="SCDBPTASN1_1079999999_14" localSheetId="14">EMICNC_23A_SCDBPTASN1!$Q$354</definedName>
    <definedName name="SCDBPTASN1_1079999999_16" localSheetId="14">EMICNC_23A_SCDBPTASN1!$S$354</definedName>
    <definedName name="SCDBPTASN1_1079999999_17" localSheetId="14">EMICNC_23A_SCDBPTASN1!$T$354</definedName>
    <definedName name="SCDBPTASN1_1079999999_18" localSheetId="14">EMICNC_23A_SCDBPTASN1!$U$354</definedName>
    <definedName name="SCDBPTASN1_1079999999_19" localSheetId="14">EMICNC_23A_SCDBPTASN1!$V$354</definedName>
    <definedName name="SCDBPTASN1_1079999999_20" localSheetId="14">EMICNC_23A_SCDBPTASN1!$W$354</definedName>
    <definedName name="SCDBPTASN1_1079999999_21" localSheetId="14">EMICNC_23A_SCDBPTASN1!$X$354</definedName>
    <definedName name="SCDBPTASN1_1079999999_28" localSheetId="14">EMICNC_23A_SCDBPTASN1!$AE$354</definedName>
    <definedName name="SCDBPTASN1_1079999999_29" localSheetId="14">EMICNC_23A_SCDBPTASN1!$AF$354</definedName>
    <definedName name="SCDBPTASN1_1079999999_30" localSheetId="14">EMICNC_23A_SCDBPTASN1!$AG$354</definedName>
    <definedName name="SCDBPTASN1_1079999999_31" localSheetId="14">EMICNC_23A_SCDBPTASN1!$AH$354</definedName>
    <definedName name="SCDBPTASN1_1079999999_34" localSheetId="14">EMICNC_23A_SCDBPTASN1!$AK$354</definedName>
    <definedName name="SCDBPTASN1_1079999999_35" localSheetId="14">EMICNC_23A_SCDBPTASN1!$AL$354</definedName>
    <definedName name="SCDBPTASN1_1079999999_36" localSheetId="14">EMICNC_23A_SCDBPTASN1!$AM$354</definedName>
    <definedName name="SCDBPTASN1_1080000000_1" localSheetId="14">EMICNC_23A_SCDBPTASN1!$C$357</definedName>
    <definedName name="SCDBPTASN1_1080000000_10" localSheetId="14">EMICNC_23A_SCDBPTASN1!$M$357</definedName>
    <definedName name="SCDBPTASN1_1080000000_11" localSheetId="14">EMICNC_23A_SCDBPTASN1!$N$357</definedName>
    <definedName name="SCDBPTASN1_1080000000_12" localSheetId="14">EMICNC_23A_SCDBPTASN1!$O$357</definedName>
    <definedName name="SCDBPTASN1_1080000000_13" localSheetId="14">EMICNC_23A_SCDBPTASN1!$P$357</definedName>
    <definedName name="SCDBPTASN1_1080000000_14" localSheetId="14">EMICNC_23A_SCDBPTASN1!$Q$357</definedName>
    <definedName name="SCDBPTASN1_1080000000_15" localSheetId="14">EMICNC_23A_SCDBPTASN1!$R$357</definedName>
    <definedName name="SCDBPTASN1_1080000000_16" localSheetId="14">EMICNC_23A_SCDBPTASN1!$S$357</definedName>
    <definedName name="SCDBPTASN1_1080000000_17" localSheetId="14">EMICNC_23A_SCDBPTASN1!$T$357</definedName>
    <definedName name="SCDBPTASN1_1080000000_18" localSheetId="14">EMICNC_23A_SCDBPTASN1!$U$357</definedName>
    <definedName name="SCDBPTASN1_1080000000_19" localSheetId="14">EMICNC_23A_SCDBPTASN1!$V$357</definedName>
    <definedName name="SCDBPTASN1_1080000000_2" localSheetId="14">EMICNC_23A_SCDBPTASN1!$D$357</definedName>
    <definedName name="SCDBPTASN1_1080000000_20" localSheetId="14">EMICNC_23A_SCDBPTASN1!$W$357</definedName>
    <definedName name="SCDBPTASN1_1080000000_21" localSheetId="14">EMICNC_23A_SCDBPTASN1!$X$357</definedName>
    <definedName name="SCDBPTASN1_1080000000_22" localSheetId="14">EMICNC_23A_SCDBPTASN1!$Y$357</definedName>
    <definedName name="SCDBPTASN1_1080000000_23" localSheetId="14">EMICNC_23A_SCDBPTASN1!$Z$357</definedName>
    <definedName name="SCDBPTASN1_1080000000_24" localSheetId="14">EMICNC_23A_SCDBPTASN1!$AA$357</definedName>
    <definedName name="SCDBPTASN1_1080000000_25" localSheetId="14">EMICNC_23A_SCDBPTASN1!$AB$357</definedName>
    <definedName name="SCDBPTASN1_1080000000_26" localSheetId="14">EMICNC_23A_SCDBPTASN1!$AC$357</definedName>
    <definedName name="SCDBPTASN1_1080000000_27" localSheetId="14">EMICNC_23A_SCDBPTASN1!$AD$357</definedName>
    <definedName name="SCDBPTASN1_1080000000_28" localSheetId="14">EMICNC_23A_SCDBPTASN1!$AE$357</definedName>
    <definedName name="SCDBPTASN1_1080000000_29" localSheetId="14">EMICNC_23A_SCDBPTASN1!$AF$357</definedName>
    <definedName name="SCDBPTASN1_1080000000_3" localSheetId="14">EMICNC_23A_SCDBPTASN1!$E$357</definedName>
    <definedName name="SCDBPTASN1_1080000000_30" localSheetId="14">EMICNC_23A_SCDBPTASN1!$AG$357</definedName>
    <definedName name="SCDBPTASN1_1080000000_31" localSheetId="14">EMICNC_23A_SCDBPTASN1!$AH$357</definedName>
    <definedName name="SCDBPTASN1_1080000000_32" localSheetId="14">EMICNC_23A_SCDBPTASN1!$AI$357</definedName>
    <definedName name="SCDBPTASN1_1080000000_33" localSheetId="14">EMICNC_23A_SCDBPTASN1!$AJ$357</definedName>
    <definedName name="SCDBPTASN1_1080000000_34" localSheetId="14">EMICNC_23A_SCDBPTASN1!$AK$357</definedName>
    <definedName name="SCDBPTASN1_1080000000_35" localSheetId="14">EMICNC_23A_SCDBPTASN1!$AL$357</definedName>
    <definedName name="SCDBPTASN1_1080000000_36" localSheetId="14">EMICNC_23A_SCDBPTASN1!$AM$357</definedName>
    <definedName name="SCDBPTASN1_1080000000_4" localSheetId="14">EMICNC_23A_SCDBPTASN1!$F$357</definedName>
    <definedName name="SCDBPTASN1_1080000000_5.01" localSheetId="14">EMICNC_23A_SCDBPTASN1!$G$357</definedName>
    <definedName name="SCDBPTASN1_1080000000_5.02" localSheetId="14">EMICNC_23A_SCDBPTASN1!$H$357</definedName>
    <definedName name="SCDBPTASN1_1080000000_6" localSheetId="14">EMICNC_23A_SCDBPTASN1!$I$357</definedName>
    <definedName name="SCDBPTASN1_1080000000_7" localSheetId="14">EMICNC_23A_SCDBPTASN1!$J$357</definedName>
    <definedName name="SCDBPTASN1_1080000000_8" localSheetId="14">EMICNC_23A_SCDBPTASN1!$K$357</definedName>
    <definedName name="SCDBPTASN1_1080000000_9" localSheetId="14">EMICNC_23A_SCDBPTASN1!$L$357</definedName>
    <definedName name="SCDBPTASN1_1080000000_Range" localSheetId="14">EMICNC_23A_SCDBPTASN1!$B$355:$AM$357</definedName>
    <definedName name="SCDBPTASN1_1089999999_11" localSheetId="14">EMICNC_23A_SCDBPTASN1!$N$358</definedName>
    <definedName name="SCDBPTASN1_1089999999_12" localSheetId="14">EMICNC_23A_SCDBPTASN1!$O$358</definedName>
    <definedName name="SCDBPTASN1_1089999999_13" localSheetId="14">EMICNC_23A_SCDBPTASN1!$P$358</definedName>
    <definedName name="SCDBPTASN1_1089999999_14" localSheetId="14">EMICNC_23A_SCDBPTASN1!$Q$358</definedName>
    <definedName name="SCDBPTASN1_1089999999_16" localSheetId="14">EMICNC_23A_SCDBPTASN1!$S$358</definedName>
    <definedName name="SCDBPTASN1_1089999999_17" localSheetId="14">EMICNC_23A_SCDBPTASN1!$T$358</definedName>
    <definedName name="SCDBPTASN1_1089999999_18" localSheetId="14">EMICNC_23A_SCDBPTASN1!$U$358</definedName>
    <definedName name="SCDBPTASN1_1089999999_19" localSheetId="14">EMICNC_23A_SCDBPTASN1!$V$358</definedName>
    <definedName name="SCDBPTASN1_1089999999_20" localSheetId="14">EMICNC_23A_SCDBPTASN1!$W$358</definedName>
    <definedName name="SCDBPTASN1_1089999999_21" localSheetId="14">EMICNC_23A_SCDBPTASN1!$X$358</definedName>
    <definedName name="SCDBPTASN1_1089999999_28" localSheetId="14">EMICNC_23A_SCDBPTASN1!$AE$358</definedName>
    <definedName name="SCDBPTASN1_1089999999_29" localSheetId="14">EMICNC_23A_SCDBPTASN1!$AF$358</definedName>
    <definedName name="SCDBPTASN1_1089999999_30" localSheetId="14">EMICNC_23A_SCDBPTASN1!$AG$358</definedName>
    <definedName name="SCDBPTASN1_1089999999_31" localSheetId="14">EMICNC_23A_SCDBPTASN1!$AH$358</definedName>
    <definedName name="SCDBPTASN1_1089999999_34" localSheetId="14">EMICNC_23A_SCDBPTASN1!$AK$358</definedName>
    <definedName name="SCDBPTASN1_1089999999_35" localSheetId="14">EMICNC_23A_SCDBPTASN1!$AL$358</definedName>
    <definedName name="SCDBPTASN1_1089999999_36" localSheetId="14">EMICNC_23A_SCDBPTASN1!$AM$358</definedName>
    <definedName name="SCDBPTASN1_1090000000_1" localSheetId="14">EMICNC_23A_SCDBPTASN1!$C$361</definedName>
    <definedName name="SCDBPTASN1_1090000000_10" localSheetId="14">EMICNC_23A_SCDBPTASN1!$M$361</definedName>
    <definedName name="SCDBPTASN1_1090000000_11" localSheetId="14">EMICNC_23A_SCDBPTASN1!$N$361</definedName>
    <definedName name="SCDBPTASN1_1090000000_12" localSheetId="14">EMICNC_23A_SCDBPTASN1!$O$361</definedName>
    <definedName name="SCDBPTASN1_1090000000_13" localSheetId="14">EMICNC_23A_SCDBPTASN1!$P$361</definedName>
    <definedName name="SCDBPTASN1_1090000000_14" localSheetId="14">EMICNC_23A_SCDBPTASN1!$Q$361</definedName>
    <definedName name="SCDBPTASN1_1090000000_15" localSheetId="14">EMICNC_23A_SCDBPTASN1!$R$361</definedName>
    <definedName name="SCDBPTASN1_1090000000_16" localSheetId="14">EMICNC_23A_SCDBPTASN1!$S$361</definedName>
    <definedName name="SCDBPTASN1_1090000000_17" localSheetId="14">EMICNC_23A_SCDBPTASN1!$T$361</definedName>
    <definedName name="SCDBPTASN1_1090000000_18" localSheetId="14">EMICNC_23A_SCDBPTASN1!$U$361</definedName>
    <definedName name="SCDBPTASN1_1090000000_19" localSheetId="14">EMICNC_23A_SCDBPTASN1!$V$361</definedName>
    <definedName name="SCDBPTASN1_1090000000_2" localSheetId="14">EMICNC_23A_SCDBPTASN1!$D$361</definedName>
    <definedName name="SCDBPTASN1_1090000000_20" localSheetId="14">EMICNC_23A_SCDBPTASN1!$W$361</definedName>
    <definedName name="SCDBPTASN1_1090000000_21" localSheetId="14">EMICNC_23A_SCDBPTASN1!$X$361</definedName>
    <definedName name="SCDBPTASN1_1090000000_22" localSheetId="14">EMICNC_23A_SCDBPTASN1!$Y$361</definedName>
    <definedName name="SCDBPTASN1_1090000000_23" localSheetId="14">EMICNC_23A_SCDBPTASN1!$Z$361</definedName>
    <definedName name="SCDBPTASN1_1090000000_24" localSheetId="14">EMICNC_23A_SCDBPTASN1!$AA$361</definedName>
    <definedName name="SCDBPTASN1_1090000000_25" localSheetId="14">EMICNC_23A_SCDBPTASN1!$AB$361</definedName>
    <definedName name="SCDBPTASN1_1090000000_26" localSheetId="14">EMICNC_23A_SCDBPTASN1!$AC$361</definedName>
    <definedName name="SCDBPTASN1_1090000000_27" localSheetId="14">EMICNC_23A_SCDBPTASN1!$AD$361</definedName>
    <definedName name="SCDBPTASN1_1090000000_28" localSheetId="14">EMICNC_23A_SCDBPTASN1!$AE$361</definedName>
    <definedName name="SCDBPTASN1_1090000000_29" localSheetId="14">EMICNC_23A_SCDBPTASN1!$AF$361</definedName>
    <definedName name="SCDBPTASN1_1090000000_3" localSheetId="14">EMICNC_23A_SCDBPTASN1!$E$361</definedName>
    <definedName name="SCDBPTASN1_1090000000_30" localSheetId="14">EMICNC_23A_SCDBPTASN1!$AG$361</definedName>
    <definedName name="SCDBPTASN1_1090000000_31" localSheetId="14">EMICNC_23A_SCDBPTASN1!$AH$361</definedName>
    <definedName name="SCDBPTASN1_1090000000_32" localSheetId="14">EMICNC_23A_SCDBPTASN1!$AI$361</definedName>
    <definedName name="SCDBPTASN1_1090000000_33" localSheetId="14">EMICNC_23A_SCDBPTASN1!$AJ$361</definedName>
    <definedName name="SCDBPTASN1_1090000000_34" localSheetId="14">EMICNC_23A_SCDBPTASN1!$AK$361</definedName>
    <definedName name="SCDBPTASN1_1090000000_35" localSheetId="14">EMICNC_23A_SCDBPTASN1!$AL$361</definedName>
    <definedName name="SCDBPTASN1_1090000000_36" localSheetId="14">EMICNC_23A_SCDBPTASN1!$AM$361</definedName>
    <definedName name="SCDBPTASN1_1090000000_4" localSheetId="14">EMICNC_23A_SCDBPTASN1!$F$361</definedName>
    <definedName name="SCDBPTASN1_1090000000_5.01" localSheetId="14">EMICNC_23A_SCDBPTASN1!$G$361</definedName>
    <definedName name="SCDBPTASN1_1090000000_5.02" localSheetId="14">EMICNC_23A_SCDBPTASN1!$H$361</definedName>
    <definedName name="SCDBPTASN1_1090000000_6" localSheetId="14">EMICNC_23A_SCDBPTASN1!$I$361</definedName>
    <definedName name="SCDBPTASN1_1090000000_7" localSheetId="14">EMICNC_23A_SCDBPTASN1!$J$361</definedName>
    <definedName name="SCDBPTASN1_1090000000_8" localSheetId="14">EMICNC_23A_SCDBPTASN1!$K$361</definedName>
    <definedName name="SCDBPTASN1_1090000000_9" localSheetId="14">EMICNC_23A_SCDBPTASN1!$L$361</definedName>
    <definedName name="SCDBPTASN1_1090000000_Range" localSheetId="14">EMICNC_23A_SCDBPTASN1!$B$359:$AM$361</definedName>
    <definedName name="SCDBPTASN1_1099999999_11" localSheetId="14">EMICNC_23A_SCDBPTASN1!$N$362</definedName>
    <definedName name="SCDBPTASN1_1099999999_12" localSheetId="14">EMICNC_23A_SCDBPTASN1!$O$362</definedName>
    <definedName name="SCDBPTASN1_1099999999_13" localSheetId="14">EMICNC_23A_SCDBPTASN1!$P$362</definedName>
    <definedName name="SCDBPTASN1_1099999999_14" localSheetId="14">EMICNC_23A_SCDBPTASN1!$Q$362</definedName>
    <definedName name="SCDBPTASN1_1099999999_16" localSheetId="14">EMICNC_23A_SCDBPTASN1!$S$362</definedName>
    <definedName name="SCDBPTASN1_1099999999_17" localSheetId="14">EMICNC_23A_SCDBPTASN1!$T$362</definedName>
    <definedName name="SCDBPTASN1_1099999999_18" localSheetId="14">EMICNC_23A_SCDBPTASN1!$U$362</definedName>
    <definedName name="SCDBPTASN1_1099999999_19" localSheetId="14">EMICNC_23A_SCDBPTASN1!$V$362</definedName>
    <definedName name="SCDBPTASN1_1099999999_20" localSheetId="14">EMICNC_23A_SCDBPTASN1!$W$362</definedName>
    <definedName name="SCDBPTASN1_1099999999_21" localSheetId="14">EMICNC_23A_SCDBPTASN1!$X$362</definedName>
    <definedName name="SCDBPTASN1_1099999999_28" localSheetId="14">EMICNC_23A_SCDBPTASN1!$AE$362</definedName>
    <definedName name="SCDBPTASN1_1099999999_29" localSheetId="14">EMICNC_23A_SCDBPTASN1!$AF$362</definedName>
    <definedName name="SCDBPTASN1_1099999999_30" localSheetId="14">EMICNC_23A_SCDBPTASN1!$AG$362</definedName>
    <definedName name="SCDBPTASN1_1099999999_31" localSheetId="14">EMICNC_23A_SCDBPTASN1!$AH$362</definedName>
    <definedName name="SCDBPTASN1_1099999999_34" localSheetId="14">EMICNC_23A_SCDBPTASN1!$AK$362</definedName>
    <definedName name="SCDBPTASN1_1099999999_35" localSheetId="14">EMICNC_23A_SCDBPTASN1!$AL$362</definedName>
    <definedName name="SCDBPTASN1_1099999999_36" localSheetId="14">EMICNC_23A_SCDBPTASN1!$AM$362</definedName>
    <definedName name="SCDBPTASN1_1109999999_11" localSheetId="14">EMICNC_23A_SCDBPTASN1!$N$363</definedName>
    <definedName name="SCDBPTASN1_1109999999_12" localSheetId="14">EMICNC_23A_SCDBPTASN1!$O$363</definedName>
    <definedName name="SCDBPTASN1_1109999999_13" localSheetId="14">EMICNC_23A_SCDBPTASN1!$P$363</definedName>
    <definedName name="SCDBPTASN1_1109999999_14" localSheetId="14">EMICNC_23A_SCDBPTASN1!$Q$363</definedName>
    <definedName name="SCDBPTASN1_1109999999_16" localSheetId="14">EMICNC_23A_SCDBPTASN1!$S$363</definedName>
    <definedName name="SCDBPTASN1_1109999999_17" localSheetId="14">EMICNC_23A_SCDBPTASN1!$T$363</definedName>
    <definedName name="SCDBPTASN1_1109999999_18" localSheetId="14">EMICNC_23A_SCDBPTASN1!$U$363</definedName>
    <definedName name="SCDBPTASN1_1109999999_19" localSheetId="14">EMICNC_23A_SCDBPTASN1!$V$363</definedName>
    <definedName name="SCDBPTASN1_1109999999_20" localSheetId="14">EMICNC_23A_SCDBPTASN1!$W$363</definedName>
    <definedName name="SCDBPTASN1_1109999999_21" localSheetId="14">EMICNC_23A_SCDBPTASN1!$X$363</definedName>
    <definedName name="SCDBPTASN1_1109999999_28" localSheetId="14">EMICNC_23A_SCDBPTASN1!$AE$363</definedName>
    <definedName name="SCDBPTASN1_1109999999_29" localSheetId="14">EMICNC_23A_SCDBPTASN1!$AF$363</definedName>
    <definedName name="SCDBPTASN1_1109999999_30" localSheetId="14">EMICNC_23A_SCDBPTASN1!$AG$363</definedName>
    <definedName name="SCDBPTASN1_1109999999_31" localSheetId="14">EMICNC_23A_SCDBPTASN1!$AH$363</definedName>
    <definedName name="SCDBPTASN1_1109999999_34" localSheetId="14">EMICNC_23A_SCDBPTASN1!$AK$363</definedName>
    <definedName name="SCDBPTASN1_1109999999_35" localSheetId="14">EMICNC_23A_SCDBPTASN1!$AL$363</definedName>
    <definedName name="SCDBPTASN1_1109999999_36" localSheetId="14">EMICNC_23A_SCDBPTASN1!$AM$363</definedName>
    <definedName name="SCDBPTASN1_1110000000_1" localSheetId="14">EMICNC_23A_SCDBPTASN1!$C$366</definedName>
    <definedName name="SCDBPTASN1_1110000000_10" localSheetId="14">EMICNC_23A_SCDBPTASN1!$M$366</definedName>
    <definedName name="SCDBPTASN1_1110000000_11" localSheetId="14">EMICNC_23A_SCDBPTASN1!$N$366</definedName>
    <definedName name="SCDBPTASN1_1110000000_12" localSheetId="14">EMICNC_23A_SCDBPTASN1!$O$366</definedName>
    <definedName name="SCDBPTASN1_1110000000_13" localSheetId="14">EMICNC_23A_SCDBPTASN1!$P$366</definedName>
    <definedName name="SCDBPTASN1_1110000000_14" localSheetId="14">EMICNC_23A_SCDBPTASN1!$Q$366</definedName>
    <definedName name="SCDBPTASN1_1110000000_15" localSheetId="14">EMICNC_23A_SCDBPTASN1!$R$366</definedName>
    <definedName name="SCDBPTASN1_1110000000_16" localSheetId="14">EMICNC_23A_SCDBPTASN1!$S$366</definedName>
    <definedName name="SCDBPTASN1_1110000000_17" localSheetId="14">EMICNC_23A_SCDBPTASN1!$T$366</definedName>
    <definedName name="SCDBPTASN1_1110000000_18" localSheetId="14">EMICNC_23A_SCDBPTASN1!$U$366</definedName>
    <definedName name="SCDBPTASN1_1110000000_19" localSheetId="14">EMICNC_23A_SCDBPTASN1!$V$366</definedName>
    <definedName name="SCDBPTASN1_1110000000_2" localSheetId="14">EMICNC_23A_SCDBPTASN1!$D$366</definedName>
    <definedName name="SCDBPTASN1_1110000000_20" localSheetId="14">EMICNC_23A_SCDBPTASN1!$W$366</definedName>
    <definedName name="SCDBPTASN1_1110000000_21" localSheetId="14">EMICNC_23A_SCDBPTASN1!$X$366</definedName>
    <definedName name="SCDBPTASN1_1110000000_22" localSheetId="14">EMICNC_23A_SCDBPTASN1!$Y$366</definedName>
    <definedName name="SCDBPTASN1_1110000000_23" localSheetId="14">EMICNC_23A_SCDBPTASN1!$Z$366</definedName>
    <definedName name="SCDBPTASN1_1110000000_24" localSheetId="14">EMICNC_23A_SCDBPTASN1!$AA$366</definedName>
    <definedName name="SCDBPTASN1_1110000000_25" localSheetId="14">EMICNC_23A_SCDBPTASN1!$AB$366</definedName>
    <definedName name="SCDBPTASN1_1110000000_26" localSheetId="14">EMICNC_23A_SCDBPTASN1!$AC$366</definedName>
    <definedName name="SCDBPTASN1_1110000000_27" localSheetId="14">EMICNC_23A_SCDBPTASN1!$AD$366</definedName>
    <definedName name="SCDBPTASN1_1110000000_28" localSheetId="14">EMICNC_23A_SCDBPTASN1!$AE$366</definedName>
    <definedName name="SCDBPTASN1_1110000000_29" localSheetId="14">EMICNC_23A_SCDBPTASN1!$AF$366</definedName>
    <definedName name="SCDBPTASN1_1110000000_3" localSheetId="14">EMICNC_23A_SCDBPTASN1!$E$366</definedName>
    <definedName name="SCDBPTASN1_1110000000_30" localSheetId="14">EMICNC_23A_SCDBPTASN1!$AG$366</definedName>
    <definedName name="SCDBPTASN1_1110000000_31" localSheetId="14">EMICNC_23A_SCDBPTASN1!$AH$366</definedName>
    <definedName name="SCDBPTASN1_1110000000_33" localSheetId="14">EMICNC_23A_SCDBPTASN1!$AJ$366</definedName>
    <definedName name="SCDBPTASN1_1110000000_34" localSheetId="14">EMICNC_23A_SCDBPTASN1!$AK$366</definedName>
    <definedName name="SCDBPTASN1_1110000000_35" localSheetId="14">EMICNC_23A_SCDBPTASN1!$AL$366</definedName>
    <definedName name="SCDBPTASN1_1110000000_36" localSheetId="14">EMICNC_23A_SCDBPTASN1!$AM$366</definedName>
    <definedName name="SCDBPTASN1_1110000000_4" localSheetId="14">EMICNC_23A_SCDBPTASN1!$F$366</definedName>
    <definedName name="SCDBPTASN1_1110000000_5.01" localSheetId="14">EMICNC_23A_SCDBPTASN1!$G$366</definedName>
    <definedName name="SCDBPTASN1_1110000000_5.02" localSheetId="14">EMICNC_23A_SCDBPTASN1!$H$366</definedName>
    <definedName name="SCDBPTASN1_1110000000_6" localSheetId="14">EMICNC_23A_SCDBPTASN1!$I$366</definedName>
    <definedName name="SCDBPTASN1_1110000000_7" localSheetId="14">EMICNC_23A_SCDBPTASN1!$J$366</definedName>
    <definedName name="SCDBPTASN1_1110000000_8" localSheetId="14">EMICNC_23A_SCDBPTASN1!$K$366</definedName>
    <definedName name="SCDBPTASN1_1110000000_9" localSheetId="14">EMICNC_23A_SCDBPTASN1!$L$366</definedName>
    <definedName name="SCDBPTASN1_1110000000_Range" localSheetId="14">EMICNC_23A_SCDBPTASN1!$B$364:$AM$366</definedName>
    <definedName name="SCDBPTASN1_1119999999_11" localSheetId="14">EMICNC_23A_SCDBPTASN1!$N$367</definedName>
    <definedName name="SCDBPTASN1_1119999999_12" localSheetId="14">EMICNC_23A_SCDBPTASN1!$O$367</definedName>
    <definedName name="SCDBPTASN1_1119999999_13" localSheetId="14">EMICNC_23A_SCDBPTASN1!$P$367</definedName>
    <definedName name="SCDBPTASN1_1119999999_14" localSheetId="14">EMICNC_23A_SCDBPTASN1!$Q$367</definedName>
    <definedName name="SCDBPTASN1_1119999999_16" localSheetId="14">EMICNC_23A_SCDBPTASN1!$S$367</definedName>
    <definedName name="SCDBPTASN1_1119999999_17" localSheetId="14">EMICNC_23A_SCDBPTASN1!$T$367</definedName>
    <definedName name="SCDBPTASN1_1119999999_18" localSheetId="14">EMICNC_23A_SCDBPTASN1!$U$367</definedName>
    <definedName name="SCDBPTASN1_1119999999_19" localSheetId="14">EMICNC_23A_SCDBPTASN1!$V$367</definedName>
    <definedName name="SCDBPTASN1_1119999999_20" localSheetId="14">EMICNC_23A_SCDBPTASN1!$W$367</definedName>
    <definedName name="SCDBPTASN1_1119999999_21" localSheetId="14">EMICNC_23A_SCDBPTASN1!$X$367</definedName>
    <definedName name="SCDBPTASN1_1119999999_28" localSheetId="14">EMICNC_23A_SCDBPTASN1!$AE$367</definedName>
    <definedName name="SCDBPTASN1_1119999999_29" localSheetId="14">EMICNC_23A_SCDBPTASN1!$AF$367</definedName>
    <definedName name="SCDBPTASN1_1119999999_30" localSheetId="14">EMICNC_23A_SCDBPTASN1!$AG$367</definedName>
    <definedName name="SCDBPTASN1_1119999999_31" localSheetId="14">EMICNC_23A_SCDBPTASN1!$AH$367</definedName>
    <definedName name="SCDBPTASN1_1119999999_34" localSheetId="14">EMICNC_23A_SCDBPTASN1!$AK$367</definedName>
    <definedName name="SCDBPTASN1_1119999999_35" localSheetId="14">EMICNC_23A_SCDBPTASN1!$AL$367</definedName>
    <definedName name="SCDBPTASN1_1119999999_36" localSheetId="14">EMICNC_23A_SCDBPTASN1!$AM$367</definedName>
    <definedName name="SCDBPTASN1_1120000000_1" localSheetId="14">EMICNC_23A_SCDBPTASN1!$C$370</definedName>
    <definedName name="SCDBPTASN1_1120000000_10" localSheetId="14">EMICNC_23A_SCDBPTASN1!$M$370</definedName>
    <definedName name="SCDBPTASN1_1120000000_11" localSheetId="14">EMICNC_23A_SCDBPTASN1!$N$370</definedName>
    <definedName name="SCDBPTASN1_1120000000_12" localSheetId="14">EMICNC_23A_SCDBPTASN1!$O$370</definedName>
    <definedName name="SCDBPTASN1_1120000000_13" localSheetId="14">EMICNC_23A_SCDBPTASN1!$P$370</definedName>
    <definedName name="SCDBPTASN1_1120000000_14" localSheetId="14">EMICNC_23A_SCDBPTASN1!$Q$370</definedName>
    <definedName name="SCDBPTASN1_1120000000_15" localSheetId="14">EMICNC_23A_SCDBPTASN1!$R$370</definedName>
    <definedName name="SCDBPTASN1_1120000000_16" localSheetId="14">EMICNC_23A_SCDBPTASN1!$S$370</definedName>
    <definedName name="SCDBPTASN1_1120000000_17" localSheetId="14">EMICNC_23A_SCDBPTASN1!$T$370</definedName>
    <definedName name="SCDBPTASN1_1120000000_18" localSheetId="14">EMICNC_23A_SCDBPTASN1!$U$370</definedName>
    <definedName name="SCDBPTASN1_1120000000_19" localSheetId="14">EMICNC_23A_SCDBPTASN1!$V$370</definedName>
    <definedName name="SCDBPTASN1_1120000000_2" localSheetId="14">EMICNC_23A_SCDBPTASN1!$D$370</definedName>
    <definedName name="SCDBPTASN1_1120000000_20" localSheetId="14">EMICNC_23A_SCDBPTASN1!$W$370</definedName>
    <definedName name="SCDBPTASN1_1120000000_21" localSheetId="14">EMICNC_23A_SCDBPTASN1!$X$370</definedName>
    <definedName name="SCDBPTASN1_1120000000_22" localSheetId="14">EMICNC_23A_SCDBPTASN1!$Y$370</definedName>
    <definedName name="SCDBPTASN1_1120000000_23" localSheetId="14">EMICNC_23A_SCDBPTASN1!$Z$370</definedName>
    <definedName name="SCDBPTASN1_1120000000_24" localSheetId="14">EMICNC_23A_SCDBPTASN1!$AA$370</definedName>
    <definedName name="SCDBPTASN1_1120000000_25" localSheetId="14">EMICNC_23A_SCDBPTASN1!$AB$370</definedName>
    <definedName name="SCDBPTASN1_1120000000_26" localSheetId="14">EMICNC_23A_SCDBPTASN1!$AC$370</definedName>
    <definedName name="SCDBPTASN1_1120000000_27" localSheetId="14">EMICNC_23A_SCDBPTASN1!$AD$370</definedName>
    <definedName name="SCDBPTASN1_1120000000_28" localSheetId="14">EMICNC_23A_SCDBPTASN1!$AE$370</definedName>
    <definedName name="SCDBPTASN1_1120000000_29" localSheetId="14">EMICNC_23A_SCDBPTASN1!$AF$370</definedName>
    <definedName name="SCDBPTASN1_1120000000_3" localSheetId="14">EMICNC_23A_SCDBPTASN1!$E$370</definedName>
    <definedName name="SCDBPTASN1_1120000000_30" localSheetId="14">EMICNC_23A_SCDBPTASN1!$AG$370</definedName>
    <definedName name="SCDBPTASN1_1120000000_31" localSheetId="14">EMICNC_23A_SCDBPTASN1!$AH$370</definedName>
    <definedName name="SCDBPTASN1_1120000000_33" localSheetId="14">EMICNC_23A_SCDBPTASN1!$AJ$370</definedName>
    <definedName name="SCDBPTASN1_1120000000_34" localSheetId="14">EMICNC_23A_SCDBPTASN1!$AK$370</definedName>
    <definedName name="SCDBPTASN1_1120000000_35" localSheetId="14">EMICNC_23A_SCDBPTASN1!$AL$370</definedName>
    <definedName name="SCDBPTASN1_1120000000_36" localSheetId="14">EMICNC_23A_SCDBPTASN1!$AM$370</definedName>
    <definedName name="SCDBPTASN1_1120000000_4" localSheetId="14">EMICNC_23A_SCDBPTASN1!$F$370</definedName>
    <definedName name="SCDBPTASN1_1120000000_5.01" localSheetId="14">EMICNC_23A_SCDBPTASN1!$G$370</definedName>
    <definedName name="SCDBPTASN1_1120000000_5.02" localSheetId="14">EMICNC_23A_SCDBPTASN1!$H$370</definedName>
    <definedName name="SCDBPTASN1_1120000000_6" localSheetId="14">EMICNC_23A_SCDBPTASN1!$I$370</definedName>
    <definedName name="SCDBPTASN1_1120000000_7" localSheetId="14">EMICNC_23A_SCDBPTASN1!$J$370</definedName>
    <definedName name="SCDBPTASN1_1120000000_8" localSheetId="14">EMICNC_23A_SCDBPTASN1!$K$370</definedName>
    <definedName name="SCDBPTASN1_1120000000_9" localSheetId="14">EMICNC_23A_SCDBPTASN1!$L$370</definedName>
    <definedName name="SCDBPTASN1_1120000000_Range" localSheetId="14">EMICNC_23A_SCDBPTASN1!$B$368:$AM$370</definedName>
    <definedName name="SCDBPTASN1_1129999999_11" localSheetId="14">EMICNC_23A_SCDBPTASN1!$N$371</definedName>
    <definedName name="SCDBPTASN1_1129999999_12" localSheetId="14">EMICNC_23A_SCDBPTASN1!$O$371</definedName>
    <definedName name="SCDBPTASN1_1129999999_13" localSheetId="14">EMICNC_23A_SCDBPTASN1!$P$371</definedName>
    <definedName name="SCDBPTASN1_1129999999_14" localSheetId="14">EMICNC_23A_SCDBPTASN1!$Q$371</definedName>
    <definedName name="SCDBPTASN1_1129999999_16" localSheetId="14">EMICNC_23A_SCDBPTASN1!$S$371</definedName>
    <definedName name="SCDBPTASN1_1129999999_17" localSheetId="14">EMICNC_23A_SCDBPTASN1!$T$371</definedName>
    <definedName name="SCDBPTASN1_1129999999_18" localSheetId="14">EMICNC_23A_SCDBPTASN1!$U$371</definedName>
    <definedName name="SCDBPTASN1_1129999999_19" localSheetId="14">EMICNC_23A_SCDBPTASN1!$V$371</definedName>
    <definedName name="SCDBPTASN1_1129999999_20" localSheetId="14">EMICNC_23A_SCDBPTASN1!$W$371</definedName>
    <definedName name="SCDBPTASN1_1129999999_21" localSheetId="14">EMICNC_23A_SCDBPTASN1!$X$371</definedName>
    <definedName name="SCDBPTASN1_1129999999_28" localSheetId="14">EMICNC_23A_SCDBPTASN1!$AE$371</definedName>
    <definedName name="SCDBPTASN1_1129999999_29" localSheetId="14">EMICNC_23A_SCDBPTASN1!$AF$371</definedName>
    <definedName name="SCDBPTASN1_1129999999_30" localSheetId="14">EMICNC_23A_SCDBPTASN1!$AG$371</definedName>
    <definedName name="SCDBPTASN1_1129999999_31" localSheetId="14">EMICNC_23A_SCDBPTASN1!$AH$371</definedName>
    <definedName name="SCDBPTASN1_1129999999_34" localSheetId="14">EMICNC_23A_SCDBPTASN1!$AK$371</definedName>
    <definedName name="SCDBPTASN1_1129999999_35" localSheetId="14">EMICNC_23A_SCDBPTASN1!$AL$371</definedName>
    <definedName name="SCDBPTASN1_1129999999_36" localSheetId="14">EMICNC_23A_SCDBPTASN1!$AM$371</definedName>
    <definedName name="SCDBPTASN1_1130000000_1" localSheetId="14">EMICNC_23A_SCDBPTASN1!$C$374</definedName>
    <definedName name="SCDBPTASN1_1130000000_10" localSheetId="14">EMICNC_23A_SCDBPTASN1!$M$374</definedName>
    <definedName name="SCDBPTASN1_1130000000_11" localSheetId="14">EMICNC_23A_SCDBPTASN1!$N$374</definedName>
    <definedName name="SCDBPTASN1_1130000000_12" localSheetId="14">EMICNC_23A_SCDBPTASN1!$O$374</definedName>
    <definedName name="SCDBPTASN1_1130000000_13" localSheetId="14">EMICNC_23A_SCDBPTASN1!$P$374</definedName>
    <definedName name="SCDBPTASN1_1130000000_14" localSheetId="14">EMICNC_23A_SCDBPTASN1!$Q$374</definedName>
    <definedName name="SCDBPTASN1_1130000000_15" localSheetId="14">EMICNC_23A_SCDBPTASN1!$R$374</definedName>
    <definedName name="SCDBPTASN1_1130000000_16" localSheetId="14">EMICNC_23A_SCDBPTASN1!$S$374</definedName>
    <definedName name="SCDBPTASN1_1130000000_17" localSheetId="14">EMICNC_23A_SCDBPTASN1!$T$374</definedName>
    <definedName name="SCDBPTASN1_1130000000_18" localSheetId="14">EMICNC_23A_SCDBPTASN1!$U$374</definedName>
    <definedName name="SCDBPTASN1_1130000000_19" localSheetId="14">EMICNC_23A_SCDBPTASN1!$V$374</definedName>
    <definedName name="SCDBPTASN1_1130000000_2" localSheetId="14">EMICNC_23A_SCDBPTASN1!$D$374</definedName>
    <definedName name="SCDBPTASN1_1130000000_20" localSheetId="14">EMICNC_23A_SCDBPTASN1!$W$374</definedName>
    <definedName name="SCDBPTASN1_1130000000_21" localSheetId="14">EMICNC_23A_SCDBPTASN1!$X$374</definedName>
    <definedName name="SCDBPTASN1_1130000000_22" localSheetId="14">EMICNC_23A_SCDBPTASN1!$Y$374</definedName>
    <definedName name="SCDBPTASN1_1130000000_23" localSheetId="14">EMICNC_23A_SCDBPTASN1!$Z$374</definedName>
    <definedName name="SCDBPTASN1_1130000000_24" localSheetId="14">EMICNC_23A_SCDBPTASN1!$AA$374</definedName>
    <definedName name="SCDBPTASN1_1130000000_25" localSheetId="14">EMICNC_23A_SCDBPTASN1!$AB$374</definedName>
    <definedName name="SCDBPTASN1_1130000000_26" localSheetId="14">EMICNC_23A_SCDBPTASN1!$AC$374</definedName>
    <definedName name="SCDBPTASN1_1130000000_27" localSheetId="14">EMICNC_23A_SCDBPTASN1!$AD$374</definedName>
    <definedName name="SCDBPTASN1_1130000000_28" localSheetId="14">EMICNC_23A_SCDBPTASN1!$AE$374</definedName>
    <definedName name="SCDBPTASN1_1130000000_29" localSheetId="14">EMICNC_23A_SCDBPTASN1!$AF$374</definedName>
    <definedName name="SCDBPTASN1_1130000000_3" localSheetId="14">EMICNC_23A_SCDBPTASN1!$E$374</definedName>
    <definedName name="SCDBPTASN1_1130000000_30" localSheetId="14">EMICNC_23A_SCDBPTASN1!$AG$374</definedName>
    <definedName name="SCDBPTASN1_1130000000_31" localSheetId="14">EMICNC_23A_SCDBPTASN1!$AH$374</definedName>
    <definedName name="SCDBPTASN1_1130000000_33" localSheetId="14">EMICNC_23A_SCDBPTASN1!$AJ$374</definedName>
    <definedName name="SCDBPTASN1_1130000000_34" localSheetId="14">EMICNC_23A_SCDBPTASN1!$AK$374</definedName>
    <definedName name="SCDBPTASN1_1130000000_35" localSheetId="14">EMICNC_23A_SCDBPTASN1!$AL$374</definedName>
    <definedName name="SCDBPTASN1_1130000000_36" localSheetId="14">EMICNC_23A_SCDBPTASN1!$AM$374</definedName>
    <definedName name="SCDBPTASN1_1130000000_4" localSheetId="14">EMICNC_23A_SCDBPTASN1!$F$374</definedName>
    <definedName name="SCDBPTASN1_1130000000_5.01" localSheetId="14">EMICNC_23A_SCDBPTASN1!$G$374</definedName>
    <definedName name="SCDBPTASN1_1130000000_5.02" localSheetId="14">EMICNC_23A_SCDBPTASN1!$H$374</definedName>
    <definedName name="SCDBPTASN1_1130000000_6" localSheetId="14">EMICNC_23A_SCDBPTASN1!$I$374</definedName>
    <definedName name="SCDBPTASN1_1130000000_7" localSheetId="14">EMICNC_23A_SCDBPTASN1!$J$374</definedName>
    <definedName name="SCDBPTASN1_1130000000_8" localSheetId="14">EMICNC_23A_SCDBPTASN1!$K$374</definedName>
    <definedName name="SCDBPTASN1_1130000000_9" localSheetId="14">EMICNC_23A_SCDBPTASN1!$L$374</definedName>
    <definedName name="SCDBPTASN1_1130000000_Range" localSheetId="14">EMICNC_23A_SCDBPTASN1!$B$372:$AM$374</definedName>
    <definedName name="SCDBPTASN1_1139999999_11" localSheetId="14">EMICNC_23A_SCDBPTASN1!$N$375</definedName>
    <definedName name="SCDBPTASN1_1139999999_12" localSheetId="14">EMICNC_23A_SCDBPTASN1!$O$375</definedName>
    <definedName name="SCDBPTASN1_1139999999_13" localSheetId="14">EMICNC_23A_SCDBPTASN1!$P$375</definedName>
    <definedName name="SCDBPTASN1_1139999999_14" localSheetId="14">EMICNC_23A_SCDBPTASN1!$Q$375</definedName>
    <definedName name="SCDBPTASN1_1139999999_16" localSheetId="14">EMICNC_23A_SCDBPTASN1!$S$375</definedName>
    <definedName name="SCDBPTASN1_1139999999_17" localSheetId="14">EMICNC_23A_SCDBPTASN1!$T$375</definedName>
    <definedName name="SCDBPTASN1_1139999999_18" localSheetId="14">EMICNC_23A_SCDBPTASN1!$U$375</definedName>
    <definedName name="SCDBPTASN1_1139999999_19" localSheetId="14">EMICNC_23A_SCDBPTASN1!$V$375</definedName>
    <definedName name="SCDBPTASN1_1139999999_20" localSheetId="14">EMICNC_23A_SCDBPTASN1!$W$375</definedName>
    <definedName name="SCDBPTASN1_1139999999_21" localSheetId="14">EMICNC_23A_SCDBPTASN1!$X$375</definedName>
    <definedName name="SCDBPTASN1_1139999999_28" localSheetId="14">EMICNC_23A_SCDBPTASN1!$AE$375</definedName>
    <definedName name="SCDBPTASN1_1139999999_29" localSheetId="14">EMICNC_23A_SCDBPTASN1!$AF$375</definedName>
    <definedName name="SCDBPTASN1_1139999999_30" localSheetId="14">EMICNC_23A_SCDBPTASN1!$AG$375</definedName>
    <definedName name="SCDBPTASN1_1139999999_31" localSheetId="14">EMICNC_23A_SCDBPTASN1!$AH$375</definedName>
    <definedName name="SCDBPTASN1_1139999999_34" localSheetId="14">EMICNC_23A_SCDBPTASN1!$AK$375</definedName>
    <definedName name="SCDBPTASN1_1139999999_35" localSheetId="14">EMICNC_23A_SCDBPTASN1!$AL$375</definedName>
    <definedName name="SCDBPTASN1_1139999999_36" localSheetId="14">EMICNC_23A_SCDBPTASN1!$AM$375</definedName>
    <definedName name="SCDBPTASN1_1140000000_1" localSheetId="14">EMICNC_23A_SCDBPTASN1!$C$378</definedName>
    <definedName name="SCDBPTASN1_1140000000_10" localSheetId="14">EMICNC_23A_SCDBPTASN1!$M$378</definedName>
    <definedName name="SCDBPTASN1_1140000000_11" localSheetId="14">EMICNC_23A_SCDBPTASN1!$N$378</definedName>
    <definedName name="SCDBPTASN1_1140000000_12" localSheetId="14">EMICNC_23A_SCDBPTASN1!$O$378</definedName>
    <definedName name="SCDBPTASN1_1140000000_13" localSheetId="14">EMICNC_23A_SCDBPTASN1!$P$378</definedName>
    <definedName name="SCDBPTASN1_1140000000_14" localSheetId="14">EMICNC_23A_SCDBPTASN1!$Q$378</definedName>
    <definedName name="SCDBPTASN1_1140000000_15" localSheetId="14">EMICNC_23A_SCDBPTASN1!$R$378</definedName>
    <definedName name="SCDBPTASN1_1140000000_16" localSheetId="14">EMICNC_23A_SCDBPTASN1!$S$378</definedName>
    <definedName name="SCDBPTASN1_1140000000_17" localSheetId="14">EMICNC_23A_SCDBPTASN1!$T$378</definedName>
    <definedName name="SCDBPTASN1_1140000000_18" localSheetId="14">EMICNC_23A_SCDBPTASN1!$U$378</definedName>
    <definedName name="SCDBPTASN1_1140000000_19" localSheetId="14">EMICNC_23A_SCDBPTASN1!$V$378</definedName>
    <definedName name="SCDBPTASN1_1140000000_2" localSheetId="14">EMICNC_23A_SCDBPTASN1!$D$378</definedName>
    <definedName name="SCDBPTASN1_1140000000_20" localSheetId="14">EMICNC_23A_SCDBPTASN1!$W$378</definedName>
    <definedName name="SCDBPTASN1_1140000000_21" localSheetId="14">EMICNC_23A_SCDBPTASN1!$X$378</definedName>
    <definedName name="SCDBPTASN1_1140000000_22" localSheetId="14">EMICNC_23A_SCDBPTASN1!$Y$378</definedName>
    <definedName name="SCDBPTASN1_1140000000_23" localSheetId="14">EMICNC_23A_SCDBPTASN1!$Z$378</definedName>
    <definedName name="SCDBPTASN1_1140000000_24" localSheetId="14">EMICNC_23A_SCDBPTASN1!$AA$378</definedName>
    <definedName name="SCDBPTASN1_1140000000_25" localSheetId="14">EMICNC_23A_SCDBPTASN1!$AB$378</definedName>
    <definedName name="SCDBPTASN1_1140000000_26" localSheetId="14">EMICNC_23A_SCDBPTASN1!$AC$378</definedName>
    <definedName name="SCDBPTASN1_1140000000_27" localSheetId="14">EMICNC_23A_SCDBPTASN1!$AD$378</definedName>
    <definedName name="SCDBPTASN1_1140000000_28" localSheetId="14">EMICNC_23A_SCDBPTASN1!$AE$378</definedName>
    <definedName name="SCDBPTASN1_1140000000_29" localSheetId="14">EMICNC_23A_SCDBPTASN1!$AF$378</definedName>
    <definedName name="SCDBPTASN1_1140000000_3" localSheetId="14">EMICNC_23A_SCDBPTASN1!$E$378</definedName>
    <definedName name="SCDBPTASN1_1140000000_30" localSheetId="14">EMICNC_23A_SCDBPTASN1!$AG$378</definedName>
    <definedName name="SCDBPTASN1_1140000000_31" localSheetId="14">EMICNC_23A_SCDBPTASN1!$AH$378</definedName>
    <definedName name="SCDBPTASN1_1140000000_33" localSheetId="14">EMICNC_23A_SCDBPTASN1!$AJ$378</definedName>
    <definedName name="SCDBPTASN1_1140000000_34" localSheetId="14">EMICNC_23A_SCDBPTASN1!$AK$378</definedName>
    <definedName name="SCDBPTASN1_1140000000_35" localSheetId="14">EMICNC_23A_SCDBPTASN1!$AL$378</definedName>
    <definedName name="SCDBPTASN1_1140000000_36" localSheetId="14">EMICNC_23A_SCDBPTASN1!$AM$378</definedName>
    <definedName name="SCDBPTASN1_1140000000_4" localSheetId="14">EMICNC_23A_SCDBPTASN1!$F$378</definedName>
    <definedName name="SCDBPTASN1_1140000000_5.01" localSheetId="14">EMICNC_23A_SCDBPTASN1!$G$378</definedName>
    <definedName name="SCDBPTASN1_1140000000_5.02" localSheetId="14">EMICNC_23A_SCDBPTASN1!$H$378</definedName>
    <definedName name="SCDBPTASN1_1140000000_6" localSheetId="14">EMICNC_23A_SCDBPTASN1!$I$378</definedName>
    <definedName name="SCDBPTASN1_1140000000_7" localSheetId="14">EMICNC_23A_SCDBPTASN1!$J$378</definedName>
    <definedName name="SCDBPTASN1_1140000000_8" localSheetId="14">EMICNC_23A_SCDBPTASN1!$K$378</definedName>
    <definedName name="SCDBPTASN1_1140000000_9" localSheetId="14">EMICNC_23A_SCDBPTASN1!$L$378</definedName>
    <definedName name="SCDBPTASN1_1140000000_Range" localSheetId="14">EMICNC_23A_SCDBPTASN1!$B$376:$AM$378</definedName>
    <definedName name="SCDBPTASN1_1149999999_11" localSheetId="14">EMICNC_23A_SCDBPTASN1!$N$379</definedName>
    <definedName name="SCDBPTASN1_1149999999_12" localSheetId="14">EMICNC_23A_SCDBPTASN1!$O$379</definedName>
    <definedName name="SCDBPTASN1_1149999999_13" localSheetId="14">EMICNC_23A_SCDBPTASN1!$P$379</definedName>
    <definedName name="SCDBPTASN1_1149999999_14" localSheetId="14">EMICNC_23A_SCDBPTASN1!$Q$379</definedName>
    <definedName name="SCDBPTASN1_1149999999_16" localSheetId="14">EMICNC_23A_SCDBPTASN1!$S$379</definedName>
    <definedName name="SCDBPTASN1_1149999999_17" localSheetId="14">EMICNC_23A_SCDBPTASN1!$T$379</definedName>
    <definedName name="SCDBPTASN1_1149999999_18" localSheetId="14">EMICNC_23A_SCDBPTASN1!$U$379</definedName>
    <definedName name="SCDBPTASN1_1149999999_19" localSheetId="14">EMICNC_23A_SCDBPTASN1!$V$379</definedName>
    <definedName name="SCDBPTASN1_1149999999_20" localSheetId="14">EMICNC_23A_SCDBPTASN1!$W$379</definedName>
    <definedName name="SCDBPTASN1_1149999999_21" localSheetId="14">EMICNC_23A_SCDBPTASN1!$X$379</definedName>
    <definedName name="SCDBPTASN1_1149999999_28" localSheetId="14">EMICNC_23A_SCDBPTASN1!$AE$379</definedName>
    <definedName name="SCDBPTASN1_1149999999_29" localSheetId="14">EMICNC_23A_SCDBPTASN1!$AF$379</definedName>
    <definedName name="SCDBPTASN1_1149999999_30" localSheetId="14">EMICNC_23A_SCDBPTASN1!$AG$379</definedName>
    <definedName name="SCDBPTASN1_1149999999_31" localSheetId="14">EMICNC_23A_SCDBPTASN1!$AH$379</definedName>
    <definedName name="SCDBPTASN1_1149999999_34" localSheetId="14">EMICNC_23A_SCDBPTASN1!$AK$379</definedName>
    <definedName name="SCDBPTASN1_1149999999_35" localSheetId="14">EMICNC_23A_SCDBPTASN1!$AL$379</definedName>
    <definedName name="SCDBPTASN1_1149999999_36" localSheetId="14">EMICNC_23A_SCDBPTASN1!$AM$379</definedName>
    <definedName name="SCDBPTASN1_1150000000_1" localSheetId="14">EMICNC_23A_SCDBPTASN1!$C$382</definedName>
    <definedName name="SCDBPTASN1_1150000000_10" localSheetId="14">EMICNC_23A_SCDBPTASN1!$M$382</definedName>
    <definedName name="SCDBPTASN1_1150000000_11" localSheetId="14">EMICNC_23A_SCDBPTASN1!$N$382</definedName>
    <definedName name="SCDBPTASN1_1150000000_12" localSheetId="14">EMICNC_23A_SCDBPTASN1!$O$382</definedName>
    <definedName name="SCDBPTASN1_1150000000_13" localSheetId="14">EMICNC_23A_SCDBPTASN1!$P$382</definedName>
    <definedName name="SCDBPTASN1_1150000000_14" localSheetId="14">EMICNC_23A_SCDBPTASN1!$Q$382</definedName>
    <definedName name="SCDBPTASN1_1150000000_15" localSheetId="14">EMICNC_23A_SCDBPTASN1!$R$382</definedName>
    <definedName name="SCDBPTASN1_1150000000_16" localSheetId="14">EMICNC_23A_SCDBPTASN1!$S$382</definedName>
    <definedName name="SCDBPTASN1_1150000000_17" localSheetId="14">EMICNC_23A_SCDBPTASN1!$T$382</definedName>
    <definedName name="SCDBPTASN1_1150000000_18" localSheetId="14">EMICNC_23A_SCDBPTASN1!$U$382</definedName>
    <definedName name="SCDBPTASN1_1150000000_19" localSheetId="14">EMICNC_23A_SCDBPTASN1!$V$382</definedName>
    <definedName name="SCDBPTASN1_1150000000_2" localSheetId="14">EMICNC_23A_SCDBPTASN1!$D$382</definedName>
    <definedName name="SCDBPTASN1_1150000000_20" localSheetId="14">EMICNC_23A_SCDBPTASN1!$W$382</definedName>
    <definedName name="SCDBPTASN1_1150000000_21" localSheetId="14">EMICNC_23A_SCDBPTASN1!$X$382</definedName>
    <definedName name="SCDBPTASN1_1150000000_22" localSheetId="14">EMICNC_23A_SCDBPTASN1!$Y$382</definedName>
    <definedName name="SCDBPTASN1_1150000000_23" localSheetId="14">EMICNC_23A_SCDBPTASN1!$Z$382</definedName>
    <definedName name="SCDBPTASN1_1150000000_24" localSheetId="14">EMICNC_23A_SCDBPTASN1!$AA$382</definedName>
    <definedName name="SCDBPTASN1_1150000000_25" localSheetId="14">EMICNC_23A_SCDBPTASN1!$AB$382</definedName>
    <definedName name="SCDBPTASN1_1150000000_26" localSheetId="14">EMICNC_23A_SCDBPTASN1!$AC$382</definedName>
    <definedName name="SCDBPTASN1_1150000000_27" localSheetId="14">EMICNC_23A_SCDBPTASN1!$AD$382</definedName>
    <definedName name="SCDBPTASN1_1150000000_28" localSheetId="14">EMICNC_23A_SCDBPTASN1!$AE$382</definedName>
    <definedName name="SCDBPTASN1_1150000000_29" localSheetId="14">EMICNC_23A_SCDBPTASN1!$AF$382</definedName>
    <definedName name="SCDBPTASN1_1150000000_3" localSheetId="14">EMICNC_23A_SCDBPTASN1!$E$382</definedName>
    <definedName name="SCDBPTASN1_1150000000_30" localSheetId="14">EMICNC_23A_SCDBPTASN1!$AG$382</definedName>
    <definedName name="SCDBPTASN1_1150000000_31" localSheetId="14">EMICNC_23A_SCDBPTASN1!$AH$382</definedName>
    <definedName name="SCDBPTASN1_1150000000_33" localSheetId="14">EMICNC_23A_SCDBPTASN1!$AJ$382</definedName>
    <definedName name="SCDBPTASN1_1150000000_34" localSheetId="14">EMICNC_23A_SCDBPTASN1!$AK$382</definedName>
    <definedName name="SCDBPTASN1_1150000000_35" localSheetId="14">EMICNC_23A_SCDBPTASN1!$AL$382</definedName>
    <definedName name="SCDBPTASN1_1150000000_36" localSheetId="14">EMICNC_23A_SCDBPTASN1!$AM$382</definedName>
    <definedName name="SCDBPTASN1_1150000000_4" localSheetId="14">EMICNC_23A_SCDBPTASN1!$F$382</definedName>
    <definedName name="SCDBPTASN1_1150000000_5.01" localSheetId="14">EMICNC_23A_SCDBPTASN1!$G$382</definedName>
    <definedName name="SCDBPTASN1_1150000000_5.02" localSheetId="14">EMICNC_23A_SCDBPTASN1!$H$382</definedName>
    <definedName name="SCDBPTASN1_1150000000_6" localSheetId="14">EMICNC_23A_SCDBPTASN1!$I$382</definedName>
    <definedName name="SCDBPTASN1_1150000000_7" localSheetId="14">EMICNC_23A_SCDBPTASN1!$J$382</definedName>
    <definedName name="SCDBPTASN1_1150000000_8" localSheetId="14">EMICNC_23A_SCDBPTASN1!$K$382</definedName>
    <definedName name="SCDBPTASN1_1150000000_9" localSheetId="14">EMICNC_23A_SCDBPTASN1!$L$382</definedName>
    <definedName name="SCDBPTASN1_1150000000_Range" localSheetId="14">EMICNC_23A_SCDBPTASN1!$B$380:$AM$382</definedName>
    <definedName name="SCDBPTASN1_1159999999_11" localSheetId="14">EMICNC_23A_SCDBPTASN1!$N$383</definedName>
    <definedName name="SCDBPTASN1_1159999999_12" localSheetId="14">EMICNC_23A_SCDBPTASN1!$O$383</definedName>
    <definedName name="SCDBPTASN1_1159999999_13" localSheetId="14">EMICNC_23A_SCDBPTASN1!$P$383</definedName>
    <definedName name="SCDBPTASN1_1159999999_14" localSheetId="14">EMICNC_23A_SCDBPTASN1!$Q$383</definedName>
    <definedName name="SCDBPTASN1_1159999999_16" localSheetId="14">EMICNC_23A_SCDBPTASN1!$S$383</definedName>
    <definedName name="SCDBPTASN1_1159999999_17" localSheetId="14">EMICNC_23A_SCDBPTASN1!$T$383</definedName>
    <definedName name="SCDBPTASN1_1159999999_18" localSheetId="14">EMICNC_23A_SCDBPTASN1!$U$383</definedName>
    <definedName name="SCDBPTASN1_1159999999_19" localSheetId="14">EMICNC_23A_SCDBPTASN1!$V$383</definedName>
    <definedName name="SCDBPTASN1_1159999999_20" localSheetId="14">EMICNC_23A_SCDBPTASN1!$W$383</definedName>
    <definedName name="SCDBPTASN1_1159999999_21" localSheetId="14">EMICNC_23A_SCDBPTASN1!$X$383</definedName>
    <definedName name="SCDBPTASN1_1159999999_28" localSheetId="14">EMICNC_23A_SCDBPTASN1!$AE$383</definedName>
    <definedName name="SCDBPTASN1_1159999999_29" localSheetId="14">EMICNC_23A_SCDBPTASN1!$AF$383</definedName>
    <definedName name="SCDBPTASN1_1159999999_30" localSheetId="14">EMICNC_23A_SCDBPTASN1!$AG$383</definedName>
    <definedName name="SCDBPTASN1_1159999999_31" localSheetId="14">EMICNC_23A_SCDBPTASN1!$AH$383</definedName>
    <definedName name="SCDBPTASN1_1159999999_34" localSheetId="14">EMICNC_23A_SCDBPTASN1!$AK$383</definedName>
    <definedName name="SCDBPTASN1_1159999999_35" localSheetId="14">EMICNC_23A_SCDBPTASN1!$AL$383</definedName>
    <definedName name="SCDBPTASN1_1159999999_36" localSheetId="14">EMICNC_23A_SCDBPTASN1!$AM$383</definedName>
    <definedName name="SCDBPTASN1_1169999999_11" localSheetId="14">EMICNC_23A_SCDBPTASN1!$N$384</definedName>
    <definedName name="SCDBPTASN1_1169999999_12" localSheetId="14">EMICNC_23A_SCDBPTASN1!$O$384</definedName>
    <definedName name="SCDBPTASN1_1169999999_13" localSheetId="14">EMICNC_23A_SCDBPTASN1!$P$384</definedName>
    <definedName name="SCDBPTASN1_1169999999_14" localSheetId="14">EMICNC_23A_SCDBPTASN1!$Q$384</definedName>
    <definedName name="SCDBPTASN1_1169999999_16" localSheetId="14">EMICNC_23A_SCDBPTASN1!$S$384</definedName>
    <definedName name="SCDBPTASN1_1169999999_17" localSheetId="14">EMICNC_23A_SCDBPTASN1!$T$384</definedName>
    <definedName name="SCDBPTASN1_1169999999_18" localSheetId="14">EMICNC_23A_SCDBPTASN1!$U$384</definedName>
    <definedName name="SCDBPTASN1_1169999999_19" localSheetId="14">EMICNC_23A_SCDBPTASN1!$V$384</definedName>
    <definedName name="SCDBPTASN1_1169999999_20" localSheetId="14">EMICNC_23A_SCDBPTASN1!$W$384</definedName>
    <definedName name="SCDBPTASN1_1169999999_21" localSheetId="14">EMICNC_23A_SCDBPTASN1!$X$384</definedName>
    <definedName name="SCDBPTASN1_1169999999_28" localSheetId="14">EMICNC_23A_SCDBPTASN1!$AE$384</definedName>
    <definedName name="SCDBPTASN1_1169999999_29" localSheetId="14">EMICNC_23A_SCDBPTASN1!$AF$384</definedName>
    <definedName name="SCDBPTASN1_1169999999_30" localSheetId="14">EMICNC_23A_SCDBPTASN1!$AG$384</definedName>
    <definedName name="SCDBPTASN1_1169999999_31" localSheetId="14">EMICNC_23A_SCDBPTASN1!$AH$384</definedName>
    <definedName name="SCDBPTASN1_1169999999_34" localSheetId="14">EMICNC_23A_SCDBPTASN1!$AK$384</definedName>
    <definedName name="SCDBPTASN1_1169999999_35" localSheetId="14">EMICNC_23A_SCDBPTASN1!$AL$384</definedName>
    <definedName name="SCDBPTASN1_1169999999_36" localSheetId="14">EMICNC_23A_SCDBPTASN1!$AM$384</definedName>
    <definedName name="SCDBPTASN1_1170000000_1" localSheetId="14">EMICNC_23A_SCDBPTASN1!$C$387</definedName>
    <definedName name="SCDBPTASN1_1170000000_10" localSheetId="14">EMICNC_23A_SCDBPTASN1!$M$387</definedName>
    <definedName name="SCDBPTASN1_1170000000_11" localSheetId="14">EMICNC_23A_SCDBPTASN1!$N$387</definedName>
    <definedName name="SCDBPTASN1_1170000000_12" localSheetId="14">EMICNC_23A_SCDBPTASN1!$O$387</definedName>
    <definedName name="SCDBPTASN1_1170000000_13" localSheetId="14">EMICNC_23A_SCDBPTASN1!$P$387</definedName>
    <definedName name="SCDBPTASN1_1170000000_14" localSheetId="14">EMICNC_23A_SCDBPTASN1!$Q$387</definedName>
    <definedName name="SCDBPTASN1_1170000000_15" localSheetId="14">EMICNC_23A_SCDBPTASN1!$R$387</definedName>
    <definedName name="SCDBPTASN1_1170000000_16" localSheetId="14">EMICNC_23A_SCDBPTASN1!$S$387</definedName>
    <definedName name="SCDBPTASN1_1170000000_17" localSheetId="14">EMICNC_23A_SCDBPTASN1!$T$387</definedName>
    <definedName name="SCDBPTASN1_1170000000_18" localSheetId="14">EMICNC_23A_SCDBPTASN1!$U$387</definedName>
    <definedName name="SCDBPTASN1_1170000000_19" localSheetId="14">EMICNC_23A_SCDBPTASN1!$V$387</definedName>
    <definedName name="SCDBPTASN1_1170000000_2" localSheetId="14">EMICNC_23A_SCDBPTASN1!$D$387</definedName>
    <definedName name="SCDBPTASN1_1170000000_20" localSheetId="14">EMICNC_23A_SCDBPTASN1!$W$387</definedName>
    <definedName name="SCDBPTASN1_1170000000_21" localSheetId="14">EMICNC_23A_SCDBPTASN1!$X$387</definedName>
    <definedName name="SCDBPTASN1_1170000000_22" localSheetId="14">EMICNC_23A_SCDBPTASN1!$Y$387</definedName>
    <definedName name="SCDBPTASN1_1170000000_23" localSheetId="14">EMICNC_23A_SCDBPTASN1!$Z$387</definedName>
    <definedName name="SCDBPTASN1_1170000000_24" localSheetId="14">EMICNC_23A_SCDBPTASN1!$AA$387</definedName>
    <definedName name="SCDBPTASN1_1170000000_25" localSheetId="14">EMICNC_23A_SCDBPTASN1!$AB$387</definedName>
    <definedName name="SCDBPTASN1_1170000000_26" localSheetId="14">EMICNC_23A_SCDBPTASN1!$AC$387</definedName>
    <definedName name="SCDBPTASN1_1170000000_27" localSheetId="14">EMICNC_23A_SCDBPTASN1!$AD$387</definedName>
    <definedName name="SCDBPTASN1_1170000000_28" localSheetId="14">EMICNC_23A_SCDBPTASN1!$AE$387</definedName>
    <definedName name="SCDBPTASN1_1170000000_29" localSheetId="14">EMICNC_23A_SCDBPTASN1!$AF$387</definedName>
    <definedName name="SCDBPTASN1_1170000000_3" localSheetId="14">EMICNC_23A_SCDBPTASN1!$E$387</definedName>
    <definedName name="SCDBPTASN1_1170000000_30" localSheetId="14">EMICNC_23A_SCDBPTASN1!$AG$387</definedName>
    <definedName name="SCDBPTASN1_1170000000_31" localSheetId="14">EMICNC_23A_SCDBPTASN1!$AH$387</definedName>
    <definedName name="SCDBPTASN1_1170000000_33" localSheetId="14">EMICNC_23A_SCDBPTASN1!$AJ$387</definedName>
    <definedName name="SCDBPTASN1_1170000000_34" localSheetId="14">EMICNC_23A_SCDBPTASN1!$AK$387</definedName>
    <definedName name="SCDBPTASN1_1170000000_35" localSheetId="14">EMICNC_23A_SCDBPTASN1!$AL$387</definedName>
    <definedName name="SCDBPTASN1_1170000000_36" localSheetId="14">EMICNC_23A_SCDBPTASN1!$AM$387</definedName>
    <definedName name="SCDBPTASN1_1170000000_4" localSheetId="14">EMICNC_23A_SCDBPTASN1!$F$387</definedName>
    <definedName name="SCDBPTASN1_1170000000_5.01" localSheetId="14">EMICNC_23A_SCDBPTASN1!$G$387</definedName>
    <definedName name="SCDBPTASN1_1170000000_5.02" localSheetId="14">EMICNC_23A_SCDBPTASN1!$H$387</definedName>
    <definedName name="SCDBPTASN1_1170000000_6" localSheetId="14">EMICNC_23A_SCDBPTASN1!$I$387</definedName>
    <definedName name="SCDBPTASN1_1170000000_7" localSheetId="14">EMICNC_23A_SCDBPTASN1!$J$387</definedName>
    <definedName name="SCDBPTASN1_1170000000_8" localSheetId="14">EMICNC_23A_SCDBPTASN1!$K$387</definedName>
    <definedName name="SCDBPTASN1_1170000000_9" localSheetId="14">EMICNC_23A_SCDBPTASN1!$L$387</definedName>
    <definedName name="SCDBPTASN1_1170000000_Range" localSheetId="14">EMICNC_23A_SCDBPTASN1!$B$385:$AM$387</definedName>
    <definedName name="SCDBPTASN1_1179999999_11" localSheetId="14">EMICNC_23A_SCDBPTASN1!$N$388</definedName>
    <definedName name="SCDBPTASN1_1179999999_12" localSheetId="14">EMICNC_23A_SCDBPTASN1!$O$388</definedName>
    <definedName name="SCDBPTASN1_1179999999_13" localSheetId="14">EMICNC_23A_SCDBPTASN1!$P$388</definedName>
    <definedName name="SCDBPTASN1_1179999999_14" localSheetId="14">EMICNC_23A_SCDBPTASN1!$Q$388</definedName>
    <definedName name="SCDBPTASN1_1179999999_16" localSheetId="14">EMICNC_23A_SCDBPTASN1!$S$388</definedName>
    <definedName name="SCDBPTASN1_1179999999_17" localSheetId="14">EMICNC_23A_SCDBPTASN1!$T$388</definedName>
    <definedName name="SCDBPTASN1_1179999999_18" localSheetId="14">EMICNC_23A_SCDBPTASN1!$U$388</definedName>
    <definedName name="SCDBPTASN1_1179999999_19" localSheetId="14">EMICNC_23A_SCDBPTASN1!$V$388</definedName>
    <definedName name="SCDBPTASN1_1179999999_20" localSheetId="14">EMICNC_23A_SCDBPTASN1!$W$388</definedName>
    <definedName name="SCDBPTASN1_1179999999_21" localSheetId="14">EMICNC_23A_SCDBPTASN1!$X$388</definedName>
    <definedName name="SCDBPTASN1_1179999999_28" localSheetId="14">EMICNC_23A_SCDBPTASN1!$AE$388</definedName>
    <definedName name="SCDBPTASN1_1179999999_29" localSheetId="14">EMICNC_23A_SCDBPTASN1!$AF$388</definedName>
    <definedName name="SCDBPTASN1_1179999999_30" localSheetId="14">EMICNC_23A_SCDBPTASN1!$AG$388</definedName>
    <definedName name="SCDBPTASN1_1179999999_31" localSheetId="14">EMICNC_23A_SCDBPTASN1!$AH$388</definedName>
    <definedName name="SCDBPTASN1_1179999999_34" localSheetId="14">EMICNC_23A_SCDBPTASN1!$AK$388</definedName>
    <definedName name="SCDBPTASN1_1179999999_35" localSheetId="14">EMICNC_23A_SCDBPTASN1!$AL$388</definedName>
    <definedName name="SCDBPTASN1_1179999999_36" localSheetId="14">EMICNC_23A_SCDBPTASN1!$AM$388</definedName>
    <definedName name="SCDBPTASN1_1180000000_1" localSheetId="14">EMICNC_23A_SCDBPTASN1!$C$391</definedName>
    <definedName name="SCDBPTASN1_1180000000_10" localSheetId="14">EMICNC_23A_SCDBPTASN1!$M$391</definedName>
    <definedName name="SCDBPTASN1_1180000000_11" localSheetId="14">EMICNC_23A_SCDBPTASN1!$N$391</definedName>
    <definedName name="SCDBPTASN1_1180000000_12" localSheetId="14">EMICNC_23A_SCDBPTASN1!$O$391</definedName>
    <definedName name="SCDBPTASN1_1180000000_13" localSheetId="14">EMICNC_23A_SCDBPTASN1!$P$391</definedName>
    <definedName name="SCDBPTASN1_1180000000_14" localSheetId="14">EMICNC_23A_SCDBPTASN1!$Q$391</definedName>
    <definedName name="SCDBPTASN1_1180000000_15" localSheetId="14">EMICNC_23A_SCDBPTASN1!$R$391</definedName>
    <definedName name="SCDBPTASN1_1180000000_16" localSheetId="14">EMICNC_23A_SCDBPTASN1!$S$391</definedName>
    <definedName name="SCDBPTASN1_1180000000_17" localSheetId="14">EMICNC_23A_SCDBPTASN1!$T$391</definedName>
    <definedName name="SCDBPTASN1_1180000000_18" localSheetId="14">EMICNC_23A_SCDBPTASN1!$U$391</definedName>
    <definedName name="SCDBPTASN1_1180000000_19" localSheetId="14">EMICNC_23A_SCDBPTASN1!$V$391</definedName>
    <definedName name="SCDBPTASN1_1180000000_2" localSheetId="14">EMICNC_23A_SCDBPTASN1!$D$391</definedName>
    <definedName name="SCDBPTASN1_1180000000_20" localSheetId="14">EMICNC_23A_SCDBPTASN1!$W$391</definedName>
    <definedName name="SCDBPTASN1_1180000000_21" localSheetId="14">EMICNC_23A_SCDBPTASN1!$X$391</definedName>
    <definedName name="SCDBPTASN1_1180000000_22" localSheetId="14">EMICNC_23A_SCDBPTASN1!$Y$391</definedName>
    <definedName name="SCDBPTASN1_1180000000_23" localSheetId="14">EMICNC_23A_SCDBPTASN1!$Z$391</definedName>
    <definedName name="SCDBPTASN1_1180000000_24" localSheetId="14">EMICNC_23A_SCDBPTASN1!$AA$391</definedName>
    <definedName name="SCDBPTASN1_1180000000_25" localSheetId="14">EMICNC_23A_SCDBPTASN1!$AB$391</definedName>
    <definedName name="SCDBPTASN1_1180000000_26" localSheetId="14">EMICNC_23A_SCDBPTASN1!$AC$391</definedName>
    <definedName name="SCDBPTASN1_1180000000_27" localSheetId="14">EMICNC_23A_SCDBPTASN1!$AD$391</definedName>
    <definedName name="SCDBPTASN1_1180000000_28" localSheetId="14">EMICNC_23A_SCDBPTASN1!$AE$391</definedName>
    <definedName name="SCDBPTASN1_1180000000_29" localSheetId="14">EMICNC_23A_SCDBPTASN1!$AF$391</definedName>
    <definedName name="SCDBPTASN1_1180000000_3" localSheetId="14">EMICNC_23A_SCDBPTASN1!$E$391</definedName>
    <definedName name="SCDBPTASN1_1180000000_30" localSheetId="14">EMICNC_23A_SCDBPTASN1!$AG$391</definedName>
    <definedName name="SCDBPTASN1_1180000000_31" localSheetId="14">EMICNC_23A_SCDBPTASN1!$AH$391</definedName>
    <definedName name="SCDBPTASN1_1180000000_33" localSheetId="14">EMICNC_23A_SCDBPTASN1!$AJ$391</definedName>
    <definedName name="SCDBPTASN1_1180000000_34" localSheetId="14">EMICNC_23A_SCDBPTASN1!$AK$391</definedName>
    <definedName name="SCDBPTASN1_1180000000_35" localSheetId="14">EMICNC_23A_SCDBPTASN1!$AL$391</definedName>
    <definedName name="SCDBPTASN1_1180000000_36" localSheetId="14">EMICNC_23A_SCDBPTASN1!$AM$391</definedName>
    <definedName name="SCDBPTASN1_1180000000_4" localSheetId="14">EMICNC_23A_SCDBPTASN1!$F$391</definedName>
    <definedName name="SCDBPTASN1_1180000000_5.01" localSheetId="14">EMICNC_23A_SCDBPTASN1!$G$391</definedName>
    <definedName name="SCDBPTASN1_1180000000_5.02" localSheetId="14">EMICNC_23A_SCDBPTASN1!$H$391</definedName>
    <definedName name="SCDBPTASN1_1180000000_6" localSheetId="14">EMICNC_23A_SCDBPTASN1!$I$391</definedName>
    <definedName name="SCDBPTASN1_1180000000_7" localSheetId="14">EMICNC_23A_SCDBPTASN1!$J$391</definedName>
    <definedName name="SCDBPTASN1_1180000000_8" localSheetId="14">EMICNC_23A_SCDBPTASN1!$K$391</definedName>
    <definedName name="SCDBPTASN1_1180000000_9" localSheetId="14">EMICNC_23A_SCDBPTASN1!$L$391</definedName>
    <definedName name="SCDBPTASN1_1180000000_Range" localSheetId="14">EMICNC_23A_SCDBPTASN1!$B$389:$AM$391</definedName>
    <definedName name="SCDBPTASN1_1189999999_11" localSheetId="14">EMICNC_23A_SCDBPTASN1!$N$392</definedName>
    <definedName name="SCDBPTASN1_1189999999_12" localSheetId="14">EMICNC_23A_SCDBPTASN1!$O$392</definedName>
    <definedName name="SCDBPTASN1_1189999999_13" localSheetId="14">EMICNC_23A_SCDBPTASN1!$P$392</definedName>
    <definedName name="SCDBPTASN1_1189999999_14" localSheetId="14">EMICNC_23A_SCDBPTASN1!$Q$392</definedName>
    <definedName name="SCDBPTASN1_1189999999_16" localSheetId="14">EMICNC_23A_SCDBPTASN1!$S$392</definedName>
    <definedName name="SCDBPTASN1_1189999999_17" localSheetId="14">EMICNC_23A_SCDBPTASN1!$T$392</definedName>
    <definedName name="SCDBPTASN1_1189999999_18" localSheetId="14">EMICNC_23A_SCDBPTASN1!$U$392</definedName>
    <definedName name="SCDBPTASN1_1189999999_19" localSheetId="14">EMICNC_23A_SCDBPTASN1!$V$392</definedName>
    <definedName name="SCDBPTASN1_1189999999_20" localSheetId="14">EMICNC_23A_SCDBPTASN1!$W$392</definedName>
    <definedName name="SCDBPTASN1_1189999999_21" localSheetId="14">EMICNC_23A_SCDBPTASN1!$X$392</definedName>
    <definedName name="SCDBPTASN1_1189999999_28" localSheetId="14">EMICNC_23A_SCDBPTASN1!$AE$392</definedName>
    <definedName name="SCDBPTASN1_1189999999_29" localSheetId="14">EMICNC_23A_SCDBPTASN1!$AF$392</definedName>
    <definedName name="SCDBPTASN1_1189999999_30" localSheetId="14">EMICNC_23A_SCDBPTASN1!$AG$392</definedName>
    <definedName name="SCDBPTASN1_1189999999_31" localSheetId="14">EMICNC_23A_SCDBPTASN1!$AH$392</definedName>
    <definedName name="SCDBPTASN1_1189999999_34" localSheetId="14">EMICNC_23A_SCDBPTASN1!$AK$392</definedName>
    <definedName name="SCDBPTASN1_1189999999_35" localSheetId="14">EMICNC_23A_SCDBPTASN1!$AL$392</definedName>
    <definedName name="SCDBPTASN1_1189999999_36" localSheetId="14">EMICNC_23A_SCDBPTASN1!$AM$392</definedName>
    <definedName name="SCDBPTASN1_1190000000_1" localSheetId="14">EMICNC_23A_SCDBPTASN1!$C$395</definedName>
    <definedName name="SCDBPTASN1_1190000000_10" localSheetId="14">EMICNC_23A_SCDBPTASN1!$M$395</definedName>
    <definedName name="SCDBPTASN1_1190000000_11" localSheetId="14">EMICNC_23A_SCDBPTASN1!$N$395</definedName>
    <definedName name="SCDBPTASN1_1190000000_12" localSheetId="14">EMICNC_23A_SCDBPTASN1!$O$395</definedName>
    <definedName name="SCDBPTASN1_1190000000_13" localSheetId="14">EMICNC_23A_SCDBPTASN1!$P$395</definedName>
    <definedName name="SCDBPTASN1_1190000000_14" localSheetId="14">EMICNC_23A_SCDBPTASN1!$Q$395</definedName>
    <definedName name="SCDBPTASN1_1190000000_15" localSheetId="14">EMICNC_23A_SCDBPTASN1!$R$395</definedName>
    <definedName name="SCDBPTASN1_1190000000_16" localSheetId="14">EMICNC_23A_SCDBPTASN1!$S$395</definedName>
    <definedName name="SCDBPTASN1_1190000000_17" localSheetId="14">EMICNC_23A_SCDBPTASN1!$T$395</definedName>
    <definedName name="SCDBPTASN1_1190000000_18" localSheetId="14">EMICNC_23A_SCDBPTASN1!$U$395</definedName>
    <definedName name="SCDBPTASN1_1190000000_19" localSheetId="14">EMICNC_23A_SCDBPTASN1!$V$395</definedName>
    <definedName name="SCDBPTASN1_1190000000_2" localSheetId="14">EMICNC_23A_SCDBPTASN1!$D$395</definedName>
    <definedName name="SCDBPTASN1_1190000000_20" localSheetId="14">EMICNC_23A_SCDBPTASN1!$W$395</definedName>
    <definedName name="SCDBPTASN1_1190000000_21" localSheetId="14">EMICNC_23A_SCDBPTASN1!$X$395</definedName>
    <definedName name="SCDBPTASN1_1190000000_22" localSheetId="14">EMICNC_23A_SCDBPTASN1!$Y$395</definedName>
    <definedName name="SCDBPTASN1_1190000000_23" localSheetId="14">EMICNC_23A_SCDBPTASN1!$Z$395</definedName>
    <definedName name="SCDBPTASN1_1190000000_24" localSheetId="14">EMICNC_23A_SCDBPTASN1!$AA$395</definedName>
    <definedName name="SCDBPTASN1_1190000000_25" localSheetId="14">EMICNC_23A_SCDBPTASN1!$AB$395</definedName>
    <definedName name="SCDBPTASN1_1190000000_26" localSheetId="14">EMICNC_23A_SCDBPTASN1!$AC$395</definedName>
    <definedName name="SCDBPTASN1_1190000000_27" localSheetId="14">EMICNC_23A_SCDBPTASN1!$AD$395</definedName>
    <definedName name="SCDBPTASN1_1190000000_28" localSheetId="14">EMICNC_23A_SCDBPTASN1!$AE$395</definedName>
    <definedName name="SCDBPTASN1_1190000000_29" localSheetId="14">EMICNC_23A_SCDBPTASN1!$AF$395</definedName>
    <definedName name="SCDBPTASN1_1190000000_3" localSheetId="14">EMICNC_23A_SCDBPTASN1!$E$395</definedName>
    <definedName name="SCDBPTASN1_1190000000_30" localSheetId="14">EMICNC_23A_SCDBPTASN1!$AG$395</definedName>
    <definedName name="SCDBPTASN1_1190000000_31" localSheetId="14">EMICNC_23A_SCDBPTASN1!$AH$395</definedName>
    <definedName name="SCDBPTASN1_1190000000_33" localSheetId="14">EMICNC_23A_SCDBPTASN1!$AJ$395</definedName>
    <definedName name="SCDBPTASN1_1190000000_34" localSheetId="14">EMICNC_23A_SCDBPTASN1!$AK$395</definedName>
    <definedName name="SCDBPTASN1_1190000000_35" localSheetId="14">EMICNC_23A_SCDBPTASN1!$AL$395</definedName>
    <definedName name="SCDBPTASN1_1190000000_36" localSheetId="14">EMICNC_23A_SCDBPTASN1!$AM$395</definedName>
    <definedName name="SCDBPTASN1_1190000000_4" localSheetId="14">EMICNC_23A_SCDBPTASN1!$F$395</definedName>
    <definedName name="SCDBPTASN1_1190000000_5.01" localSheetId="14">EMICNC_23A_SCDBPTASN1!$G$395</definedName>
    <definedName name="SCDBPTASN1_1190000000_5.02" localSheetId="14">EMICNC_23A_SCDBPTASN1!$H$395</definedName>
    <definedName name="SCDBPTASN1_1190000000_6" localSheetId="14">EMICNC_23A_SCDBPTASN1!$I$395</definedName>
    <definedName name="SCDBPTASN1_1190000000_7" localSheetId="14">EMICNC_23A_SCDBPTASN1!$J$395</definedName>
    <definedName name="SCDBPTASN1_1190000000_8" localSheetId="14">EMICNC_23A_SCDBPTASN1!$K$395</definedName>
    <definedName name="SCDBPTASN1_1190000000_9" localSheetId="14">EMICNC_23A_SCDBPTASN1!$L$395</definedName>
    <definedName name="SCDBPTASN1_1190000000_Range" localSheetId="14">EMICNC_23A_SCDBPTASN1!$B$393:$AM$395</definedName>
    <definedName name="SCDBPTASN1_1199999999_11" localSheetId="14">EMICNC_23A_SCDBPTASN1!$N$396</definedName>
    <definedName name="SCDBPTASN1_1199999999_12" localSheetId="14">EMICNC_23A_SCDBPTASN1!$O$396</definedName>
    <definedName name="SCDBPTASN1_1199999999_13" localSheetId="14">EMICNC_23A_SCDBPTASN1!$P$396</definedName>
    <definedName name="SCDBPTASN1_1199999999_14" localSheetId="14">EMICNC_23A_SCDBPTASN1!$Q$396</definedName>
    <definedName name="SCDBPTASN1_1199999999_16" localSheetId="14">EMICNC_23A_SCDBPTASN1!$S$396</definedName>
    <definedName name="SCDBPTASN1_1199999999_17" localSheetId="14">EMICNC_23A_SCDBPTASN1!$T$396</definedName>
    <definedName name="SCDBPTASN1_1199999999_18" localSheetId="14">EMICNC_23A_SCDBPTASN1!$U$396</definedName>
    <definedName name="SCDBPTASN1_1199999999_19" localSheetId="14">EMICNC_23A_SCDBPTASN1!$V$396</definedName>
    <definedName name="SCDBPTASN1_1199999999_20" localSheetId="14">EMICNC_23A_SCDBPTASN1!$W$396</definedName>
    <definedName name="SCDBPTASN1_1199999999_21" localSheetId="14">EMICNC_23A_SCDBPTASN1!$X$396</definedName>
    <definedName name="SCDBPTASN1_1199999999_28" localSheetId="14">EMICNC_23A_SCDBPTASN1!$AE$396</definedName>
    <definedName name="SCDBPTASN1_1199999999_29" localSheetId="14">EMICNC_23A_SCDBPTASN1!$AF$396</definedName>
    <definedName name="SCDBPTASN1_1199999999_30" localSheetId="14">EMICNC_23A_SCDBPTASN1!$AG$396</definedName>
    <definedName name="SCDBPTASN1_1199999999_31" localSheetId="14">EMICNC_23A_SCDBPTASN1!$AH$396</definedName>
    <definedName name="SCDBPTASN1_1199999999_34" localSheetId="14">EMICNC_23A_SCDBPTASN1!$AK$396</definedName>
    <definedName name="SCDBPTASN1_1199999999_35" localSheetId="14">EMICNC_23A_SCDBPTASN1!$AL$396</definedName>
    <definedName name="SCDBPTASN1_1199999999_36" localSheetId="14">EMICNC_23A_SCDBPTASN1!$AM$396</definedName>
    <definedName name="SCDBPTASN1_1200000000_1" localSheetId="14">EMICNC_23A_SCDBPTASN1!$C$399</definedName>
    <definedName name="SCDBPTASN1_1200000000_10" localSheetId="14">EMICNC_23A_SCDBPTASN1!$M$399</definedName>
    <definedName name="SCDBPTASN1_1200000000_11" localSheetId="14">EMICNC_23A_SCDBPTASN1!$N$399</definedName>
    <definedName name="SCDBPTASN1_1200000000_12" localSheetId="14">EMICNC_23A_SCDBPTASN1!$O$399</definedName>
    <definedName name="SCDBPTASN1_1200000000_13" localSheetId="14">EMICNC_23A_SCDBPTASN1!$P$399</definedName>
    <definedName name="SCDBPTASN1_1200000000_14" localSheetId="14">EMICNC_23A_SCDBPTASN1!$Q$399</definedName>
    <definedName name="SCDBPTASN1_1200000000_15" localSheetId="14">EMICNC_23A_SCDBPTASN1!$R$399</definedName>
    <definedName name="SCDBPTASN1_1200000000_16" localSheetId="14">EMICNC_23A_SCDBPTASN1!$S$399</definedName>
    <definedName name="SCDBPTASN1_1200000000_17" localSheetId="14">EMICNC_23A_SCDBPTASN1!$T$399</definedName>
    <definedName name="SCDBPTASN1_1200000000_18" localSheetId="14">EMICNC_23A_SCDBPTASN1!$U$399</definedName>
    <definedName name="SCDBPTASN1_1200000000_19" localSheetId="14">EMICNC_23A_SCDBPTASN1!$V$399</definedName>
    <definedName name="SCDBPTASN1_1200000000_2" localSheetId="14">EMICNC_23A_SCDBPTASN1!$D$399</definedName>
    <definedName name="SCDBPTASN1_1200000000_20" localSheetId="14">EMICNC_23A_SCDBPTASN1!$W$399</definedName>
    <definedName name="SCDBPTASN1_1200000000_21" localSheetId="14">EMICNC_23A_SCDBPTASN1!$X$399</definedName>
    <definedName name="SCDBPTASN1_1200000000_22" localSheetId="14">EMICNC_23A_SCDBPTASN1!$Y$399</definedName>
    <definedName name="SCDBPTASN1_1200000000_23" localSheetId="14">EMICNC_23A_SCDBPTASN1!$Z$399</definedName>
    <definedName name="SCDBPTASN1_1200000000_24" localSheetId="14">EMICNC_23A_SCDBPTASN1!$AA$399</definedName>
    <definedName name="SCDBPTASN1_1200000000_25" localSheetId="14">EMICNC_23A_SCDBPTASN1!$AB$399</definedName>
    <definedName name="SCDBPTASN1_1200000000_26" localSheetId="14">EMICNC_23A_SCDBPTASN1!$AC$399</definedName>
    <definedName name="SCDBPTASN1_1200000000_27" localSheetId="14">EMICNC_23A_SCDBPTASN1!$AD$399</definedName>
    <definedName name="SCDBPTASN1_1200000000_28" localSheetId="14">EMICNC_23A_SCDBPTASN1!$AE$399</definedName>
    <definedName name="SCDBPTASN1_1200000000_29" localSheetId="14">EMICNC_23A_SCDBPTASN1!$AF$399</definedName>
    <definedName name="SCDBPTASN1_1200000000_3" localSheetId="14">EMICNC_23A_SCDBPTASN1!$E$399</definedName>
    <definedName name="SCDBPTASN1_1200000000_30" localSheetId="14">EMICNC_23A_SCDBPTASN1!$AG$399</definedName>
    <definedName name="SCDBPTASN1_1200000000_31" localSheetId="14">EMICNC_23A_SCDBPTASN1!$AH$399</definedName>
    <definedName name="SCDBPTASN1_1200000000_33" localSheetId="14">EMICNC_23A_SCDBPTASN1!$AJ$399</definedName>
    <definedName name="SCDBPTASN1_1200000000_34" localSheetId="14">EMICNC_23A_SCDBPTASN1!$AK$399</definedName>
    <definedName name="SCDBPTASN1_1200000000_35" localSheetId="14">EMICNC_23A_SCDBPTASN1!$AL$399</definedName>
    <definedName name="SCDBPTASN1_1200000000_36" localSheetId="14">EMICNC_23A_SCDBPTASN1!$AM$399</definedName>
    <definedName name="SCDBPTASN1_1200000000_4" localSheetId="14">EMICNC_23A_SCDBPTASN1!$F$399</definedName>
    <definedName name="SCDBPTASN1_1200000000_5.01" localSheetId="14">EMICNC_23A_SCDBPTASN1!$G$399</definedName>
    <definedName name="SCDBPTASN1_1200000000_5.02" localSheetId="14">EMICNC_23A_SCDBPTASN1!$H$399</definedName>
    <definedName name="SCDBPTASN1_1200000000_6" localSheetId="14">EMICNC_23A_SCDBPTASN1!$I$399</definedName>
    <definedName name="SCDBPTASN1_1200000000_7" localSheetId="14">EMICNC_23A_SCDBPTASN1!$J$399</definedName>
    <definedName name="SCDBPTASN1_1200000000_8" localSheetId="14">EMICNC_23A_SCDBPTASN1!$K$399</definedName>
    <definedName name="SCDBPTASN1_1200000000_9" localSheetId="14">EMICNC_23A_SCDBPTASN1!$L$399</definedName>
    <definedName name="SCDBPTASN1_1200000000_Range" localSheetId="14">EMICNC_23A_SCDBPTASN1!$B$397:$AM$399</definedName>
    <definedName name="SCDBPTASN1_1209999999_11" localSheetId="14">EMICNC_23A_SCDBPTASN1!$N$400</definedName>
    <definedName name="SCDBPTASN1_1209999999_12" localSheetId="14">EMICNC_23A_SCDBPTASN1!$O$400</definedName>
    <definedName name="SCDBPTASN1_1209999999_13" localSheetId="14">EMICNC_23A_SCDBPTASN1!$P$400</definedName>
    <definedName name="SCDBPTASN1_1209999999_14" localSheetId="14">EMICNC_23A_SCDBPTASN1!$Q$400</definedName>
    <definedName name="SCDBPTASN1_1209999999_16" localSheetId="14">EMICNC_23A_SCDBPTASN1!$S$400</definedName>
    <definedName name="SCDBPTASN1_1209999999_17" localSheetId="14">EMICNC_23A_SCDBPTASN1!$T$400</definedName>
    <definedName name="SCDBPTASN1_1209999999_18" localSheetId="14">EMICNC_23A_SCDBPTASN1!$U$400</definedName>
    <definedName name="SCDBPTASN1_1209999999_19" localSheetId="14">EMICNC_23A_SCDBPTASN1!$V$400</definedName>
    <definedName name="SCDBPTASN1_1209999999_20" localSheetId="14">EMICNC_23A_SCDBPTASN1!$W$400</definedName>
    <definedName name="SCDBPTASN1_1209999999_21" localSheetId="14">EMICNC_23A_SCDBPTASN1!$X$400</definedName>
    <definedName name="SCDBPTASN1_1209999999_28" localSheetId="14">EMICNC_23A_SCDBPTASN1!$AE$400</definedName>
    <definedName name="SCDBPTASN1_1209999999_29" localSheetId="14">EMICNC_23A_SCDBPTASN1!$AF$400</definedName>
    <definedName name="SCDBPTASN1_1209999999_30" localSheetId="14">EMICNC_23A_SCDBPTASN1!$AG$400</definedName>
    <definedName name="SCDBPTASN1_1209999999_31" localSheetId="14">EMICNC_23A_SCDBPTASN1!$AH$400</definedName>
    <definedName name="SCDBPTASN1_1209999999_34" localSheetId="14">EMICNC_23A_SCDBPTASN1!$AK$400</definedName>
    <definedName name="SCDBPTASN1_1209999999_35" localSheetId="14">EMICNC_23A_SCDBPTASN1!$AL$400</definedName>
    <definedName name="SCDBPTASN1_1209999999_36" localSheetId="14">EMICNC_23A_SCDBPTASN1!$AM$400</definedName>
    <definedName name="SCDBPTASN1_1210000000_1" localSheetId="14">EMICNC_23A_SCDBPTASN1!$C$403</definedName>
    <definedName name="SCDBPTASN1_1210000000_10" localSheetId="14">EMICNC_23A_SCDBPTASN1!$M$403</definedName>
    <definedName name="SCDBPTASN1_1210000000_11" localSheetId="14">EMICNC_23A_SCDBPTASN1!$N$403</definedName>
    <definedName name="SCDBPTASN1_1210000000_12" localSheetId="14">EMICNC_23A_SCDBPTASN1!$O$403</definedName>
    <definedName name="SCDBPTASN1_1210000000_13" localSheetId="14">EMICNC_23A_SCDBPTASN1!$P$403</definedName>
    <definedName name="SCDBPTASN1_1210000000_14" localSheetId="14">EMICNC_23A_SCDBPTASN1!$Q$403</definedName>
    <definedName name="SCDBPTASN1_1210000000_15" localSheetId="14">EMICNC_23A_SCDBPTASN1!$R$403</definedName>
    <definedName name="SCDBPTASN1_1210000000_16" localSheetId="14">EMICNC_23A_SCDBPTASN1!$S$403</definedName>
    <definedName name="SCDBPTASN1_1210000000_17" localSheetId="14">EMICNC_23A_SCDBPTASN1!$T$403</definedName>
    <definedName name="SCDBPTASN1_1210000000_18" localSheetId="14">EMICNC_23A_SCDBPTASN1!$U$403</definedName>
    <definedName name="SCDBPTASN1_1210000000_19" localSheetId="14">EMICNC_23A_SCDBPTASN1!$V$403</definedName>
    <definedName name="SCDBPTASN1_1210000000_2" localSheetId="14">EMICNC_23A_SCDBPTASN1!$D$403</definedName>
    <definedName name="SCDBPTASN1_1210000000_20" localSheetId="14">EMICNC_23A_SCDBPTASN1!$W$403</definedName>
    <definedName name="SCDBPTASN1_1210000000_21" localSheetId="14">EMICNC_23A_SCDBPTASN1!$X$403</definedName>
    <definedName name="SCDBPTASN1_1210000000_22" localSheetId="14">EMICNC_23A_SCDBPTASN1!$Y$403</definedName>
    <definedName name="SCDBPTASN1_1210000000_23" localSheetId="14">EMICNC_23A_SCDBPTASN1!$Z$403</definedName>
    <definedName name="SCDBPTASN1_1210000000_24" localSheetId="14">EMICNC_23A_SCDBPTASN1!$AA$403</definedName>
    <definedName name="SCDBPTASN1_1210000000_25" localSheetId="14">EMICNC_23A_SCDBPTASN1!$AB$403</definedName>
    <definedName name="SCDBPTASN1_1210000000_26" localSheetId="14">EMICNC_23A_SCDBPTASN1!$AC$403</definedName>
    <definedName name="SCDBPTASN1_1210000000_27" localSheetId="14">EMICNC_23A_SCDBPTASN1!$AD$403</definedName>
    <definedName name="SCDBPTASN1_1210000000_28" localSheetId="14">EMICNC_23A_SCDBPTASN1!$AE$403</definedName>
    <definedName name="SCDBPTASN1_1210000000_29" localSheetId="14">EMICNC_23A_SCDBPTASN1!$AF$403</definedName>
    <definedName name="SCDBPTASN1_1210000000_3" localSheetId="14">EMICNC_23A_SCDBPTASN1!$E$403</definedName>
    <definedName name="SCDBPTASN1_1210000000_30" localSheetId="14">EMICNC_23A_SCDBPTASN1!$AG$403</definedName>
    <definedName name="SCDBPTASN1_1210000000_31" localSheetId="14">EMICNC_23A_SCDBPTASN1!$AH$403</definedName>
    <definedName name="SCDBPTASN1_1210000000_33" localSheetId="14">EMICNC_23A_SCDBPTASN1!$AJ$403</definedName>
    <definedName name="SCDBPTASN1_1210000000_34" localSheetId="14">EMICNC_23A_SCDBPTASN1!$AK$403</definedName>
    <definedName name="SCDBPTASN1_1210000000_35" localSheetId="14">EMICNC_23A_SCDBPTASN1!$AL$403</definedName>
    <definedName name="SCDBPTASN1_1210000000_36" localSheetId="14">EMICNC_23A_SCDBPTASN1!$AM$403</definedName>
    <definedName name="SCDBPTASN1_1210000000_4" localSheetId="14">EMICNC_23A_SCDBPTASN1!$F$403</definedName>
    <definedName name="SCDBPTASN1_1210000000_5.01" localSheetId="14">EMICNC_23A_SCDBPTASN1!$G$403</definedName>
    <definedName name="SCDBPTASN1_1210000000_5.02" localSheetId="14">EMICNC_23A_SCDBPTASN1!$H$403</definedName>
    <definedName name="SCDBPTASN1_1210000000_6" localSheetId="14">EMICNC_23A_SCDBPTASN1!$I$403</definedName>
    <definedName name="SCDBPTASN1_1210000000_7" localSheetId="14">EMICNC_23A_SCDBPTASN1!$J$403</definedName>
    <definedName name="SCDBPTASN1_1210000000_8" localSheetId="14">EMICNC_23A_SCDBPTASN1!$K$403</definedName>
    <definedName name="SCDBPTASN1_1210000000_9" localSheetId="14">EMICNC_23A_SCDBPTASN1!$L$403</definedName>
    <definedName name="SCDBPTASN1_1210000000_Range" localSheetId="14">EMICNC_23A_SCDBPTASN1!$B$401:$AM$403</definedName>
    <definedName name="SCDBPTASN1_1219999999_11" localSheetId="14">EMICNC_23A_SCDBPTASN1!$N$404</definedName>
    <definedName name="SCDBPTASN1_1219999999_12" localSheetId="14">EMICNC_23A_SCDBPTASN1!$O$404</definedName>
    <definedName name="SCDBPTASN1_1219999999_13" localSheetId="14">EMICNC_23A_SCDBPTASN1!$P$404</definedName>
    <definedName name="SCDBPTASN1_1219999999_14" localSheetId="14">EMICNC_23A_SCDBPTASN1!$Q$404</definedName>
    <definedName name="SCDBPTASN1_1219999999_16" localSheetId="14">EMICNC_23A_SCDBPTASN1!$S$404</definedName>
    <definedName name="SCDBPTASN1_1219999999_17" localSheetId="14">EMICNC_23A_SCDBPTASN1!$T$404</definedName>
    <definedName name="SCDBPTASN1_1219999999_18" localSheetId="14">EMICNC_23A_SCDBPTASN1!$U$404</definedName>
    <definedName name="SCDBPTASN1_1219999999_19" localSheetId="14">EMICNC_23A_SCDBPTASN1!$V$404</definedName>
    <definedName name="SCDBPTASN1_1219999999_20" localSheetId="14">EMICNC_23A_SCDBPTASN1!$W$404</definedName>
    <definedName name="SCDBPTASN1_1219999999_21" localSheetId="14">EMICNC_23A_SCDBPTASN1!$X$404</definedName>
    <definedName name="SCDBPTASN1_1219999999_28" localSheetId="14">EMICNC_23A_SCDBPTASN1!$AE$404</definedName>
    <definedName name="SCDBPTASN1_1219999999_29" localSheetId="14">EMICNC_23A_SCDBPTASN1!$AF$404</definedName>
    <definedName name="SCDBPTASN1_1219999999_30" localSheetId="14">EMICNC_23A_SCDBPTASN1!$AG$404</definedName>
    <definedName name="SCDBPTASN1_1219999999_31" localSheetId="14">EMICNC_23A_SCDBPTASN1!$AH$404</definedName>
    <definedName name="SCDBPTASN1_1219999999_34" localSheetId="14">EMICNC_23A_SCDBPTASN1!$AK$404</definedName>
    <definedName name="SCDBPTASN1_1219999999_35" localSheetId="14">EMICNC_23A_SCDBPTASN1!$AL$404</definedName>
    <definedName name="SCDBPTASN1_1219999999_36" localSheetId="14">EMICNC_23A_SCDBPTASN1!$AM$404</definedName>
    <definedName name="SCDBPTASN1_1229999999_11" localSheetId="14">EMICNC_23A_SCDBPTASN1!$N$405</definedName>
    <definedName name="SCDBPTASN1_1229999999_12" localSheetId="14">EMICNC_23A_SCDBPTASN1!$O$405</definedName>
    <definedName name="SCDBPTASN1_1229999999_13" localSheetId="14">EMICNC_23A_SCDBPTASN1!$P$405</definedName>
    <definedName name="SCDBPTASN1_1229999999_14" localSheetId="14">EMICNC_23A_SCDBPTASN1!$Q$405</definedName>
    <definedName name="SCDBPTASN1_1229999999_16" localSheetId="14">EMICNC_23A_SCDBPTASN1!$S$405</definedName>
    <definedName name="SCDBPTASN1_1229999999_17" localSheetId="14">EMICNC_23A_SCDBPTASN1!$T$405</definedName>
    <definedName name="SCDBPTASN1_1229999999_18" localSheetId="14">EMICNC_23A_SCDBPTASN1!$U$405</definedName>
    <definedName name="SCDBPTASN1_1229999999_19" localSheetId="14">EMICNC_23A_SCDBPTASN1!$V$405</definedName>
    <definedName name="SCDBPTASN1_1229999999_20" localSheetId="14">EMICNC_23A_SCDBPTASN1!$W$405</definedName>
    <definedName name="SCDBPTASN1_1229999999_21" localSheetId="14">EMICNC_23A_SCDBPTASN1!$X$405</definedName>
    <definedName name="SCDBPTASN1_1229999999_28" localSheetId="14">EMICNC_23A_SCDBPTASN1!$AE$405</definedName>
    <definedName name="SCDBPTASN1_1229999999_29" localSheetId="14">EMICNC_23A_SCDBPTASN1!$AF$405</definedName>
    <definedName name="SCDBPTASN1_1229999999_30" localSheetId="14">EMICNC_23A_SCDBPTASN1!$AG$405</definedName>
    <definedName name="SCDBPTASN1_1229999999_31" localSheetId="14">EMICNC_23A_SCDBPTASN1!$AH$405</definedName>
    <definedName name="SCDBPTASN1_1229999999_34" localSheetId="14">EMICNC_23A_SCDBPTASN1!$AK$405</definedName>
    <definedName name="SCDBPTASN1_1229999999_35" localSheetId="14">EMICNC_23A_SCDBPTASN1!$AL$405</definedName>
    <definedName name="SCDBPTASN1_1229999999_36" localSheetId="14">EMICNC_23A_SCDBPTASN1!$AM$405</definedName>
    <definedName name="SCDBPTASN1_1230000000_1" localSheetId="14">EMICNC_23A_SCDBPTASN1!$C$408</definedName>
    <definedName name="SCDBPTASN1_1230000000_10" localSheetId="14">EMICNC_23A_SCDBPTASN1!$M$408</definedName>
    <definedName name="SCDBPTASN1_1230000000_11" localSheetId="14">EMICNC_23A_SCDBPTASN1!$N$408</definedName>
    <definedName name="SCDBPTASN1_1230000000_12" localSheetId="14">EMICNC_23A_SCDBPTASN1!$O$408</definedName>
    <definedName name="SCDBPTASN1_1230000000_13" localSheetId="14">EMICNC_23A_SCDBPTASN1!$P$408</definedName>
    <definedName name="SCDBPTASN1_1230000000_14" localSheetId="14">EMICNC_23A_SCDBPTASN1!$Q$408</definedName>
    <definedName name="SCDBPTASN1_1230000000_15" localSheetId="14">EMICNC_23A_SCDBPTASN1!$R$408</definedName>
    <definedName name="SCDBPTASN1_1230000000_16" localSheetId="14">EMICNC_23A_SCDBPTASN1!$S$408</definedName>
    <definedName name="SCDBPTASN1_1230000000_17" localSheetId="14">EMICNC_23A_SCDBPTASN1!$T$408</definedName>
    <definedName name="SCDBPTASN1_1230000000_18" localSheetId="14">EMICNC_23A_SCDBPTASN1!$U$408</definedName>
    <definedName name="SCDBPTASN1_1230000000_19" localSheetId="14">EMICNC_23A_SCDBPTASN1!$V$408</definedName>
    <definedName name="SCDBPTASN1_1230000000_2" localSheetId="14">EMICNC_23A_SCDBPTASN1!$D$408</definedName>
    <definedName name="SCDBPTASN1_1230000000_20" localSheetId="14">EMICNC_23A_SCDBPTASN1!$W$408</definedName>
    <definedName name="SCDBPTASN1_1230000000_21" localSheetId="14">EMICNC_23A_SCDBPTASN1!$X$408</definedName>
    <definedName name="SCDBPTASN1_1230000000_22" localSheetId="14">EMICNC_23A_SCDBPTASN1!$Y$408</definedName>
    <definedName name="SCDBPTASN1_1230000000_23" localSheetId="14">EMICNC_23A_SCDBPTASN1!$Z$408</definedName>
    <definedName name="SCDBPTASN1_1230000000_24" localSheetId="14">EMICNC_23A_SCDBPTASN1!$AA$408</definedName>
    <definedName name="SCDBPTASN1_1230000000_25" localSheetId="14">EMICNC_23A_SCDBPTASN1!$AB$408</definedName>
    <definedName name="SCDBPTASN1_1230000000_26" localSheetId="14">EMICNC_23A_SCDBPTASN1!$AC$408</definedName>
    <definedName name="SCDBPTASN1_1230000000_27" localSheetId="14">EMICNC_23A_SCDBPTASN1!$AD$408</definedName>
    <definedName name="SCDBPTASN1_1230000000_28" localSheetId="14">EMICNC_23A_SCDBPTASN1!$AE$408</definedName>
    <definedName name="SCDBPTASN1_1230000000_29" localSheetId="14">EMICNC_23A_SCDBPTASN1!$AF$408</definedName>
    <definedName name="SCDBPTASN1_1230000000_3" localSheetId="14">EMICNC_23A_SCDBPTASN1!$E$408</definedName>
    <definedName name="SCDBPTASN1_1230000000_30" localSheetId="14">EMICNC_23A_SCDBPTASN1!$AG$408</definedName>
    <definedName name="SCDBPTASN1_1230000000_31" localSheetId="14">EMICNC_23A_SCDBPTASN1!$AH$408</definedName>
    <definedName name="SCDBPTASN1_1230000000_33" localSheetId="14">EMICNC_23A_SCDBPTASN1!$AJ$408</definedName>
    <definedName name="SCDBPTASN1_1230000000_34" localSheetId="14">EMICNC_23A_SCDBPTASN1!$AK$408</definedName>
    <definedName name="SCDBPTASN1_1230000000_35" localSheetId="14">EMICNC_23A_SCDBPTASN1!$AL$408</definedName>
    <definedName name="SCDBPTASN1_1230000000_36" localSheetId="14">EMICNC_23A_SCDBPTASN1!$AM$408</definedName>
    <definedName name="SCDBPTASN1_1230000000_4" localSheetId="14">EMICNC_23A_SCDBPTASN1!$F$408</definedName>
    <definedName name="SCDBPTASN1_1230000000_5.01" localSheetId="14">EMICNC_23A_SCDBPTASN1!$G$408</definedName>
    <definedName name="SCDBPTASN1_1230000000_5.02" localSheetId="14">EMICNC_23A_SCDBPTASN1!$H$408</definedName>
    <definedName name="SCDBPTASN1_1230000000_6" localSheetId="14">EMICNC_23A_SCDBPTASN1!$I$408</definedName>
    <definedName name="SCDBPTASN1_1230000000_7" localSheetId="14">EMICNC_23A_SCDBPTASN1!$J$408</definedName>
    <definedName name="SCDBPTASN1_1230000000_8" localSheetId="14">EMICNC_23A_SCDBPTASN1!$K$408</definedName>
    <definedName name="SCDBPTASN1_1230000000_9" localSheetId="14">EMICNC_23A_SCDBPTASN1!$L$408</definedName>
    <definedName name="SCDBPTASN1_1230000000_Range" localSheetId="14">EMICNC_23A_SCDBPTASN1!$B$406:$AM$408</definedName>
    <definedName name="SCDBPTASN1_1239999999_11" localSheetId="14">EMICNC_23A_SCDBPTASN1!$N$409</definedName>
    <definedName name="SCDBPTASN1_1239999999_12" localSheetId="14">EMICNC_23A_SCDBPTASN1!$O$409</definedName>
    <definedName name="SCDBPTASN1_1239999999_13" localSheetId="14">EMICNC_23A_SCDBPTASN1!$P$409</definedName>
    <definedName name="SCDBPTASN1_1239999999_14" localSheetId="14">EMICNC_23A_SCDBPTASN1!$Q$409</definedName>
    <definedName name="SCDBPTASN1_1239999999_16" localSheetId="14">EMICNC_23A_SCDBPTASN1!$S$409</definedName>
    <definedName name="SCDBPTASN1_1239999999_17" localSheetId="14">EMICNC_23A_SCDBPTASN1!$T$409</definedName>
    <definedName name="SCDBPTASN1_1239999999_18" localSheetId="14">EMICNC_23A_SCDBPTASN1!$U$409</definedName>
    <definedName name="SCDBPTASN1_1239999999_19" localSheetId="14">EMICNC_23A_SCDBPTASN1!$V$409</definedName>
    <definedName name="SCDBPTASN1_1239999999_20" localSheetId="14">EMICNC_23A_SCDBPTASN1!$W$409</definedName>
    <definedName name="SCDBPTASN1_1239999999_21" localSheetId="14">EMICNC_23A_SCDBPTASN1!$X$409</definedName>
    <definedName name="SCDBPTASN1_1239999999_28" localSheetId="14">EMICNC_23A_SCDBPTASN1!$AE$409</definedName>
    <definedName name="SCDBPTASN1_1239999999_29" localSheetId="14">EMICNC_23A_SCDBPTASN1!$AF$409</definedName>
    <definedName name="SCDBPTASN1_1239999999_30" localSheetId="14">EMICNC_23A_SCDBPTASN1!$AG$409</definedName>
    <definedName name="SCDBPTASN1_1239999999_31" localSheetId="14">EMICNC_23A_SCDBPTASN1!$AH$409</definedName>
    <definedName name="SCDBPTASN1_1239999999_34" localSheetId="14">EMICNC_23A_SCDBPTASN1!$AK$409</definedName>
    <definedName name="SCDBPTASN1_1239999999_35" localSheetId="14">EMICNC_23A_SCDBPTASN1!$AL$409</definedName>
    <definedName name="SCDBPTASN1_1239999999_36" localSheetId="14">EMICNC_23A_SCDBPTASN1!$AM$409</definedName>
    <definedName name="SCDBPTASN1_1240000000_1" localSheetId="14">EMICNC_23A_SCDBPTASN1!$C$412</definedName>
    <definedName name="SCDBPTASN1_1240000000_10" localSheetId="14">EMICNC_23A_SCDBPTASN1!$M$412</definedName>
    <definedName name="SCDBPTASN1_1240000000_11" localSheetId="14">EMICNC_23A_SCDBPTASN1!$N$412</definedName>
    <definedName name="SCDBPTASN1_1240000000_12" localSheetId="14">EMICNC_23A_SCDBPTASN1!$O$412</definedName>
    <definedName name="SCDBPTASN1_1240000000_13" localSheetId="14">EMICNC_23A_SCDBPTASN1!$P$412</definedName>
    <definedName name="SCDBPTASN1_1240000000_14" localSheetId="14">EMICNC_23A_SCDBPTASN1!$Q$412</definedName>
    <definedName name="SCDBPTASN1_1240000000_15" localSheetId="14">EMICNC_23A_SCDBPTASN1!$R$412</definedName>
    <definedName name="SCDBPTASN1_1240000000_16" localSheetId="14">EMICNC_23A_SCDBPTASN1!$S$412</definedName>
    <definedName name="SCDBPTASN1_1240000000_17" localSheetId="14">EMICNC_23A_SCDBPTASN1!$T$412</definedName>
    <definedName name="SCDBPTASN1_1240000000_18" localSheetId="14">EMICNC_23A_SCDBPTASN1!$U$412</definedName>
    <definedName name="SCDBPTASN1_1240000000_19" localSheetId="14">EMICNC_23A_SCDBPTASN1!$V$412</definedName>
    <definedName name="SCDBPTASN1_1240000000_2" localSheetId="14">EMICNC_23A_SCDBPTASN1!$D$412</definedName>
    <definedName name="SCDBPTASN1_1240000000_20" localSheetId="14">EMICNC_23A_SCDBPTASN1!$W$412</definedName>
    <definedName name="SCDBPTASN1_1240000000_21" localSheetId="14">EMICNC_23A_SCDBPTASN1!$X$412</definedName>
    <definedName name="SCDBPTASN1_1240000000_22" localSheetId="14">EMICNC_23A_SCDBPTASN1!$Y$412</definedName>
    <definedName name="SCDBPTASN1_1240000000_23" localSheetId="14">EMICNC_23A_SCDBPTASN1!$Z$412</definedName>
    <definedName name="SCDBPTASN1_1240000000_24" localSheetId="14">EMICNC_23A_SCDBPTASN1!$AA$412</definedName>
    <definedName name="SCDBPTASN1_1240000000_25" localSheetId="14">EMICNC_23A_SCDBPTASN1!$AB$412</definedName>
    <definedName name="SCDBPTASN1_1240000000_26" localSheetId="14">EMICNC_23A_SCDBPTASN1!$AC$412</definedName>
    <definedName name="SCDBPTASN1_1240000000_27" localSheetId="14">EMICNC_23A_SCDBPTASN1!$AD$412</definedName>
    <definedName name="SCDBPTASN1_1240000000_28" localSheetId="14">EMICNC_23A_SCDBPTASN1!$AE$412</definedName>
    <definedName name="SCDBPTASN1_1240000000_29" localSheetId="14">EMICNC_23A_SCDBPTASN1!$AF$412</definedName>
    <definedName name="SCDBPTASN1_1240000000_3" localSheetId="14">EMICNC_23A_SCDBPTASN1!$E$412</definedName>
    <definedName name="SCDBPTASN1_1240000000_30" localSheetId="14">EMICNC_23A_SCDBPTASN1!$AG$412</definedName>
    <definedName name="SCDBPTASN1_1240000000_31" localSheetId="14">EMICNC_23A_SCDBPTASN1!$AH$412</definedName>
    <definedName name="SCDBPTASN1_1240000000_33" localSheetId="14">EMICNC_23A_SCDBPTASN1!$AJ$412</definedName>
    <definedName name="SCDBPTASN1_1240000000_34" localSheetId="14">EMICNC_23A_SCDBPTASN1!$AK$412</definedName>
    <definedName name="SCDBPTASN1_1240000000_35" localSheetId="14">EMICNC_23A_SCDBPTASN1!$AL$412</definedName>
    <definedName name="SCDBPTASN1_1240000000_36" localSheetId="14">EMICNC_23A_SCDBPTASN1!$AM$412</definedName>
    <definedName name="SCDBPTASN1_1240000000_4" localSheetId="14">EMICNC_23A_SCDBPTASN1!$F$412</definedName>
    <definedName name="SCDBPTASN1_1240000000_5.01" localSheetId="14">EMICNC_23A_SCDBPTASN1!$G$412</definedName>
    <definedName name="SCDBPTASN1_1240000000_5.02" localSheetId="14">EMICNC_23A_SCDBPTASN1!$H$412</definedName>
    <definedName name="SCDBPTASN1_1240000000_6" localSheetId="14">EMICNC_23A_SCDBPTASN1!$I$412</definedName>
    <definedName name="SCDBPTASN1_1240000000_7" localSheetId="14">EMICNC_23A_SCDBPTASN1!$J$412</definedName>
    <definedName name="SCDBPTASN1_1240000000_8" localSheetId="14">EMICNC_23A_SCDBPTASN1!$K$412</definedName>
    <definedName name="SCDBPTASN1_1240000000_9" localSheetId="14">EMICNC_23A_SCDBPTASN1!$L$412</definedName>
    <definedName name="SCDBPTASN1_1240000000_Range" localSheetId="14">EMICNC_23A_SCDBPTASN1!$B$410:$AM$412</definedName>
    <definedName name="SCDBPTASN1_1249999999_11" localSheetId="14">EMICNC_23A_SCDBPTASN1!$N$413</definedName>
    <definedName name="SCDBPTASN1_1249999999_12" localSheetId="14">EMICNC_23A_SCDBPTASN1!$O$413</definedName>
    <definedName name="SCDBPTASN1_1249999999_13" localSheetId="14">EMICNC_23A_SCDBPTASN1!$P$413</definedName>
    <definedName name="SCDBPTASN1_1249999999_14" localSheetId="14">EMICNC_23A_SCDBPTASN1!$Q$413</definedName>
    <definedName name="SCDBPTASN1_1249999999_16" localSheetId="14">EMICNC_23A_SCDBPTASN1!$S$413</definedName>
    <definedName name="SCDBPTASN1_1249999999_17" localSheetId="14">EMICNC_23A_SCDBPTASN1!$T$413</definedName>
    <definedName name="SCDBPTASN1_1249999999_18" localSheetId="14">EMICNC_23A_SCDBPTASN1!$U$413</definedName>
    <definedName name="SCDBPTASN1_1249999999_19" localSheetId="14">EMICNC_23A_SCDBPTASN1!$V$413</definedName>
    <definedName name="SCDBPTASN1_1249999999_20" localSheetId="14">EMICNC_23A_SCDBPTASN1!$W$413</definedName>
    <definedName name="SCDBPTASN1_1249999999_21" localSheetId="14">EMICNC_23A_SCDBPTASN1!$X$413</definedName>
    <definedName name="SCDBPTASN1_1249999999_28" localSheetId="14">EMICNC_23A_SCDBPTASN1!$AE$413</definedName>
    <definedName name="SCDBPTASN1_1249999999_29" localSheetId="14">EMICNC_23A_SCDBPTASN1!$AF$413</definedName>
    <definedName name="SCDBPTASN1_1249999999_30" localSheetId="14">EMICNC_23A_SCDBPTASN1!$AG$413</definedName>
    <definedName name="SCDBPTASN1_1249999999_31" localSheetId="14">EMICNC_23A_SCDBPTASN1!$AH$413</definedName>
    <definedName name="SCDBPTASN1_1249999999_34" localSheetId="14">EMICNC_23A_SCDBPTASN1!$AK$413</definedName>
    <definedName name="SCDBPTASN1_1249999999_35" localSheetId="14">EMICNC_23A_SCDBPTASN1!$AL$413</definedName>
    <definedName name="SCDBPTASN1_1249999999_36" localSheetId="14">EMICNC_23A_SCDBPTASN1!$AM$413</definedName>
    <definedName name="SCDBPTASN1_1250000000_1" localSheetId="14">EMICNC_23A_SCDBPTASN1!$C$416</definedName>
    <definedName name="SCDBPTASN1_1250000000_10" localSheetId="14">EMICNC_23A_SCDBPTASN1!$M$416</definedName>
    <definedName name="SCDBPTASN1_1250000000_11" localSheetId="14">EMICNC_23A_SCDBPTASN1!$N$416</definedName>
    <definedName name="SCDBPTASN1_1250000000_12" localSheetId="14">EMICNC_23A_SCDBPTASN1!$O$416</definedName>
    <definedName name="SCDBPTASN1_1250000000_13" localSheetId="14">EMICNC_23A_SCDBPTASN1!$P$416</definedName>
    <definedName name="SCDBPTASN1_1250000000_14" localSheetId="14">EMICNC_23A_SCDBPTASN1!$Q$416</definedName>
    <definedName name="SCDBPTASN1_1250000000_15" localSheetId="14">EMICNC_23A_SCDBPTASN1!$R$416</definedName>
    <definedName name="SCDBPTASN1_1250000000_16" localSheetId="14">EMICNC_23A_SCDBPTASN1!$S$416</definedName>
    <definedName name="SCDBPTASN1_1250000000_17" localSheetId="14">EMICNC_23A_SCDBPTASN1!$T$416</definedName>
    <definedName name="SCDBPTASN1_1250000000_18" localSheetId="14">EMICNC_23A_SCDBPTASN1!$U$416</definedName>
    <definedName name="SCDBPTASN1_1250000000_19" localSheetId="14">EMICNC_23A_SCDBPTASN1!$V$416</definedName>
    <definedName name="SCDBPTASN1_1250000000_2" localSheetId="14">EMICNC_23A_SCDBPTASN1!$D$416</definedName>
    <definedName name="SCDBPTASN1_1250000000_20" localSheetId="14">EMICNC_23A_SCDBPTASN1!$W$416</definedName>
    <definedName name="SCDBPTASN1_1250000000_21" localSheetId="14">EMICNC_23A_SCDBPTASN1!$X$416</definedName>
    <definedName name="SCDBPTASN1_1250000000_22" localSheetId="14">EMICNC_23A_SCDBPTASN1!$Y$416</definedName>
    <definedName name="SCDBPTASN1_1250000000_23" localSheetId="14">EMICNC_23A_SCDBPTASN1!$Z$416</definedName>
    <definedName name="SCDBPTASN1_1250000000_24" localSheetId="14">EMICNC_23A_SCDBPTASN1!$AA$416</definedName>
    <definedName name="SCDBPTASN1_1250000000_25" localSheetId="14">EMICNC_23A_SCDBPTASN1!$AB$416</definedName>
    <definedName name="SCDBPTASN1_1250000000_26" localSheetId="14">EMICNC_23A_SCDBPTASN1!$AC$416</definedName>
    <definedName name="SCDBPTASN1_1250000000_27" localSheetId="14">EMICNC_23A_SCDBPTASN1!$AD$416</definedName>
    <definedName name="SCDBPTASN1_1250000000_28" localSheetId="14">EMICNC_23A_SCDBPTASN1!$AE$416</definedName>
    <definedName name="SCDBPTASN1_1250000000_29" localSheetId="14">EMICNC_23A_SCDBPTASN1!$AF$416</definedName>
    <definedName name="SCDBPTASN1_1250000000_3" localSheetId="14">EMICNC_23A_SCDBPTASN1!$E$416</definedName>
    <definedName name="SCDBPTASN1_1250000000_30" localSheetId="14">EMICNC_23A_SCDBPTASN1!$AG$416</definedName>
    <definedName name="SCDBPTASN1_1250000000_31" localSheetId="14">EMICNC_23A_SCDBPTASN1!$AH$416</definedName>
    <definedName name="SCDBPTASN1_1250000000_33" localSheetId="14">EMICNC_23A_SCDBPTASN1!$AJ$416</definedName>
    <definedName name="SCDBPTASN1_1250000000_34" localSheetId="14">EMICNC_23A_SCDBPTASN1!$AK$416</definedName>
    <definedName name="SCDBPTASN1_1250000000_35" localSheetId="14">EMICNC_23A_SCDBPTASN1!$AL$416</definedName>
    <definedName name="SCDBPTASN1_1250000000_36" localSheetId="14">EMICNC_23A_SCDBPTASN1!$AM$416</definedName>
    <definedName name="SCDBPTASN1_1250000000_4" localSheetId="14">EMICNC_23A_SCDBPTASN1!$F$416</definedName>
    <definedName name="SCDBPTASN1_1250000000_5.01" localSheetId="14">EMICNC_23A_SCDBPTASN1!$G$416</definedName>
    <definedName name="SCDBPTASN1_1250000000_5.02" localSheetId="14">EMICNC_23A_SCDBPTASN1!$H$416</definedName>
    <definedName name="SCDBPTASN1_1250000000_6" localSheetId="14">EMICNC_23A_SCDBPTASN1!$I$416</definedName>
    <definedName name="SCDBPTASN1_1250000000_7" localSheetId="14">EMICNC_23A_SCDBPTASN1!$J$416</definedName>
    <definedName name="SCDBPTASN1_1250000000_8" localSheetId="14">EMICNC_23A_SCDBPTASN1!$K$416</definedName>
    <definedName name="SCDBPTASN1_1250000000_9" localSheetId="14">EMICNC_23A_SCDBPTASN1!$L$416</definedName>
    <definedName name="SCDBPTASN1_1250000000_Range" localSheetId="14">EMICNC_23A_SCDBPTASN1!$B$414:$AM$416</definedName>
    <definedName name="SCDBPTASN1_1259999999_11" localSheetId="14">EMICNC_23A_SCDBPTASN1!$N$417</definedName>
    <definedName name="SCDBPTASN1_1259999999_12" localSheetId="14">EMICNC_23A_SCDBPTASN1!$O$417</definedName>
    <definedName name="SCDBPTASN1_1259999999_13" localSheetId="14">EMICNC_23A_SCDBPTASN1!$P$417</definedName>
    <definedName name="SCDBPTASN1_1259999999_14" localSheetId="14">EMICNC_23A_SCDBPTASN1!$Q$417</definedName>
    <definedName name="SCDBPTASN1_1259999999_16" localSheetId="14">EMICNC_23A_SCDBPTASN1!$S$417</definedName>
    <definedName name="SCDBPTASN1_1259999999_17" localSheetId="14">EMICNC_23A_SCDBPTASN1!$T$417</definedName>
    <definedName name="SCDBPTASN1_1259999999_18" localSheetId="14">EMICNC_23A_SCDBPTASN1!$U$417</definedName>
    <definedName name="SCDBPTASN1_1259999999_19" localSheetId="14">EMICNC_23A_SCDBPTASN1!$V$417</definedName>
    <definedName name="SCDBPTASN1_1259999999_20" localSheetId="14">EMICNC_23A_SCDBPTASN1!$W$417</definedName>
    <definedName name="SCDBPTASN1_1259999999_21" localSheetId="14">EMICNC_23A_SCDBPTASN1!$X$417</definedName>
    <definedName name="SCDBPTASN1_1259999999_28" localSheetId="14">EMICNC_23A_SCDBPTASN1!$AE$417</definedName>
    <definedName name="SCDBPTASN1_1259999999_29" localSheetId="14">EMICNC_23A_SCDBPTASN1!$AF$417</definedName>
    <definedName name="SCDBPTASN1_1259999999_30" localSheetId="14">EMICNC_23A_SCDBPTASN1!$AG$417</definedName>
    <definedName name="SCDBPTASN1_1259999999_31" localSheetId="14">EMICNC_23A_SCDBPTASN1!$AH$417</definedName>
    <definedName name="SCDBPTASN1_1259999999_34" localSheetId="14">EMICNC_23A_SCDBPTASN1!$AK$417</definedName>
    <definedName name="SCDBPTASN1_1259999999_35" localSheetId="14">EMICNC_23A_SCDBPTASN1!$AL$417</definedName>
    <definedName name="SCDBPTASN1_1259999999_36" localSheetId="14">EMICNC_23A_SCDBPTASN1!$AM$417</definedName>
    <definedName name="SCDBPTASN1_1260000000_1" localSheetId="14">EMICNC_23A_SCDBPTASN1!$C$420</definedName>
    <definedName name="SCDBPTASN1_1260000000_10" localSheetId="14">EMICNC_23A_SCDBPTASN1!$M$420</definedName>
    <definedName name="SCDBPTASN1_1260000000_11" localSheetId="14">EMICNC_23A_SCDBPTASN1!$N$420</definedName>
    <definedName name="SCDBPTASN1_1260000000_12" localSheetId="14">EMICNC_23A_SCDBPTASN1!$O$420</definedName>
    <definedName name="SCDBPTASN1_1260000000_13" localSheetId="14">EMICNC_23A_SCDBPTASN1!$P$420</definedName>
    <definedName name="SCDBPTASN1_1260000000_14" localSheetId="14">EMICNC_23A_SCDBPTASN1!$Q$420</definedName>
    <definedName name="SCDBPTASN1_1260000000_15" localSheetId="14">EMICNC_23A_SCDBPTASN1!$R$420</definedName>
    <definedName name="SCDBPTASN1_1260000000_16" localSheetId="14">EMICNC_23A_SCDBPTASN1!$S$420</definedName>
    <definedName name="SCDBPTASN1_1260000000_17" localSheetId="14">EMICNC_23A_SCDBPTASN1!$T$420</definedName>
    <definedName name="SCDBPTASN1_1260000000_18" localSheetId="14">EMICNC_23A_SCDBPTASN1!$U$420</definedName>
    <definedName name="SCDBPTASN1_1260000000_19" localSheetId="14">EMICNC_23A_SCDBPTASN1!$V$420</definedName>
    <definedName name="SCDBPTASN1_1260000000_2" localSheetId="14">EMICNC_23A_SCDBPTASN1!$D$420</definedName>
    <definedName name="SCDBPTASN1_1260000000_20" localSheetId="14">EMICNC_23A_SCDBPTASN1!$W$420</definedName>
    <definedName name="SCDBPTASN1_1260000000_21" localSheetId="14">EMICNC_23A_SCDBPTASN1!$X$420</definedName>
    <definedName name="SCDBPTASN1_1260000000_22" localSheetId="14">EMICNC_23A_SCDBPTASN1!$Y$420</definedName>
    <definedName name="SCDBPTASN1_1260000000_23" localSheetId="14">EMICNC_23A_SCDBPTASN1!$Z$420</definedName>
    <definedName name="SCDBPTASN1_1260000000_24" localSheetId="14">EMICNC_23A_SCDBPTASN1!$AA$420</definedName>
    <definedName name="SCDBPTASN1_1260000000_25" localSheetId="14">EMICNC_23A_SCDBPTASN1!$AB$420</definedName>
    <definedName name="SCDBPTASN1_1260000000_26" localSheetId="14">EMICNC_23A_SCDBPTASN1!$AC$420</definedName>
    <definedName name="SCDBPTASN1_1260000000_27" localSheetId="14">EMICNC_23A_SCDBPTASN1!$AD$420</definedName>
    <definedName name="SCDBPTASN1_1260000000_28" localSheetId="14">EMICNC_23A_SCDBPTASN1!$AE$420</definedName>
    <definedName name="SCDBPTASN1_1260000000_29" localSheetId="14">EMICNC_23A_SCDBPTASN1!$AF$420</definedName>
    <definedName name="SCDBPTASN1_1260000000_3" localSheetId="14">EMICNC_23A_SCDBPTASN1!$E$420</definedName>
    <definedName name="SCDBPTASN1_1260000000_30" localSheetId="14">EMICNC_23A_SCDBPTASN1!$AG$420</definedName>
    <definedName name="SCDBPTASN1_1260000000_31" localSheetId="14">EMICNC_23A_SCDBPTASN1!$AH$420</definedName>
    <definedName name="SCDBPTASN1_1260000000_33" localSheetId="14">EMICNC_23A_SCDBPTASN1!$AJ$420</definedName>
    <definedName name="SCDBPTASN1_1260000000_34" localSheetId="14">EMICNC_23A_SCDBPTASN1!$AK$420</definedName>
    <definedName name="SCDBPTASN1_1260000000_35" localSheetId="14">EMICNC_23A_SCDBPTASN1!$AL$420</definedName>
    <definedName name="SCDBPTASN1_1260000000_36" localSheetId="14">EMICNC_23A_SCDBPTASN1!$AM$420</definedName>
    <definedName name="SCDBPTASN1_1260000000_4" localSheetId="14">EMICNC_23A_SCDBPTASN1!$F$420</definedName>
    <definedName name="SCDBPTASN1_1260000000_5.01" localSheetId="14">EMICNC_23A_SCDBPTASN1!$G$420</definedName>
    <definedName name="SCDBPTASN1_1260000000_5.02" localSheetId="14">EMICNC_23A_SCDBPTASN1!$H$420</definedName>
    <definedName name="SCDBPTASN1_1260000000_6" localSheetId="14">EMICNC_23A_SCDBPTASN1!$I$420</definedName>
    <definedName name="SCDBPTASN1_1260000000_7" localSheetId="14">EMICNC_23A_SCDBPTASN1!$J$420</definedName>
    <definedName name="SCDBPTASN1_1260000000_8" localSheetId="14">EMICNC_23A_SCDBPTASN1!$K$420</definedName>
    <definedName name="SCDBPTASN1_1260000000_9" localSheetId="14">EMICNC_23A_SCDBPTASN1!$L$420</definedName>
    <definedName name="SCDBPTASN1_1260000000_Range" localSheetId="14">EMICNC_23A_SCDBPTASN1!$B$418:$AM$420</definedName>
    <definedName name="SCDBPTASN1_1269999999_11" localSheetId="14">EMICNC_23A_SCDBPTASN1!$N$421</definedName>
    <definedName name="SCDBPTASN1_1269999999_12" localSheetId="14">EMICNC_23A_SCDBPTASN1!$O$421</definedName>
    <definedName name="SCDBPTASN1_1269999999_13" localSheetId="14">EMICNC_23A_SCDBPTASN1!$P$421</definedName>
    <definedName name="SCDBPTASN1_1269999999_14" localSheetId="14">EMICNC_23A_SCDBPTASN1!$Q$421</definedName>
    <definedName name="SCDBPTASN1_1269999999_16" localSheetId="14">EMICNC_23A_SCDBPTASN1!$S$421</definedName>
    <definedName name="SCDBPTASN1_1269999999_17" localSheetId="14">EMICNC_23A_SCDBPTASN1!$T$421</definedName>
    <definedName name="SCDBPTASN1_1269999999_18" localSheetId="14">EMICNC_23A_SCDBPTASN1!$U$421</definedName>
    <definedName name="SCDBPTASN1_1269999999_19" localSheetId="14">EMICNC_23A_SCDBPTASN1!$V$421</definedName>
    <definedName name="SCDBPTASN1_1269999999_20" localSheetId="14">EMICNC_23A_SCDBPTASN1!$W$421</definedName>
    <definedName name="SCDBPTASN1_1269999999_21" localSheetId="14">EMICNC_23A_SCDBPTASN1!$X$421</definedName>
    <definedName name="SCDBPTASN1_1269999999_28" localSheetId="14">EMICNC_23A_SCDBPTASN1!$AE$421</definedName>
    <definedName name="SCDBPTASN1_1269999999_29" localSheetId="14">EMICNC_23A_SCDBPTASN1!$AF$421</definedName>
    <definedName name="SCDBPTASN1_1269999999_30" localSheetId="14">EMICNC_23A_SCDBPTASN1!$AG$421</definedName>
    <definedName name="SCDBPTASN1_1269999999_31" localSheetId="14">EMICNC_23A_SCDBPTASN1!$AH$421</definedName>
    <definedName name="SCDBPTASN1_1269999999_34" localSheetId="14">EMICNC_23A_SCDBPTASN1!$AK$421</definedName>
    <definedName name="SCDBPTASN1_1269999999_35" localSheetId="14">EMICNC_23A_SCDBPTASN1!$AL$421</definedName>
    <definedName name="SCDBPTASN1_1269999999_36" localSheetId="14">EMICNC_23A_SCDBPTASN1!$AM$421</definedName>
    <definedName name="SCDBPTASN1_1270000000_1" localSheetId="14">EMICNC_23A_SCDBPTASN1!$C$424</definedName>
    <definedName name="SCDBPTASN1_1270000000_10" localSheetId="14">EMICNC_23A_SCDBPTASN1!$M$424</definedName>
    <definedName name="SCDBPTASN1_1270000000_11" localSheetId="14">EMICNC_23A_SCDBPTASN1!$N$424</definedName>
    <definedName name="SCDBPTASN1_1270000000_12" localSheetId="14">EMICNC_23A_SCDBPTASN1!$O$424</definedName>
    <definedName name="SCDBPTASN1_1270000000_13" localSheetId="14">EMICNC_23A_SCDBPTASN1!$P$424</definedName>
    <definedName name="SCDBPTASN1_1270000000_14" localSheetId="14">EMICNC_23A_SCDBPTASN1!$Q$424</definedName>
    <definedName name="SCDBPTASN1_1270000000_15" localSheetId="14">EMICNC_23A_SCDBPTASN1!$R$424</definedName>
    <definedName name="SCDBPTASN1_1270000000_16" localSheetId="14">EMICNC_23A_SCDBPTASN1!$S$424</definedName>
    <definedName name="SCDBPTASN1_1270000000_17" localSheetId="14">EMICNC_23A_SCDBPTASN1!$T$424</definedName>
    <definedName name="SCDBPTASN1_1270000000_18" localSheetId="14">EMICNC_23A_SCDBPTASN1!$U$424</definedName>
    <definedName name="SCDBPTASN1_1270000000_19" localSheetId="14">EMICNC_23A_SCDBPTASN1!$V$424</definedName>
    <definedName name="SCDBPTASN1_1270000000_2" localSheetId="14">EMICNC_23A_SCDBPTASN1!$D$424</definedName>
    <definedName name="SCDBPTASN1_1270000000_20" localSheetId="14">EMICNC_23A_SCDBPTASN1!$W$424</definedName>
    <definedName name="SCDBPTASN1_1270000000_21" localSheetId="14">EMICNC_23A_SCDBPTASN1!$X$424</definedName>
    <definedName name="SCDBPTASN1_1270000000_22" localSheetId="14">EMICNC_23A_SCDBPTASN1!$Y$424</definedName>
    <definedName name="SCDBPTASN1_1270000000_23" localSheetId="14">EMICNC_23A_SCDBPTASN1!$Z$424</definedName>
    <definedName name="SCDBPTASN1_1270000000_24" localSheetId="14">EMICNC_23A_SCDBPTASN1!$AA$424</definedName>
    <definedName name="SCDBPTASN1_1270000000_25" localSheetId="14">EMICNC_23A_SCDBPTASN1!$AB$424</definedName>
    <definedName name="SCDBPTASN1_1270000000_26" localSheetId="14">EMICNC_23A_SCDBPTASN1!$AC$424</definedName>
    <definedName name="SCDBPTASN1_1270000000_27" localSheetId="14">EMICNC_23A_SCDBPTASN1!$AD$424</definedName>
    <definedName name="SCDBPTASN1_1270000000_28" localSheetId="14">EMICNC_23A_SCDBPTASN1!$AE$424</definedName>
    <definedName name="SCDBPTASN1_1270000000_29" localSheetId="14">EMICNC_23A_SCDBPTASN1!$AF$424</definedName>
    <definedName name="SCDBPTASN1_1270000000_3" localSheetId="14">EMICNC_23A_SCDBPTASN1!$E$424</definedName>
    <definedName name="SCDBPTASN1_1270000000_30" localSheetId="14">EMICNC_23A_SCDBPTASN1!$AG$424</definedName>
    <definedName name="SCDBPTASN1_1270000000_31" localSheetId="14">EMICNC_23A_SCDBPTASN1!$AH$424</definedName>
    <definedName name="SCDBPTASN1_1270000000_33" localSheetId="14">EMICNC_23A_SCDBPTASN1!$AJ$424</definedName>
    <definedName name="SCDBPTASN1_1270000000_34" localSheetId="14">EMICNC_23A_SCDBPTASN1!$AK$424</definedName>
    <definedName name="SCDBPTASN1_1270000000_35" localSheetId="14">EMICNC_23A_SCDBPTASN1!$AL$424</definedName>
    <definedName name="SCDBPTASN1_1270000000_36" localSheetId="14">EMICNC_23A_SCDBPTASN1!$AM$424</definedName>
    <definedName name="SCDBPTASN1_1270000000_4" localSheetId="14">EMICNC_23A_SCDBPTASN1!$F$424</definedName>
    <definedName name="SCDBPTASN1_1270000000_5.01" localSheetId="14">EMICNC_23A_SCDBPTASN1!$G$424</definedName>
    <definedName name="SCDBPTASN1_1270000000_5.02" localSheetId="14">EMICNC_23A_SCDBPTASN1!$H$424</definedName>
    <definedName name="SCDBPTASN1_1270000000_6" localSheetId="14">EMICNC_23A_SCDBPTASN1!$I$424</definedName>
    <definedName name="SCDBPTASN1_1270000000_7" localSheetId="14">EMICNC_23A_SCDBPTASN1!$J$424</definedName>
    <definedName name="SCDBPTASN1_1270000000_8" localSheetId="14">EMICNC_23A_SCDBPTASN1!$K$424</definedName>
    <definedName name="SCDBPTASN1_1270000000_9" localSheetId="14">EMICNC_23A_SCDBPTASN1!$L$424</definedName>
    <definedName name="SCDBPTASN1_1270000000_Range" localSheetId="14">EMICNC_23A_SCDBPTASN1!$B$422:$AM$424</definedName>
    <definedName name="SCDBPTASN1_1279999999_11" localSheetId="14">EMICNC_23A_SCDBPTASN1!$N$425</definedName>
    <definedName name="SCDBPTASN1_1279999999_12" localSheetId="14">EMICNC_23A_SCDBPTASN1!$O$425</definedName>
    <definedName name="SCDBPTASN1_1279999999_13" localSheetId="14">EMICNC_23A_SCDBPTASN1!$P$425</definedName>
    <definedName name="SCDBPTASN1_1279999999_14" localSheetId="14">EMICNC_23A_SCDBPTASN1!$Q$425</definedName>
    <definedName name="SCDBPTASN1_1279999999_16" localSheetId="14">EMICNC_23A_SCDBPTASN1!$S$425</definedName>
    <definedName name="SCDBPTASN1_1279999999_17" localSheetId="14">EMICNC_23A_SCDBPTASN1!$T$425</definedName>
    <definedName name="SCDBPTASN1_1279999999_18" localSheetId="14">EMICNC_23A_SCDBPTASN1!$U$425</definedName>
    <definedName name="SCDBPTASN1_1279999999_19" localSheetId="14">EMICNC_23A_SCDBPTASN1!$V$425</definedName>
    <definedName name="SCDBPTASN1_1279999999_20" localSheetId="14">EMICNC_23A_SCDBPTASN1!$W$425</definedName>
    <definedName name="SCDBPTASN1_1279999999_21" localSheetId="14">EMICNC_23A_SCDBPTASN1!$X$425</definedName>
    <definedName name="SCDBPTASN1_1279999999_28" localSheetId="14">EMICNC_23A_SCDBPTASN1!$AE$425</definedName>
    <definedName name="SCDBPTASN1_1279999999_29" localSheetId="14">EMICNC_23A_SCDBPTASN1!$AF$425</definedName>
    <definedName name="SCDBPTASN1_1279999999_30" localSheetId="14">EMICNC_23A_SCDBPTASN1!$AG$425</definedName>
    <definedName name="SCDBPTASN1_1279999999_31" localSheetId="14">EMICNC_23A_SCDBPTASN1!$AH$425</definedName>
    <definedName name="SCDBPTASN1_1279999999_34" localSheetId="14">EMICNC_23A_SCDBPTASN1!$AK$425</definedName>
    <definedName name="SCDBPTASN1_1279999999_35" localSheetId="14">EMICNC_23A_SCDBPTASN1!$AL$425</definedName>
    <definedName name="SCDBPTASN1_1279999999_36" localSheetId="14">EMICNC_23A_SCDBPTASN1!$AM$425</definedName>
    <definedName name="SCDBPTASN1_1289999999_11" localSheetId="14">EMICNC_23A_SCDBPTASN1!$N$426</definedName>
    <definedName name="SCDBPTASN1_1289999999_12" localSheetId="14">EMICNC_23A_SCDBPTASN1!$O$426</definedName>
    <definedName name="SCDBPTASN1_1289999999_13" localSheetId="14">EMICNC_23A_SCDBPTASN1!$P$426</definedName>
    <definedName name="SCDBPTASN1_1289999999_14" localSheetId="14">EMICNC_23A_SCDBPTASN1!$Q$426</definedName>
    <definedName name="SCDBPTASN1_1289999999_16" localSheetId="14">EMICNC_23A_SCDBPTASN1!$S$426</definedName>
    <definedName name="SCDBPTASN1_1289999999_17" localSheetId="14">EMICNC_23A_SCDBPTASN1!$T$426</definedName>
    <definedName name="SCDBPTASN1_1289999999_18" localSheetId="14">EMICNC_23A_SCDBPTASN1!$U$426</definedName>
    <definedName name="SCDBPTASN1_1289999999_19" localSheetId="14">EMICNC_23A_SCDBPTASN1!$V$426</definedName>
    <definedName name="SCDBPTASN1_1289999999_20" localSheetId="14">EMICNC_23A_SCDBPTASN1!$W$426</definedName>
    <definedName name="SCDBPTASN1_1289999999_21" localSheetId="14">EMICNC_23A_SCDBPTASN1!$X$426</definedName>
    <definedName name="SCDBPTASN1_1289999999_28" localSheetId="14">EMICNC_23A_SCDBPTASN1!$AE$426</definedName>
    <definedName name="SCDBPTASN1_1289999999_29" localSheetId="14">EMICNC_23A_SCDBPTASN1!$AF$426</definedName>
    <definedName name="SCDBPTASN1_1289999999_30" localSheetId="14">EMICNC_23A_SCDBPTASN1!$AG$426</definedName>
    <definedName name="SCDBPTASN1_1289999999_31" localSheetId="14">EMICNC_23A_SCDBPTASN1!$AH$426</definedName>
    <definedName name="SCDBPTASN1_1289999999_34" localSheetId="14">EMICNC_23A_SCDBPTASN1!$AK$426</definedName>
    <definedName name="SCDBPTASN1_1289999999_35" localSheetId="14">EMICNC_23A_SCDBPTASN1!$AL$426</definedName>
    <definedName name="SCDBPTASN1_1289999999_36" localSheetId="14">EMICNC_23A_SCDBPTASN1!$AM$426</definedName>
    <definedName name="SCDBPTASN1_1290000000_1" localSheetId="14">EMICNC_23A_SCDBPTASN1!$C$429</definedName>
    <definedName name="SCDBPTASN1_1290000000_10" localSheetId="14">EMICNC_23A_SCDBPTASN1!$M$429</definedName>
    <definedName name="SCDBPTASN1_1290000000_11" localSheetId="14">EMICNC_23A_SCDBPTASN1!$N$429</definedName>
    <definedName name="SCDBPTASN1_1290000000_12" localSheetId="14">EMICNC_23A_SCDBPTASN1!$O$429</definedName>
    <definedName name="SCDBPTASN1_1290000000_13" localSheetId="14">EMICNC_23A_SCDBPTASN1!$P$429</definedName>
    <definedName name="SCDBPTASN1_1290000000_14" localSheetId="14">EMICNC_23A_SCDBPTASN1!$Q$429</definedName>
    <definedName name="SCDBPTASN1_1290000000_15" localSheetId="14">EMICNC_23A_SCDBPTASN1!$R$429</definedName>
    <definedName name="SCDBPTASN1_1290000000_16" localSheetId="14">EMICNC_23A_SCDBPTASN1!$S$429</definedName>
    <definedName name="SCDBPTASN1_1290000000_17" localSheetId="14">EMICNC_23A_SCDBPTASN1!$T$429</definedName>
    <definedName name="SCDBPTASN1_1290000000_18" localSheetId="14">EMICNC_23A_SCDBPTASN1!$U$429</definedName>
    <definedName name="SCDBPTASN1_1290000000_19" localSheetId="14">EMICNC_23A_SCDBPTASN1!$V$429</definedName>
    <definedName name="SCDBPTASN1_1290000000_2" localSheetId="14">EMICNC_23A_SCDBPTASN1!$D$429</definedName>
    <definedName name="SCDBPTASN1_1290000000_20" localSheetId="14">EMICNC_23A_SCDBPTASN1!$W$429</definedName>
    <definedName name="SCDBPTASN1_1290000000_21" localSheetId="14">EMICNC_23A_SCDBPTASN1!$X$429</definedName>
    <definedName name="SCDBPTASN1_1290000000_22" localSheetId="14">EMICNC_23A_SCDBPTASN1!$Y$429</definedName>
    <definedName name="SCDBPTASN1_1290000000_23" localSheetId="14">EMICNC_23A_SCDBPTASN1!$Z$429</definedName>
    <definedName name="SCDBPTASN1_1290000000_24" localSheetId="14">EMICNC_23A_SCDBPTASN1!$AA$429</definedName>
    <definedName name="SCDBPTASN1_1290000000_25" localSheetId="14">EMICNC_23A_SCDBPTASN1!$AB$429</definedName>
    <definedName name="SCDBPTASN1_1290000000_26" localSheetId="14">EMICNC_23A_SCDBPTASN1!$AC$429</definedName>
    <definedName name="SCDBPTASN1_1290000000_27" localSheetId="14">EMICNC_23A_SCDBPTASN1!$AD$429</definedName>
    <definedName name="SCDBPTASN1_1290000000_28" localSheetId="14">EMICNC_23A_SCDBPTASN1!$AE$429</definedName>
    <definedName name="SCDBPTASN1_1290000000_29" localSheetId="14">EMICNC_23A_SCDBPTASN1!$AF$429</definedName>
    <definedName name="SCDBPTASN1_1290000000_3" localSheetId="14">EMICNC_23A_SCDBPTASN1!$E$429</definedName>
    <definedName name="SCDBPTASN1_1290000000_30" localSheetId="14">EMICNC_23A_SCDBPTASN1!$AG$429</definedName>
    <definedName name="SCDBPTASN1_1290000000_31" localSheetId="14">EMICNC_23A_SCDBPTASN1!$AH$429</definedName>
    <definedName name="SCDBPTASN1_1290000000_33" localSheetId="14">EMICNC_23A_SCDBPTASN1!$AJ$429</definedName>
    <definedName name="SCDBPTASN1_1290000000_34" localSheetId="14">EMICNC_23A_SCDBPTASN1!$AK$429</definedName>
    <definedName name="SCDBPTASN1_1290000000_35" localSheetId="14">EMICNC_23A_SCDBPTASN1!$AL$429</definedName>
    <definedName name="SCDBPTASN1_1290000000_36" localSheetId="14">EMICNC_23A_SCDBPTASN1!$AM$429</definedName>
    <definedName name="SCDBPTASN1_1290000000_4" localSheetId="14">EMICNC_23A_SCDBPTASN1!$F$429</definedName>
    <definedName name="SCDBPTASN1_1290000000_5.01" localSheetId="14">EMICNC_23A_SCDBPTASN1!$G$429</definedName>
    <definedName name="SCDBPTASN1_1290000000_5.02" localSheetId="14">EMICNC_23A_SCDBPTASN1!$H$429</definedName>
    <definedName name="SCDBPTASN1_1290000000_6" localSheetId="14">EMICNC_23A_SCDBPTASN1!$I$429</definedName>
    <definedName name="SCDBPTASN1_1290000000_7" localSheetId="14">EMICNC_23A_SCDBPTASN1!$J$429</definedName>
    <definedName name="SCDBPTASN1_1290000000_8" localSheetId="14">EMICNC_23A_SCDBPTASN1!$K$429</definedName>
    <definedName name="SCDBPTASN1_1290000000_9" localSheetId="14">EMICNC_23A_SCDBPTASN1!$L$429</definedName>
    <definedName name="SCDBPTASN1_1290000000_Range" localSheetId="14">EMICNC_23A_SCDBPTASN1!$B$427:$AM$429</definedName>
    <definedName name="SCDBPTASN1_1299999999_11" localSheetId="14">EMICNC_23A_SCDBPTASN1!$N$430</definedName>
    <definedName name="SCDBPTASN1_1299999999_12" localSheetId="14">EMICNC_23A_SCDBPTASN1!$O$430</definedName>
    <definedName name="SCDBPTASN1_1299999999_13" localSheetId="14">EMICNC_23A_SCDBPTASN1!$P$430</definedName>
    <definedName name="SCDBPTASN1_1299999999_14" localSheetId="14">EMICNC_23A_SCDBPTASN1!$Q$430</definedName>
    <definedName name="SCDBPTASN1_1299999999_16" localSheetId="14">EMICNC_23A_SCDBPTASN1!$S$430</definedName>
    <definedName name="SCDBPTASN1_1299999999_17" localSheetId="14">EMICNC_23A_SCDBPTASN1!$T$430</definedName>
    <definedName name="SCDBPTASN1_1299999999_18" localSheetId="14">EMICNC_23A_SCDBPTASN1!$U$430</definedName>
    <definedName name="SCDBPTASN1_1299999999_19" localSheetId="14">EMICNC_23A_SCDBPTASN1!$V$430</definedName>
    <definedName name="SCDBPTASN1_1299999999_20" localSheetId="14">EMICNC_23A_SCDBPTASN1!$W$430</definedName>
    <definedName name="SCDBPTASN1_1299999999_21" localSheetId="14">EMICNC_23A_SCDBPTASN1!$X$430</definedName>
    <definedName name="SCDBPTASN1_1299999999_28" localSheetId="14">EMICNC_23A_SCDBPTASN1!$AE$430</definedName>
    <definedName name="SCDBPTASN1_1299999999_29" localSheetId="14">EMICNC_23A_SCDBPTASN1!$AF$430</definedName>
    <definedName name="SCDBPTASN1_1299999999_30" localSheetId="14">EMICNC_23A_SCDBPTASN1!$AG$430</definedName>
    <definedName name="SCDBPTASN1_1299999999_31" localSheetId="14">EMICNC_23A_SCDBPTASN1!$AH$430</definedName>
    <definedName name="SCDBPTASN1_1299999999_34" localSheetId="14">EMICNC_23A_SCDBPTASN1!$AK$430</definedName>
    <definedName name="SCDBPTASN1_1299999999_35" localSheetId="14">EMICNC_23A_SCDBPTASN1!$AL$430</definedName>
    <definedName name="SCDBPTASN1_1299999999_36" localSheetId="14">EMICNC_23A_SCDBPTASN1!$AM$430</definedName>
    <definedName name="SCDBPTASN1_1300000000_1" localSheetId="14">EMICNC_23A_SCDBPTASN1!$C$433</definedName>
    <definedName name="SCDBPTASN1_1300000000_10" localSheetId="14">EMICNC_23A_SCDBPTASN1!$M$433</definedName>
    <definedName name="SCDBPTASN1_1300000000_11" localSheetId="14">EMICNC_23A_SCDBPTASN1!$N$433</definedName>
    <definedName name="SCDBPTASN1_1300000000_12" localSheetId="14">EMICNC_23A_SCDBPTASN1!$O$433</definedName>
    <definedName name="SCDBPTASN1_1300000000_13" localSheetId="14">EMICNC_23A_SCDBPTASN1!$P$433</definedName>
    <definedName name="SCDBPTASN1_1300000000_14" localSheetId="14">EMICNC_23A_SCDBPTASN1!$Q$433</definedName>
    <definedName name="SCDBPTASN1_1300000000_15" localSheetId="14">EMICNC_23A_SCDBPTASN1!$R$433</definedName>
    <definedName name="SCDBPTASN1_1300000000_16" localSheetId="14">EMICNC_23A_SCDBPTASN1!$S$433</definedName>
    <definedName name="SCDBPTASN1_1300000000_17" localSheetId="14">EMICNC_23A_SCDBPTASN1!$T$433</definedName>
    <definedName name="SCDBPTASN1_1300000000_18" localSheetId="14">EMICNC_23A_SCDBPTASN1!$U$433</definedName>
    <definedName name="SCDBPTASN1_1300000000_19" localSheetId="14">EMICNC_23A_SCDBPTASN1!$V$433</definedName>
    <definedName name="SCDBPTASN1_1300000000_2" localSheetId="14">EMICNC_23A_SCDBPTASN1!$D$433</definedName>
    <definedName name="SCDBPTASN1_1300000000_20" localSheetId="14">EMICNC_23A_SCDBPTASN1!$W$433</definedName>
    <definedName name="SCDBPTASN1_1300000000_21" localSheetId="14">EMICNC_23A_SCDBPTASN1!$X$433</definedName>
    <definedName name="SCDBPTASN1_1300000000_22" localSheetId="14">EMICNC_23A_SCDBPTASN1!$Y$433</definedName>
    <definedName name="SCDBPTASN1_1300000000_23" localSheetId="14">EMICNC_23A_SCDBPTASN1!$Z$433</definedName>
    <definedName name="SCDBPTASN1_1300000000_24" localSheetId="14">EMICNC_23A_SCDBPTASN1!$AA$433</definedName>
    <definedName name="SCDBPTASN1_1300000000_25" localSheetId="14">EMICNC_23A_SCDBPTASN1!$AB$433</definedName>
    <definedName name="SCDBPTASN1_1300000000_26" localSheetId="14">EMICNC_23A_SCDBPTASN1!$AC$433</definedName>
    <definedName name="SCDBPTASN1_1300000000_27" localSheetId="14">EMICNC_23A_SCDBPTASN1!$AD$433</definedName>
    <definedName name="SCDBPTASN1_1300000000_28" localSheetId="14">EMICNC_23A_SCDBPTASN1!$AE$433</definedName>
    <definedName name="SCDBPTASN1_1300000000_29" localSheetId="14">EMICNC_23A_SCDBPTASN1!$AF$433</definedName>
    <definedName name="SCDBPTASN1_1300000000_3" localSheetId="14">EMICNC_23A_SCDBPTASN1!$E$433</definedName>
    <definedName name="SCDBPTASN1_1300000000_30" localSheetId="14">EMICNC_23A_SCDBPTASN1!$AG$433</definedName>
    <definedName name="SCDBPTASN1_1300000000_31" localSheetId="14">EMICNC_23A_SCDBPTASN1!$AH$433</definedName>
    <definedName name="SCDBPTASN1_1300000000_33" localSheetId="14">EMICNC_23A_SCDBPTASN1!$AJ$433</definedName>
    <definedName name="SCDBPTASN1_1300000000_34" localSheetId="14">EMICNC_23A_SCDBPTASN1!$AK$433</definedName>
    <definedName name="SCDBPTASN1_1300000000_35" localSheetId="14">EMICNC_23A_SCDBPTASN1!$AL$433</definedName>
    <definedName name="SCDBPTASN1_1300000000_36" localSheetId="14">EMICNC_23A_SCDBPTASN1!$AM$433</definedName>
    <definedName name="SCDBPTASN1_1300000000_4" localSheetId="14">EMICNC_23A_SCDBPTASN1!$F$433</definedName>
    <definedName name="SCDBPTASN1_1300000000_5.01" localSheetId="14">EMICNC_23A_SCDBPTASN1!$G$433</definedName>
    <definedName name="SCDBPTASN1_1300000000_5.02" localSheetId="14">EMICNC_23A_SCDBPTASN1!$H$433</definedName>
    <definedName name="SCDBPTASN1_1300000000_6" localSheetId="14">EMICNC_23A_SCDBPTASN1!$I$433</definedName>
    <definedName name="SCDBPTASN1_1300000000_7" localSheetId="14">EMICNC_23A_SCDBPTASN1!$J$433</definedName>
    <definedName name="SCDBPTASN1_1300000000_8" localSheetId="14">EMICNC_23A_SCDBPTASN1!$K$433</definedName>
    <definedName name="SCDBPTASN1_1300000000_9" localSheetId="14">EMICNC_23A_SCDBPTASN1!$L$433</definedName>
    <definedName name="SCDBPTASN1_1300000000_Range" localSheetId="14">EMICNC_23A_SCDBPTASN1!$B$431:$AM$433</definedName>
    <definedName name="SCDBPTASN1_1309999999_11" localSheetId="14">EMICNC_23A_SCDBPTASN1!$N$434</definedName>
    <definedName name="SCDBPTASN1_1309999999_12" localSheetId="14">EMICNC_23A_SCDBPTASN1!$O$434</definedName>
    <definedName name="SCDBPTASN1_1309999999_13" localSheetId="14">EMICNC_23A_SCDBPTASN1!$P$434</definedName>
    <definedName name="SCDBPTASN1_1309999999_14" localSheetId="14">EMICNC_23A_SCDBPTASN1!$Q$434</definedName>
    <definedName name="SCDBPTASN1_1309999999_16" localSheetId="14">EMICNC_23A_SCDBPTASN1!$S$434</definedName>
    <definedName name="SCDBPTASN1_1309999999_17" localSheetId="14">EMICNC_23A_SCDBPTASN1!$T$434</definedName>
    <definedName name="SCDBPTASN1_1309999999_18" localSheetId="14">EMICNC_23A_SCDBPTASN1!$U$434</definedName>
    <definedName name="SCDBPTASN1_1309999999_19" localSheetId="14">EMICNC_23A_SCDBPTASN1!$V$434</definedName>
    <definedName name="SCDBPTASN1_1309999999_20" localSheetId="14">EMICNC_23A_SCDBPTASN1!$W$434</definedName>
    <definedName name="SCDBPTASN1_1309999999_21" localSheetId="14">EMICNC_23A_SCDBPTASN1!$X$434</definedName>
    <definedName name="SCDBPTASN1_1309999999_28" localSheetId="14">EMICNC_23A_SCDBPTASN1!$AE$434</definedName>
    <definedName name="SCDBPTASN1_1309999999_29" localSheetId="14">EMICNC_23A_SCDBPTASN1!$AF$434</definedName>
    <definedName name="SCDBPTASN1_1309999999_30" localSheetId="14">EMICNC_23A_SCDBPTASN1!$AG$434</definedName>
    <definedName name="SCDBPTASN1_1309999999_31" localSheetId="14">EMICNC_23A_SCDBPTASN1!$AH$434</definedName>
    <definedName name="SCDBPTASN1_1309999999_34" localSheetId="14">EMICNC_23A_SCDBPTASN1!$AK$434</definedName>
    <definedName name="SCDBPTASN1_1309999999_35" localSheetId="14">EMICNC_23A_SCDBPTASN1!$AL$434</definedName>
    <definedName name="SCDBPTASN1_1309999999_36" localSheetId="14">EMICNC_23A_SCDBPTASN1!$AM$434</definedName>
    <definedName name="SCDBPTASN1_1310000000_1" localSheetId="14">EMICNC_23A_SCDBPTASN1!$C$437</definedName>
    <definedName name="SCDBPTASN1_1310000000_10" localSheetId="14">EMICNC_23A_SCDBPTASN1!$M$437</definedName>
    <definedName name="SCDBPTASN1_1310000000_11" localSheetId="14">EMICNC_23A_SCDBPTASN1!$N$437</definedName>
    <definedName name="SCDBPTASN1_1310000000_12" localSheetId="14">EMICNC_23A_SCDBPTASN1!$O$437</definedName>
    <definedName name="SCDBPTASN1_1310000000_13" localSheetId="14">EMICNC_23A_SCDBPTASN1!$P$437</definedName>
    <definedName name="SCDBPTASN1_1310000000_14" localSheetId="14">EMICNC_23A_SCDBPTASN1!$Q$437</definedName>
    <definedName name="SCDBPTASN1_1310000000_15" localSheetId="14">EMICNC_23A_SCDBPTASN1!$R$437</definedName>
    <definedName name="SCDBPTASN1_1310000000_16" localSheetId="14">EMICNC_23A_SCDBPTASN1!$S$437</definedName>
    <definedName name="SCDBPTASN1_1310000000_17" localSheetId="14">EMICNC_23A_SCDBPTASN1!$T$437</definedName>
    <definedName name="SCDBPTASN1_1310000000_18" localSheetId="14">EMICNC_23A_SCDBPTASN1!$U$437</definedName>
    <definedName name="SCDBPTASN1_1310000000_19" localSheetId="14">EMICNC_23A_SCDBPTASN1!$V$437</definedName>
    <definedName name="SCDBPTASN1_1310000000_2" localSheetId="14">EMICNC_23A_SCDBPTASN1!$D$437</definedName>
    <definedName name="SCDBPTASN1_1310000000_20" localSheetId="14">EMICNC_23A_SCDBPTASN1!$W$437</definedName>
    <definedName name="SCDBPTASN1_1310000000_21" localSheetId="14">EMICNC_23A_SCDBPTASN1!$X$437</definedName>
    <definedName name="SCDBPTASN1_1310000000_22" localSheetId="14">EMICNC_23A_SCDBPTASN1!$Y$437</definedName>
    <definedName name="SCDBPTASN1_1310000000_23" localSheetId="14">EMICNC_23A_SCDBPTASN1!$Z$437</definedName>
    <definedName name="SCDBPTASN1_1310000000_24" localSheetId="14">EMICNC_23A_SCDBPTASN1!$AA$437</definedName>
    <definedName name="SCDBPTASN1_1310000000_25" localSheetId="14">EMICNC_23A_SCDBPTASN1!$AB$437</definedName>
    <definedName name="SCDBPTASN1_1310000000_26" localSheetId="14">EMICNC_23A_SCDBPTASN1!$AC$437</definedName>
    <definedName name="SCDBPTASN1_1310000000_27" localSheetId="14">EMICNC_23A_SCDBPTASN1!$AD$437</definedName>
    <definedName name="SCDBPTASN1_1310000000_28" localSheetId="14">EMICNC_23A_SCDBPTASN1!$AE$437</definedName>
    <definedName name="SCDBPTASN1_1310000000_29" localSheetId="14">EMICNC_23A_SCDBPTASN1!$AF$437</definedName>
    <definedName name="SCDBPTASN1_1310000000_3" localSheetId="14">EMICNC_23A_SCDBPTASN1!$E$437</definedName>
    <definedName name="SCDBPTASN1_1310000000_30" localSheetId="14">EMICNC_23A_SCDBPTASN1!$AG$437</definedName>
    <definedName name="SCDBPTASN1_1310000000_31" localSheetId="14">EMICNC_23A_SCDBPTASN1!$AH$437</definedName>
    <definedName name="SCDBPTASN1_1310000000_33" localSheetId="14">EMICNC_23A_SCDBPTASN1!$AJ$437</definedName>
    <definedName name="SCDBPTASN1_1310000000_34" localSheetId="14">EMICNC_23A_SCDBPTASN1!$AK$437</definedName>
    <definedName name="SCDBPTASN1_1310000000_35" localSheetId="14">EMICNC_23A_SCDBPTASN1!$AL$437</definedName>
    <definedName name="SCDBPTASN1_1310000000_36" localSheetId="14">EMICNC_23A_SCDBPTASN1!$AM$437</definedName>
    <definedName name="SCDBPTASN1_1310000000_4" localSheetId="14">EMICNC_23A_SCDBPTASN1!$F$437</definedName>
    <definedName name="SCDBPTASN1_1310000000_5.01" localSheetId="14">EMICNC_23A_SCDBPTASN1!$G$437</definedName>
    <definedName name="SCDBPTASN1_1310000000_5.02" localSheetId="14">EMICNC_23A_SCDBPTASN1!$H$437</definedName>
    <definedName name="SCDBPTASN1_1310000000_6" localSheetId="14">EMICNC_23A_SCDBPTASN1!$I$437</definedName>
    <definedName name="SCDBPTASN1_1310000000_7" localSheetId="14">EMICNC_23A_SCDBPTASN1!$J$437</definedName>
    <definedName name="SCDBPTASN1_1310000000_8" localSheetId="14">EMICNC_23A_SCDBPTASN1!$K$437</definedName>
    <definedName name="SCDBPTASN1_1310000000_9" localSheetId="14">EMICNC_23A_SCDBPTASN1!$L$437</definedName>
    <definedName name="SCDBPTASN1_1310000000_Range" localSheetId="14">EMICNC_23A_SCDBPTASN1!$B$435:$AM$437</definedName>
    <definedName name="SCDBPTASN1_1319999999_11" localSheetId="14">EMICNC_23A_SCDBPTASN1!$N$438</definedName>
    <definedName name="SCDBPTASN1_1319999999_12" localSheetId="14">EMICNC_23A_SCDBPTASN1!$O$438</definedName>
    <definedName name="SCDBPTASN1_1319999999_13" localSheetId="14">EMICNC_23A_SCDBPTASN1!$P$438</definedName>
    <definedName name="SCDBPTASN1_1319999999_14" localSheetId="14">EMICNC_23A_SCDBPTASN1!$Q$438</definedName>
    <definedName name="SCDBPTASN1_1319999999_16" localSheetId="14">EMICNC_23A_SCDBPTASN1!$S$438</definedName>
    <definedName name="SCDBPTASN1_1319999999_17" localSheetId="14">EMICNC_23A_SCDBPTASN1!$T$438</definedName>
    <definedName name="SCDBPTASN1_1319999999_18" localSheetId="14">EMICNC_23A_SCDBPTASN1!$U$438</definedName>
    <definedName name="SCDBPTASN1_1319999999_19" localSheetId="14">EMICNC_23A_SCDBPTASN1!$V$438</definedName>
    <definedName name="SCDBPTASN1_1319999999_20" localSheetId="14">EMICNC_23A_SCDBPTASN1!$W$438</definedName>
    <definedName name="SCDBPTASN1_1319999999_21" localSheetId="14">EMICNC_23A_SCDBPTASN1!$X$438</definedName>
    <definedName name="SCDBPTASN1_1319999999_28" localSheetId="14">EMICNC_23A_SCDBPTASN1!$AE$438</definedName>
    <definedName name="SCDBPTASN1_1319999999_29" localSheetId="14">EMICNC_23A_SCDBPTASN1!$AF$438</definedName>
    <definedName name="SCDBPTASN1_1319999999_30" localSheetId="14">EMICNC_23A_SCDBPTASN1!$AG$438</definedName>
    <definedName name="SCDBPTASN1_1319999999_31" localSheetId="14">EMICNC_23A_SCDBPTASN1!$AH$438</definedName>
    <definedName name="SCDBPTASN1_1319999999_34" localSheetId="14">EMICNC_23A_SCDBPTASN1!$AK$438</definedName>
    <definedName name="SCDBPTASN1_1319999999_35" localSheetId="14">EMICNC_23A_SCDBPTASN1!$AL$438</definedName>
    <definedName name="SCDBPTASN1_1319999999_36" localSheetId="14">EMICNC_23A_SCDBPTASN1!$AM$438</definedName>
    <definedName name="SCDBPTASN1_1320000000_1" localSheetId="14">EMICNC_23A_SCDBPTASN1!$C$441</definedName>
    <definedName name="SCDBPTASN1_1320000000_10" localSheetId="14">EMICNC_23A_SCDBPTASN1!$M$441</definedName>
    <definedName name="SCDBPTASN1_1320000000_11" localSheetId="14">EMICNC_23A_SCDBPTASN1!$N$441</definedName>
    <definedName name="SCDBPTASN1_1320000000_12" localSheetId="14">EMICNC_23A_SCDBPTASN1!$O$441</definedName>
    <definedName name="SCDBPTASN1_1320000000_13" localSheetId="14">EMICNC_23A_SCDBPTASN1!$P$441</definedName>
    <definedName name="SCDBPTASN1_1320000000_14" localSheetId="14">EMICNC_23A_SCDBPTASN1!$Q$441</definedName>
    <definedName name="SCDBPTASN1_1320000000_15" localSheetId="14">EMICNC_23A_SCDBPTASN1!$R$441</definedName>
    <definedName name="SCDBPTASN1_1320000000_16" localSheetId="14">EMICNC_23A_SCDBPTASN1!$S$441</definedName>
    <definedName name="SCDBPTASN1_1320000000_17" localSheetId="14">EMICNC_23A_SCDBPTASN1!$T$441</definedName>
    <definedName name="SCDBPTASN1_1320000000_18" localSheetId="14">EMICNC_23A_SCDBPTASN1!$U$441</definedName>
    <definedName name="SCDBPTASN1_1320000000_19" localSheetId="14">EMICNC_23A_SCDBPTASN1!$V$441</definedName>
    <definedName name="SCDBPTASN1_1320000000_2" localSheetId="14">EMICNC_23A_SCDBPTASN1!$D$441</definedName>
    <definedName name="SCDBPTASN1_1320000000_20" localSheetId="14">EMICNC_23A_SCDBPTASN1!$W$441</definedName>
    <definedName name="SCDBPTASN1_1320000000_21" localSheetId="14">EMICNC_23A_SCDBPTASN1!$X$441</definedName>
    <definedName name="SCDBPTASN1_1320000000_22" localSheetId="14">EMICNC_23A_SCDBPTASN1!$Y$441</definedName>
    <definedName name="SCDBPTASN1_1320000000_23" localSheetId="14">EMICNC_23A_SCDBPTASN1!$Z$441</definedName>
    <definedName name="SCDBPTASN1_1320000000_24" localSheetId="14">EMICNC_23A_SCDBPTASN1!$AA$441</definedName>
    <definedName name="SCDBPTASN1_1320000000_25" localSheetId="14">EMICNC_23A_SCDBPTASN1!$AB$441</definedName>
    <definedName name="SCDBPTASN1_1320000000_26" localSheetId="14">EMICNC_23A_SCDBPTASN1!$AC$441</definedName>
    <definedName name="SCDBPTASN1_1320000000_27" localSheetId="14">EMICNC_23A_SCDBPTASN1!$AD$441</definedName>
    <definedName name="SCDBPTASN1_1320000000_28" localSheetId="14">EMICNC_23A_SCDBPTASN1!$AE$441</definedName>
    <definedName name="SCDBPTASN1_1320000000_29" localSheetId="14">EMICNC_23A_SCDBPTASN1!$AF$441</definedName>
    <definedName name="SCDBPTASN1_1320000000_3" localSheetId="14">EMICNC_23A_SCDBPTASN1!$E$441</definedName>
    <definedName name="SCDBPTASN1_1320000000_30" localSheetId="14">EMICNC_23A_SCDBPTASN1!$AG$441</definedName>
    <definedName name="SCDBPTASN1_1320000000_31" localSheetId="14">EMICNC_23A_SCDBPTASN1!$AH$441</definedName>
    <definedName name="SCDBPTASN1_1320000000_33" localSheetId="14">EMICNC_23A_SCDBPTASN1!$AJ$441</definedName>
    <definedName name="SCDBPTASN1_1320000000_34" localSheetId="14">EMICNC_23A_SCDBPTASN1!$AK$441</definedName>
    <definedName name="SCDBPTASN1_1320000000_35" localSheetId="14">EMICNC_23A_SCDBPTASN1!$AL$441</definedName>
    <definedName name="SCDBPTASN1_1320000000_36" localSheetId="14">EMICNC_23A_SCDBPTASN1!$AM$441</definedName>
    <definedName name="SCDBPTASN1_1320000000_4" localSheetId="14">EMICNC_23A_SCDBPTASN1!$F$441</definedName>
    <definedName name="SCDBPTASN1_1320000000_5.01" localSheetId="14">EMICNC_23A_SCDBPTASN1!$G$441</definedName>
    <definedName name="SCDBPTASN1_1320000000_5.02" localSheetId="14">EMICNC_23A_SCDBPTASN1!$H$441</definedName>
    <definedName name="SCDBPTASN1_1320000000_6" localSheetId="14">EMICNC_23A_SCDBPTASN1!$I$441</definedName>
    <definedName name="SCDBPTASN1_1320000000_7" localSheetId="14">EMICNC_23A_SCDBPTASN1!$J$441</definedName>
    <definedName name="SCDBPTASN1_1320000000_8" localSheetId="14">EMICNC_23A_SCDBPTASN1!$K$441</definedName>
    <definedName name="SCDBPTASN1_1320000000_9" localSheetId="14">EMICNC_23A_SCDBPTASN1!$L$441</definedName>
    <definedName name="SCDBPTASN1_1320000000_Range" localSheetId="14">EMICNC_23A_SCDBPTASN1!$B$439:$AM$441</definedName>
    <definedName name="SCDBPTASN1_1329999999_11" localSheetId="14">EMICNC_23A_SCDBPTASN1!$N$442</definedName>
    <definedName name="SCDBPTASN1_1329999999_12" localSheetId="14">EMICNC_23A_SCDBPTASN1!$O$442</definedName>
    <definedName name="SCDBPTASN1_1329999999_13" localSheetId="14">EMICNC_23A_SCDBPTASN1!$P$442</definedName>
    <definedName name="SCDBPTASN1_1329999999_14" localSheetId="14">EMICNC_23A_SCDBPTASN1!$Q$442</definedName>
    <definedName name="SCDBPTASN1_1329999999_16" localSheetId="14">EMICNC_23A_SCDBPTASN1!$S$442</definedName>
    <definedName name="SCDBPTASN1_1329999999_17" localSheetId="14">EMICNC_23A_SCDBPTASN1!$T$442</definedName>
    <definedName name="SCDBPTASN1_1329999999_18" localSheetId="14">EMICNC_23A_SCDBPTASN1!$U$442</definedName>
    <definedName name="SCDBPTASN1_1329999999_19" localSheetId="14">EMICNC_23A_SCDBPTASN1!$V$442</definedName>
    <definedName name="SCDBPTASN1_1329999999_20" localSheetId="14">EMICNC_23A_SCDBPTASN1!$W$442</definedName>
    <definedName name="SCDBPTASN1_1329999999_21" localSheetId="14">EMICNC_23A_SCDBPTASN1!$X$442</definedName>
    <definedName name="SCDBPTASN1_1329999999_28" localSheetId="14">EMICNC_23A_SCDBPTASN1!$AE$442</definedName>
    <definedName name="SCDBPTASN1_1329999999_29" localSheetId="14">EMICNC_23A_SCDBPTASN1!$AF$442</definedName>
    <definedName name="SCDBPTASN1_1329999999_30" localSheetId="14">EMICNC_23A_SCDBPTASN1!$AG$442</definedName>
    <definedName name="SCDBPTASN1_1329999999_31" localSheetId="14">EMICNC_23A_SCDBPTASN1!$AH$442</definedName>
    <definedName name="SCDBPTASN1_1329999999_34" localSheetId="14">EMICNC_23A_SCDBPTASN1!$AK$442</definedName>
    <definedName name="SCDBPTASN1_1329999999_35" localSheetId="14">EMICNC_23A_SCDBPTASN1!$AL$442</definedName>
    <definedName name="SCDBPTASN1_1329999999_36" localSheetId="14">EMICNC_23A_SCDBPTASN1!$AM$442</definedName>
    <definedName name="SCDBPTASN1_1330000000_1" localSheetId="14">EMICNC_23A_SCDBPTASN1!$C$445</definedName>
    <definedName name="SCDBPTASN1_1330000000_10" localSheetId="14">EMICNC_23A_SCDBPTASN1!$M$445</definedName>
    <definedName name="SCDBPTASN1_1330000000_11" localSheetId="14">EMICNC_23A_SCDBPTASN1!$N$445</definedName>
    <definedName name="SCDBPTASN1_1330000000_12" localSheetId="14">EMICNC_23A_SCDBPTASN1!$O$445</definedName>
    <definedName name="SCDBPTASN1_1330000000_13" localSheetId="14">EMICNC_23A_SCDBPTASN1!$P$445</definedName>
    <definedName name="SCDBPTASN1_1330000000_14" localSheetId="14">EMICNC_23A_SCDBPTASN1!$Q$445</definedName>
    <definedName name="SCDBPTASN1_1330000000_15" localSheetId="14">EMICNC_23A_SCDBPTASN1!$R$445</definedName>
    <definedName name="SCDBPTASN1_1330000000_16" localSheetId="14">EMICNC_23A_SCDBPTASN1!$S$445</definedName>
    <definedName name="SCDBPTASN1_1330000000_17" localSheetId="14">EMICNC_23A_SCDBPTASN1!$T$445</definedName>
    <definedName name="SCDBPTASN1_1330000000_18" localSheetId="14">EMICNC_23A_SCDBPTASN1!$U$445</definedName>
    <definedName name="SCDBPTASN1_1330000000_19" localSheetId="14">EMICNC_23A_SCDBPTASN1!$V$445</definedName>
    <definedName name="SCDBPTASN1_1330000000_2" localSheetId="14">EMICNC_23A_SCDBPTASN1!$D$445</definedName>
    <definedName name="SCDBPTASN1_1330000000_20" localSheetId="14">EMICNC_23A_SCDBPTASN1!$W$445</definedName>
    <definedName name="SCDBPTASN1_1330000000_21" localSheetId="14">EMICNC_23A_SCDBPTASN1!$X$445</definedName>
    <definedName name="SCDBPTASN1_1330000000_22" localSheetId="14">EMICNC_23A_SCDBPTASN1!$Y$445</definedName>
    <definedName name="SCDBPTASN1_1330000000_23" localSheetId="14">EMICNC_23A_SCDBPTASN1!$Z$445</definedName>
    <definedName name="SCDBPTASN1_1330000000_24" localSheetId="14">EMICNC_23A_SCDBPTASN1!$AA$445</definedName>
    <definedName name="SCDBPTASN1_1330000000_25" localSheetId="14">EMICNC_23A_SCDBPTASN1!$AB$445</definedName>
    <definedName name="SCDBPTASN1_1330000000_26" localSheetId="14">EMICNC_23A_SCDBPTASN1!$AC$445</definedName>
    <definedName name="SCDBPTASN1_1330000000_27" localSheetId="14">EMICNC_23A_SCDBPTASN1!$AD$445</definedName>
    <definedName name="SCDBPTASN1_1330000000_28" localSheetId="14">EMICNC_23A_SCDBPTASN1!$AE$445</definedName>
    <definedName name="SCDBPTASN1_1330000000_29" localSheetId="14">EMICNC_23A_SCDBPTASN1!$AF$445</definedName>
    <definedName name="SCDBPTASN1_1330000000_3" localSheetId="14">EMICNC_23A_SCDBPTASN1!$E$445</definedName>
    <definedName name="SCDBPTASN1_1330000000_30" localSheetId="14">EMICNC_23A_SCDBPTASN1!$AG$445</definedName>
    <definedName name="SCDBPTASN1_1330000000_31" localSheetId="14">EMICNC_23A_SCDBPTASN1!$AH$445</definedName>
    <definedName name="SCDBPTASN1_1330000000_33" localSheetId="14">EMICNC_23A_SCDBPTASN1!$AJ$445</definedName>
    <definedName name="SCDBPTASN1_1330000000_34" localSheetId="14">EMICNC_23A_SCDBPTASN1!$AK$445</definedName>
    <definedName name="SCDBPTASN1_1330000000_35" localSheetId="14">EMICNC_23A_SCDBPTASN1!$AL$445</definedName>
    <definedName name="SCDBPTASN1_1330000000_36" localSheetId="14">EMICNC_23A_SCDBPTASN1!$AM$445</definedName>
    <definedName name="SCDBPTASN1_1330000000_4" localSheetId="14">EMICNC_23A_SCDBPTASN1!$F$445</definedName>
    <definedName name="SCDBPTASN1_1330000000_5.01" localSheetId="14">EMICNC_23A_SCDBPTASN1!$G$445</definedName>
    <definedName name="SCDBPTASN1_1330000000_5.02" localSheetId="14">EMICNC_23A_SCDBPTASN1!$H$445</definedName>
    <definedName name="SCDBPTASN1_1330000000_6" localSheetId="14">EMICNC_23A_SCDBPTASN1!$I$445</definedName>
    <definedName name="SCDBPTASN1_1330000000_7" localSheetId="14">EMICNC_23A_SCDBPTASN1!$J$445</definedName>
    <definedName name="SCDBPTASN1_1330000000_8" localSheetId="14">EMICNC_23A_SCDBPTASN1!$K$445</definedName>
    <definedName name="SCDBPTASN1_1330000000_9" localSheetId="14">EMICNC_23A_SCDBPTASN1!$L$445</definedName>
    <definedName name="SCDBPTASN1_1330000000_Range" localSheetId="14">EMICNC_23A_SCDBPTASN1!$B$443:$AM$445</definedName>
    <definedName name="SCDBPTASN1_1339999999_11" localSheetId="14">EMICNC_23A_SCDBPTASN1!$N$446</definedName>
    <definedName name="SCDBPTASN1_1339999999_12" localSheetId="14">EMICNC_23A_SCDBPTASN1!$O$446</definedName>
    <definedName name="SCDBPTASN1_1339999999_13" localSheetId="14">EMICNC_23A_SCDBPTASN1!$P$446</definedName>
    <definedName name="SCDBPTASN1_1339999999_14" localSheetId="14">EMICNC_23A_SCDBPTASN1!$Q$446</definedName>
    <definedName name="SCDBPTASN1_1339999999_16" localSheetId="14">EMICNC_23A_SCDBPTASN1!$S$446</definedName>
    <definedName name="SCDBPTASN1_1339999999_17" localSheetId="14">EMICNC_23A_SCDBPTASN1!$T$446</definedName>
    <definedName name="SCDBPTASN1_1339999999_18" localSheetId="14">EMICNC_23A_SCDBPTASN1!$U$446</definedName>
    <definedName name="SCDBPTASN1_1339999999_19" localSheetId="14">EMICNC_23A_SCDBPTASN1!$V$446</definedName>
    <definedName name="SCDBPTASN1_1339999999_20" localSheetId="14">EMICNC_23A_SCDBPTASN1!$W$446</definedName>
    <definedName name="SCDBPTASN1_1339999999_21" localSheetId="14">EMICNC_23A_SCDBPTASN1!$X$446</definedName>
    <definedName name="SCDBPTASN1_1339999999_28" localSheetId="14">EMICNC_23A_SCDBPTASN1!$AE$446</definedName>
    <definedName name="SCDBPTASN1_1339999999_29" localSheetId="14">EMICNC_23A_SCDBPTASN1!$AF$446</definedName>
    <definedName name="SCDBPTASN1_1339999999_30" localSheetId="14">EMICNC_23A_SCDBPTASN1!$AG$446</definedName>
    <definedName name="SCDBPTASN1_1339999999_31" localSheetId="14">EMICNC_23A_SCDBPTASN1!$AH$446</definedName>
    <definedName name="SCDBPTASN1_1339999999_34" localSheetId="14">EMICNC_23A_SCDBPTASN1!$AK$446</definedName>
    <definedName name="SCDBPTASN1_1339999999_35" localSheetId="14">EMICNC_23A_SCDBPTASN1!$AL$446</definedName>
    <definedName name="SCDBPTASN1_1339999999_36" localSheetId="14">EMICNC_23A_SCDBPTASN1!$AM$446</definedName>
    <definedName name="SCDBPTASN1_1349999999_11" localSheetId="14">EMICNC_23A_SCDBPTASN1!$N$447</definedName>
    <definedName name="SCDBPTASN1_1349999999_12" localSheetId="14">EMICNC_23A_SCDBPTASN1!$O$447</definedName>
    <definedName name="SCDBPTASN1_1349999999_13" localSheetId="14">EMICNC_23A_SCDBPTASN1!$P$447</definedName>
    <definedName name="SCDBPTASN1_1349999999_14" localSheetId="14">EMICNC_23A_SCDBPTASN1!$Q$447</definedName>
    <definedName name="SCDBPTASN1_1349999999_16" localSheetId="14">EMICNC_23A_SCDBPTASN1!$S$447</definedName>
    <definedName name="SCDBPTASN1_1349999999_17" localSheetId="14">EMICNC_23A_SCDBPTASN1!$T$447</definedName>
    <definedName name="SCDBPTASN1_1349999999_18" localSheetId="14">EMICNC_23A_SCDBPTASN1!$U$447</definedName>
    <definedName name="SCDBPTASN1_1349999999_19" localSheetId="14">EMICNC_23A_SCDBPTASN1!$V$447</definedName>
    <definedName name="SCDBPTASN1_1349999999_20" localSheetId="14">EMICNC_23A_SCDBPTASN1!$W$447</definedName>
    <definedName name="SCDBPTASN1_1349999999_21" localSheetId="14">EMICNC_23A_SCDBPTASN1!$X$447</definedName>
    <definedName name="SCDBPTASN1_1349999999_28" localSheetId="14">EMICNC_23A_SCDBPTASN1!$AE$447</definedName>
    <definedName name="SCDBPTASN1_1349999999_29" localSheetId="14">EMICNC_23A_SCDBPTASN1!$AF$447</definedName>
    <definedName name="SCDBPTASN1_1349999999_30" localSheetId="14">EMICNC_23A_SCDBPTASN1!$AG$447</definedName>
    <definedName name="SCDBPTASN1_1349999999_31" localSheetId="14">EMICNC_23A_SCDBPTASN1!$AH$447</definedName>
    <definedName name="SCDBPTASN1_1349999999_34" localSheetId="14">EMICNC_23A_SCDBPTASN1!$AK$447</definedName>
    <definedName name="SCDBPTASN1_1349999999_35" localSheetId="14">EMICNC_23A_SCDBPTASN1!$AL$447</definedName>
    <definedName name="SCDBPTASN1_1349999999_36" localSheetId="14">EMICNC_23A_SCDBPTASN1!$AM$447</definedName>
    <definedName name="SCDBPTASN1_1359999999_11" localSheetId="14">EMICNC_23A_SCDBPTASN1!$N$448</definedName>
    <definedName name="SCDBPTASN1_1359999999_12" localSheetId="14">EMICNC_23A_SCDBPTASN1!$O$448</definedName>
    <definedName name="SCDBPTASN1_1359999999_13" localSheetId="14">EMICNC_23A_SCDBPTASN1!$P$448</definedName>
    <definedName name="SCDBPTASN1_1359999999_14" localSheetId="14">EMICNC_23A_SCDBPTASN1!$Q$448</definedName>
    <definedName name="SCDBPTASN1_1359999999_16" localSheetId="14">EMICNC_23A_SCDBPTASN1!$S$448</definedName>
    <definedName name="SCDBPTASN1_1359999999_17" localSheetId="14">EMICNC_23A_SCDBPTASN1!$T$448</definedName>
    <definedName name="SCDBPTASN1_1359999999_18" localSheetId="14">EMICNC_23A_SCDBPTASN1!$U$448</definedName>
    <definedName name="SCDBPTASN1_1359999999_19" localSheetId="14">EMICNC_23A_SCDBPTASN1!$V$448</definedName>
    <definedName name="SCDBPTASN1_1359999999_20" localSheetId="14">EMICNC_23A_SCDBPTASN1!$W$448</definedName>
    <definedName name="SCDBPTASN1_1359999999_21" localSheetId="14">EMICNC_23A_SCDBPTASN1!$X$448</definedName>
    <definedName name="SCDBPTASN1_1359999999_28" localSheetId="14">EMICNC_23A_SCDBPTASN1!$AE$448</definedName>
    <definedName name="SCDBPTASN1_1359999999_29" localSheetId="14">EMICNC_23A_SCDBPTASN1!$AF$448</definedName>
    <definedName name="SCDBPTASN1_1359999999_30" localSheetId="14">EMICNC_23A_SCDBPTASN1!$AG$448</definedName>
    <definedName name="SCDBPTASN1_1359999999_31" localSheetId="14">EMICNC_23A_SCDBPTASN1!$AH$448</definedName>
    <definedName name="SCDBPTASN1_1359999999_34" localSheetId="14">EMICNC_23A_SCDBPTASN1!$AK$448</definedName>
    <definedName name="SCDBPTASN1_1359999999_35" localSheetId="14">EMICNC_23A_SCDBPTASN1!$AL$448</definedName>
    <definedName name="SCDBPTASN1_1359999999_36" localSheetId="14">EMICNC_23A_SCDBPTASN1!$AM$448</definedName>
    <definedName name="SCDBPTASN1_1369999999_11" localSheetId="14">EMICNC_23A_SCDBPTASN1!$N$449</definedName>
    <definedName name="SCDBPTASN1_1369999999_12" localSheetId="14">EMICNC_23A_SCDBPTASN1!$O$449</definedName>
    <definedName name="SCDBPTASN1_1369999999_13" localSheetId="14">EMICNC_23A_SCDBPTASN1!$P$449</definedName>
    <definedName name="SCDBPTASN1_1369999999_14" localSheetId="14">EMICNC_23A_SCDBPTASN1!$Q$449</definedName>
    <definedName name="SCDBPTASN1_1369999999_16" localSheetId="14">EMICNC_23A_SCDBPTASN1!$S$449</definedName>
    <definedName name="SCDBPTASN1_1369999999_17" localSheetId="14">EMICNC_23A_SCDBPTASN1!$T$449</definedName>
    <definedName name="SCDBPTASN1_1369999999_18" localSheetId="14">EMICNC_23A_SCDBPTASN1!$U$449</definedName>
    <definedName name="SCDBPTASN1_1369999999_19" localSheetId="14">EMICNC_23A_SCDBPTASN1!$V$449</definedName>
    <definedName name="SCDBPTASN1_1369999999_20" localSheetId="14">EMICNC_23A_SCDBPTASN1!$W$449</definedName>
    <definedName name="SCDBPTASN1_1369999999_21" localSheetId="14">EMICNC_23A_SCDBPTASN1!$X$449</definedName>
    <definedName name="SCDBPTASN1_1369999999_28" localSheetId="14">EMICNC_23A_SCDBPTASN1!$AE$449</definedName>
    <definedName name="SCDBPTASN1_1369999999_29" localSheetId="14">EMICNC_23A_SCDBPTASN1!$AF$449</definedName>
    <definedName name="SCDBPTASN1_1369999999_30" localSheetId="14">EMICNC_23A_SCDBPTASN1!$AG$449</definedName>
    <definedName name="SCDBPTASN1_1369999999_31" localSheetId="14">EMICNC_23A_SCDBPTASN1!$AH$449</definedName>
    <definedName name="SCDBPTASN1_1369999999_34" localSheetId="14">EMICNC_23A_SCDBPTASN1!$AK$449</definedName>
    <definedName name="SCDBPTASN1_1369999999_35" localSheetId="14">EMICNC_23A_SCDBPTASN1!$AL$449</definedName>
    <definedName name="SCDBPTASN1_1369999999_36" localSheetId="14">EMICNC_23A_SCDBPTASN1!$AM$449</definedName>
    <definedName name="SCDBPTASN1_1379999999_11" localSheetId="14">EMICNC_23A_SCDBPTASN1!$N$450</definedName>
    <definedName name="SCDBPTASN1_1379999999_12" localSheetId="14">EMICNC_23A_SCDBPTASN1!$O$450</definedName>
    <definedName name="SCDBPTASN1_1379999999_13" localSheetId="14">EMICNC_23A_SCDBPTASN1!$P$450</definedName>
    <definedName name="SCDBPTASN1_1379999999_14" localSheetId="14">EMICNC_23A_SCDBPTASN1!$Q$450</definedName>
    <definedName name="SCDBPTASN1_1379999999_16" localSheetId="14">EMICNC_23A_SCDBPTASN1!$S$450</definedName>
    <definedName name="SCDBPTASN1_1379999999_17" localSheetId="14">EMICNC_23A_SCDBPTASN1!$T$450</definedName>
    <definedName name="SCDBPTASN1_1379999999_18" localSheetId="14">EMICNC_23A_SCDBPTASN1!$U$450</definedName>
    <definedName name="SCDBPTASN1_1379999999_19" localSheetId="14">EMICNC_23A_SCDBPTASN1!$V$450</definedName>
    <definedName name="SCDBPTASN1_1379999999_20" localSheetId="14">EMICNC_23A_SCDBPTASN1!$W$450</definedName>
    <definedName name="SCDBPTASN1_1379999999_21" localSheetId="14">EMICNC_23A_SCDBPTASN1!$X$450</definedName>
    <definedName name="SCDBPTASN1_1379999999_28" localSheetId="14">EMICNC_23A_SCDBPTASN1!$AE$450</definedName>
    <definedName name="SCDBPTASN1_1379999999_29" localSheetId="14">EMICNC_23A_SCDBPTASN1!$AF$450</definedName>
    <definedName name="SCDBPTASN1_1379999999_30" localSheetId="14">EMICNC_23A_SCDBPTASN1!$AG$450</definedName>
    <definedName name="SCDBPTASN1_1379999999_31" localSheetId="14">EMICNC_23A_SCDBPTASN1!$AH$450</definedName>
    <definedName name="SCDBPTASN1_1379999999_34" localSheetId="14">EMICNC_23A_SCDBPTASN1!$AK$450</definedName>
    <definedName name="SCDBPTASN1_1379999999_35" localSheetId="14">EMICNC_23A_SCDBPTASN1!$AL$450</definedName>
    <definedName name="SCDBPTASN1_1379999999_36" localSheetId="14">EMICNC_23A_SCDBPTASN1!$AM$450</definedName>
    <definedName name="SCDBPTASN1_1389999999_11" localSheetId="14">EMICNC_23A_SCDBPTASN1!$N$451</definedName>
    <definedName name="SCDBPTASN1_1389999999_12" localSheetId="14">EMICNC_23A_SCDBPTASN1!$O$451</definedName>
    <definedName name="SCDBPTASN1_1389999999_13" localSheetId="14">EMICNC_23A_SCDBPTASN1!$P$451</definedName>
    <definedName name="SCDBPTASN1_1389999999_14" localSheetId="14">EMICNC_23A_SCDBPTASN1!$Q$451</definedName>
    <definedName name="SCDBPTASN1_1389999999_16" localSheetId="14">EMICNC_23A_SCDBPTASN1!$S$451</definedName>
    <definedName name="SCDBPTASN1_1389999999_17" localSheetId="14">EMICNC_23A_SCDBPTASN1!$T$451</definedName>
    <definedName name="SCDBPTASN1_1389999999_18" localSheetId="14">EMICNC_23A_SCDBPTASN1!$U$451</definedName>
    <definedName name="SCDBPTASN1_1389999999_19" localSheetId="14">EMICNC_23A_SCDBPTASN1!$V$451</definedName>
    <definedName name="SCDBPTASN1_1389999999_20" localSheetId="14">EMICNC_23A_SCDBPTASN1!$W$451</definedName>
    <definedName name="SCDBPTASN1_1389999999_21" localSheetId="14">EMICNC_23A_SCDBPTASN1!$X$451</definedName>
    <definedName name="SCDBPTASN1_1389999999_28" localSheetId="14">EMICNC_23A_SCDBPTASN1!$AE$451</definedName>
    <definedName name="SCDBPTASN1_1389999999_29" localSheetId="14">EMICNC_23A_SCDBPTASN1!$AF$451</definedName>
    <definedName name="SCDBPTASN1_1389999999_30" localSheetId="14">EMICNC_23A_SCDBPTASN1!$AG$451</definedName>
    <definedName name="SCDBPTASN1_1389999999_31" localSheetId="14">EMICNC_23A_SCDBPTASN1!$AH$451</definedName>
    <definedName name="SCDBPTASN1_1389999999_34" localSheetId="14">EMICNC_23A_SCDBPTASN1!$AK$451</definedName>
    <definedName name="SCDBPTASN1_1389999999_35" localSheetId="14">EMICNC_23A_SCDBPTASN1!$AL$451</definedName>
    <definedName name="SCDBPTASN1_1389999999_36" localSheetId="14">EMICNC_23A_SCDBPTASN1!$AM$451</definedName>
    <definedName name="SCDBPTASN1_1399999999_11" localSheetId="14">EMICNC_23A_SCDBPTASN1!$N$452</definedName>
    <definedName name="SCDBPTASN1_1399999999_12" localSheetId="14">EMICNC_23A_SCDBPTASN1!$O$452</definedName>
    <definedName name="SCDBPTASN1_1399999999_13" localSheetId="14">EMICNC_23A_SCDBPTASN1!$P$452</definedName>
    <definedName name="SCDBPTASN1_1399999999_14" localSheetId="14">EMICNC_23A_SCDBPTASN1!$Q$452</definedName>
    <definedName name="SCDBPTASN1_1399999999_16" localSheetId="14">EMICNC_23A_SCDBPTASN1!$S$452</definedName>
    <definedName name="SCDBPTASN1_1399999999_17" localSheetId="14">EMICNC_23A_SCDBPTASN1!$T$452</definedName>
    <definedName name="SCDBPTASN1_1399999999_18" localSheetId="14">EMICNC_23A_SCDBPTASN1!$U$452</definedName>
    <definedName name="SCDBPTASN1_1399999999_19" localSheetId="14">EMICNC_23A_SCDBPTASN1!$V$452</definedName>
    <definedName name="SCDBPTASN1_1399999999_20" localSheetId="14">EMICNC_23A_SCDBPTASN1!$W$452</definedName>
    <definedName name="SCDBPTASN1_1399999999_21" localSheetId="14">EMICNC_23A_SCDBPTASN1!$X$452</definedName>
    <definedName name="SCDBPTASN1_1399999999_28" localSheetId="14">EMICNC_23A_SCDBPTASN1!$AE$452</definedName>
    <definedName name="SCDBPTASN1_1399999999_29" localSheetId="14">EMICNC_23A_SCDBPTASN1!$AF$452</definedName>
    <definedName name="SCDBPTASN1_1399999999_30" localSheetId="14">EMICNC_23A_SCDBPTASN1!$AG$452</definedName>
    <definedName name="SCDBPTASN1_1399999999_31" localSheetId="14">EMICNC_23A_SCDBPTASN1!$AH$452</definedName>
    <definedName name="SCDBPTASN1_1399999999_34" localSheetId="14">EMICNC_23A_SCDBPTASN1!$AK$452</definedName>
    <definedName name="SCDBPTASN1_1399999999_35" localSheetId="14">EMICNC_23A_SCDBPTASN1!$AL$452</definedName>
    <definedName name="SCDBPTASN1_1399999999_36" localSheetId="14">EMICNC_23A_SCDBPTASN1!$AM$452</definedName>
    <definedName name="SCDBPTASN1_1409999999_11" localSheetId="14">EMICNC_23A_SCDBPTASN1!$N$453</definedName>
    <definedName name="SCDBPTASN1_1409999999_12" localSheetId="14">EMICNC_23A_SCDBPTASN1!$O$453</definedName>
    <definedName name="SCDBPTASN1_1409999999_13" localSheetId="14">EMICNC_23A_SCDBPTASN1!$P$453</definedName>
    <definedName name="SCDBPTASN1_1409999999_14" localSheetId="14">EMICNC_23A_SCDBPTASN1!$Q$453</definedName>
    <definedName name="SCDBPTASN1_1409999999_16" localSheetId="14">EMICNC_23A_SCDBPTASN1!$S$453</definedName>
    <definedName name="SCDBPTASN1_1409999999_17" localSheetId="14">EMICNC_23A_SCDBPTASN1!$T$453</definedName>
    <definedName name="SCDBPTASN1_1409999999_18" localSheetId="14">EMICNC_23A_SCDBPTASN1!$U$453</definedName>
    <definedName name="SCDBPTASN1_1409999999_19" localSheetId="14">EMICNC_23A_SCDBPTASN1!$V$453</definedName>
    <definedName name="SCDBPTASN1_1409999999_20" localSheetId="14">EMICNC_23A_SCDBPTASN1!$W$453</definedName>
    <definedName name="SCDBPTASN1_1409999999_21" localSheetId="14">EMICNC_23A_SCDBPTASN1!$X$453</definedName>
    <definedName name="SCDBPTASN1_1409999999_28" localSheetId="14">EMICNC_23A_SCDBPTASN1!$AE$453</definedName>
    <definedName name="SCDBPTASN1_1409999999_29" localSheetId="14">EMICNC_23A_SCDBPTASN1!$AF$453</definedName>
    <definedName name="SCDBPTASN1_1409999999_30" localSheetId="14">EMICNC_23A_SCDBPTASN1!$AG$453</definedName>
    <definedName name="SCDBPTASN1_1409999999_31" localSheetId="14">EMICNC_23A_SCDBPTASN1!$AH$453</definedName>
    <definedName name="SCDBPTASN1_1409999999_34" localSheetId="14">EMICNC_23A_SCDBPTASN1!$AK$453</definedName>
    <definedName name="SCDBPTASN1_1409999999_35" localSheetId="14">EMICNC_23A_SCDBPTASN1!$AL$453</definedName>
    <definedName name="SCDBPTASN1_1409999999_36" localSheetId="14">EMICNC_23A_SCDBPTASN1!$AM$453</definedName>
    <definedName name="SCDBPTASN1_1410000000_1" localSheetId="14">EMICNC_23A_SCDBPTASN1!$C$456</definedName>
    <definedName name="SCDBPTASN1_1410000000_10" localSheetId="14">EMICNC_23A_SCDBPTASN1!$M$456</definedName>
    <definedName name="SCDBPTASN1_1410000000_11" localSheetId="14">EMICNC_23A_SCDBPTASN1!$N$456</definedName>
    <definedName name="SCDBPTASN1_1410000000_12" localSheetId="14">EMICNC_23A_SCDBPTASN1!$O$456</definedName>
    <definedName name="SCDBPTASN1_1410000000_13" localSheetId="14">EMICNC_23A_SCDBPTASN1!$P$456</definedName>
    <definedName name="SCDBPTASN1_1410000000_14" localSheetId="14">EMICNC_23A_SCDBPTASN1!$Q$456</definedName>
    <definedName name="SCDBPTASN1_1410000000_15" localSheetId="14">EMICNC_23A_SCDBPTASN1!$R$456</definedName>
    <definedName name="SCDBPTASN1_1410000000_16" localSheetId="14">EMICNC_23A_SCDBPTASN1!$S$456</definedName>
    <definedName name="SCDBPTASN1_1410000000_17" localSheetId="14">EMICNC_23A_SCDBPTASN1!$T$456</definedName>
    <definedName name="SCDBPTASN1_1410000000_18" localSheetId="14">EMICNC_23A_SCDBPTASN1!$U$456</definedName>
    <definedName name="SCDBPTASN1_1410000000_19" localSheetId="14">EMICNC_23A_SCDBPTASN1!$V$456</definedName>
    <definedName name="SCDBPTASN1_1410000000_2" localSheetId="14">EMICNC_23A_SCDBPTASN1!$D$456</definedName>
    <definedName name="SCDBPTASN1_1410000000_20" localSheetId="14">EMICNC_23A_SCDBPTASN1!$W$456</definedName>
    <definedName name="SCDBPTASN1_1410000000_21" localSheetId="14">EMICNC_23A_SCDBPTASN1!$X$456</definedName>
    <definedName name="SCDBPTASN1_1410000000_22" localSheetId="14">EMICNC_23A_SCDBPTASN1!$Y$456</definedName>
    <definedName name="SCDBPTASN1_1410000000_23" localSheetId="14">EMICNC_23A_SCDBPTASN1!$Z$456</definedName>
    <definedName name="SCDBPTASN1_1410000000_24" localSheetId="14">EMICNC_23A_SCDBPTASN1!$AA$456</definedName>
    <definedName name="SCDBPTASN1_1410000000_25" localSheetId="14">EMICNC_23A_SCDBPTASN1!$AB$456</definedName>
    <definedName name="SCDBPTASN1_1410000000_26" localSheetId="14">EMICNC_23A_SCDBPTASN1!$AC$456</definedName>
    <definedName name="SCDBPTASN1_1410000000_27" localSheetId="14">EMICNC_23A_SCDBPTASN1!$AD$456</definedName>
    <definedName name="SCDBPTASN1_1410000000_28" localSheetId="14">EMICNC_23A_SCDBPTASN1!$AE$456</definedName>
    <definedName name="SCDBPTASN1_1410000000_29" localSheetId="14">EMICNC_23A_SCDBPTASN1!$AF$456</definedName>
    <definedName name="SCDBPTASN1_1410000000_3" localSheetId="14">EMICNC_23A_SCDBPTASN1!$E$456</definedName>
    <definedName name="SCDBPTASN1_1410000000_30" localSheetId="14">EMICNC_23A_SCDBPTASN1!$AG$456</definedName>
    <definedName name="SCDBPTASN1_1410000000_31" localSheetId="14">EMICNC_23A_SCDBPTASN1!$AH$456</definedName>
    <definedName name="SCDBPTASN1_1410000000_33" localSheetId="14">EMICNC_23A_SCDBPTASN1!$AJ$456</definedName>
    <definedName name="SCDBPTASN1_1410000000_34" localSheetId="14">EMICNC_23A_SCDBPTASN1!$AK$456</definedName>
    <definedName name="SCDBPTASN1_1410000000_35" localSheetId="14">EMICNC_23A_SCDBPTASN1!$AL$456</definedName>
    <definedName name="SCDBPTASN1_1410000000_36" localSheetId="14">EMICNC_23A_SCDBPTASN1!$AM$456</definedName>
    <definedName name="SCDBPTASN1_1410000000_4" localSheetId="14">EMICNC_23A_SCDBPTASN1!$F$456</definedName>
    <definedName name="SCDBPTASN1_1410000000_5.01" localSheetId="14">EMICNC_23A_SCDBPTASN1!$G$456</definedName>
    <definedName name="SCDBPTASN1_1410000000_5.02" localSheetId="14">EMICNC_23A_SCDBPTASN1!$H$456</definedName>
    <definedName name="SCDBPTASN1_1410000000_6" localSheetId="14">EMICNC_23A_SCDBPTASN1!$I$456</definedName>
    <definedName name="SCDBPTASN1_1410000000_7" localSheetId="14">EMICNC_23A_SCDBPTASN1!$J$456</definedName>
    <definedName name="SCDBPTASN1_1410000000_8" localSheetId="14">EMICNC_23A_SCDBPTASN1!$K$456</definedName>
    <definedName name="SCDBPTASN1_1410000000_9" localSheetId="14">EMICNC_23A_SCDBPTASN1!$L$456</definedName>
    <definedName name="SCDBPTASN1_1410000000_Range" localSheetId="14">EMICNC_23A_SCDBPTASN1!$B$454:$AM$456</definedName>
    <definedName name="SCDBPTASN1_1419999999_11" localSheetId="14">EMICNC_23A_SCDBPTASN1!$N$457</definedName>
    <definedName name="SCDBPTASN1_1419999999_12" localSheetId="14">EMICNC_23A_SCDBPTASN1!$O$457</definedName>
    <definedName name="SCDBPTASN1_1419999999_13" localSheetId="14">EMICNC_23A_SCDBPTASN1!$P$457</definedName>
    <definedName name="SCDBPTASN1_1419999999_14" localSheetId="14">EMICNC_23A_SCDBPTASN1!$Q$457</definedName>
    <definedName name="SCDBPTASN1_1419999999_16" localSheetId="14">EMICNC_23A_SCDBPTASN1!$S$457</definedName>
    <definedName name="SCDBPTASN1_1419999999_17" localSheetId="14">EMICNC_23A_SCDBPTASN1!$T$457</definedName>
    <definedName name="SCDBPTASN1_1419999999_18" localSheetId="14">EMICNC_23A_SCDBPTASN1!$U$457</definedName>
    <definedName name="SCDBPTASN1_1419999999_19" localSheetId="14">EMICNC_23A_SCDBPTASN1!$V$457</definedName>
    <definedName name="SCDBPTASN1_1419999999_20" localSheetId="14">EMICNC_23A_SCDBPTASN1!$W$457</definedName>
    <definedName name="SCDBPTASN1_1419999999_21" localSheetId="14">EMICNC_23A_SCDBPTASN1!$X$457</definedName>
    <definedName name="SCDBPTASN1_1419999999_28" localSheetId="14">EMICNC_23A_SCDBPTASN1!$AE$457</definedName>
    <definedName name="SCDBPTASN1_1419999999_29" localSheetId="14">EMICNC_23A_SCDBPTASN1!$AF$457</definedName>
    <definedName name="SCDBPTASN1_1419999999_30" localSheetId="14">EMICNC_23A_SCDBPTASN1!$AG$457</definedName>
    <definedName name="SCDBPTASN1_1419999999_31" localSheetId="14">EMICNC_23A_SCDBPTASN1!$AH$457</definedName>
    <definedName name="SCDBPTASN1_1419999999_34" localSheetId="14">EMICNC_23A_SCDBPTASN1!$AK$457</definedName>
    <definedName name="SCDBPTASN1_1419999999_35" localSheetId="14">EMICNC_23A_SCDBPTASN1!$AL$457</definedName>
    <definedName name="SCDBPTASN1_1419999999_36" localSheetId="14">EMICNC_23A_SCDBPTASN1!$AM$457</definedName>
    <definedName name="SCDBPTASN1_1420000000_1" localSheetId="14">EMICNC_23A_SCDBPTASN1!$C$460</definedName>
    <definedName name="SCDBPTASN1_1420000000_10" localSheetId="14">EMICNC_23A_SCDBPTASN1!$M$460</definedName>
    <definedName name="SCDBPTASN1_1420000000_11" localSheetId="14">EMICNC_23A_SCDBPTASN1!$N$460</definedName>
    <definedName name="SCDBPTASN1_1420000000_12" localSheetId="14">EMICNC_23A_SCDBPTASN1!$O$460</definedName>
    <definedName name="SCDBPTASN1_1420000000_13" localSheetId="14">EMICNC_23A_SCDBPTASN1!$P$460</definedName>
    <definedName name="SCDBPTASN1_1420000000_14" localSheetId="14">EMICNC_23A_SCDBPTASN1!$Q$460</definedName>
    <definedName name="SCDBPTASN1_1420000000_15" localSheetId="14">EMICNC_23A_SCDBPTASN1!$R$460</definedName>
    <definedName name="SCDBPTASN1_1420000000_16" localSheetId="14">EMICNC_23A_SCDBPTASN1!$S$460</definedName>
    <definedName name="SCDBPTASN1_1420000000_17" localSheetId="14">EMICNC_23A_SCDBPTASN1!$T$460</definedName>
    <definedName name="SCDBPTASN1_1420000000_18" localSheetId="14">EMICNC_23A_SCDBPTASN1!$U$460</definedName>
    <definedName name="SCDBPTASN1_1420000000_19" localSheetId="14">EMICNC_23A_SCDBPTASN1!$V$460</definedName>
    <definedName name="SCDBPTASN1_1420000000_2" localSheetId="14">EMICNC_23A_SCDBPTASN1!$D$460</definedName>
    <definedName name="SCDBPTASN1_1420000000_20" localSheetId="14">EMICNC_23A_SCDBPTASN1!$W$460</definedName>
    <definedName name="SCDBPTASN1_1420000000_21" localSheetId="14">EMICNC_23A_SCDBPTASN1!$X$460</definedName>
    <definedName name="SCDBPTASN1_1420000000_22" localSheetId="14">EMICNC_23A_SCDBPTASN1!$Y$460</definedName>
    <definedName name="SCDBPTASN1_1420000000_23" localSheetId="14">EMICNC_23A_SCDBPTASN1!$Z$460</definedName>
    <definedName name="SCDBPTASN1_1420000000_24" localSheetId="14">EMICNC_23A_SCDBPTASN1!$AA$460</definedName>
    <definedName name="SCDBPTASN1_1420000000_25" localSheetId="14">EMICNC_23A_SCDBPTASN1!$AB$460</definedName>
    <definedName name="SCDBPTASN1_1420000000_26" localSheetId="14">EMICNC_23A_SCDBPTASN1!$AC$460</definedName>
    <definedName name="SCDBPTASN1_1420000000_27" localSheetId="14">EMICNC_23A_SCDBPTASN1!$AD$460</definedName>
    <definedName name="SCDBPTASN1_1420000000_28" localSheetId="14">EMICNC_23A_SCDBPTASN1!$AE$460</definedName>
    <definedName name="SCDBPTASN1_1420000000_29" localSheetId="14">EMICNC_23A_SCDBPTASN1!$AF$460</definedName>
    <definedName name="SCDBPTASN1_1420000000_3" localSheetId="14">EMICNC_23A_SCDBPTASN1!$E$460</definedName>
    <definedName name="SCDBPTASN1_1420000000_30" localSheetId="14">EMICNC_23A_SCDBPTASN1!$AG$460</definedName>
    <definedName name="SCDBPTASN1_1420000000_31" localSheetId="14">EMICNC_23A_SCDBPTASN1!$AH$460</definedName>
    <definedName name="SCDBPTASN1_1420000000_32" localSheetId="14">EMICNC_23A_SCDBPTASN1!$AI$460</definedName>
    <definedName name="SCDBPTASN1_1420000000_33" localSheetId="14">EMICNC_23A_SCDBPTASN1!$AJ$460</definedName>
    <definedName name="SCDBPTASN1_1420000000_34" localSheetId="14">EMICNC_23A_SCDBPTASN1!$AK$460</definedName>
    <definedName name="SCDBPTASN1_1420000000_35" localSheetId="14">EMICNC_23A_SCDBPTASN1!$AL$460</definedName>
    <definedName name="SCDBPTASN1_1420000000_36" localSheetId="14">EMICNC_23A_SCDBPTASN1!$AM$460</definedName>
    <definedName name="SCDBPTASN1_1420000000_4" localSheetId="14">EMICNC_23A_SCDBPTASN1!$F$460</definedName>
    <definedName name="SCDBPTASN1_1420000000_5.01" localSheetId="14">EMICNC_23A_SCDBPTASN1!$G$460</definedName>
    <definedName name="SCDBPTASN1_1420000000_5.02" localSheetId="14">EMICNC_23A_SCDBPTASN1!$H$460</definedName>
    <definedName name="SCDBPTASN1_1420000000_6" localSheetId="14">EMICNC_23A_SCDBPTASN1!$I$460</definedName>
    <definedName name="SCDBPTASN1_1420000000_7" localSheetId="14">EMICNC_23A_SCDBPTASN1!$J$460</definedName>
    <definedName name="SCDBPTASN1_1420000000_8" localSheetId="14">EMICNC_23A_SCDBPTASN1!$K$460</definedName>
    <definedName name="SCDBPTASN1_1420000000_9" localSheetId="14">EMICNC_23A_SCDBPTASN1!$L$460</definedName>
    <definedName name="SCDBPTASN1_1420000000_Range" localSheetId="14">EMICNC_23A_SCDBPTASN1!$B$458:$AM$460</definedName>
    <definedName name="SCDBPTASN1_1429999999_11" localSheetId="14">EMICNC_23A_SCDBPTASN1!$N$461</definedName>
    <definedName name="SCDBPTASN1_1429999999_12" localSheetId="14">EMICNC_23A_SCDBPTASN1!$O$461</definedName>
    <definedName name="SCDBPTASN1_1429999999_13" localSheetId="14">EMICNC_23A_SCDBPTASN1!$P$461</definedName>
    <definedName name="SCDBPTASN1_1429999999_14" localSheetId="14">EMICNC_23A_SCDBPTASN1!$Q$461</definedName>
    <definedName name="SCDBPTASN1_1429999999_16" localSheetId="14">EMICNC_23A_SCDBPTASN1!$S$461</definedName>
    <definedName name="SCDBPTASN1_1429999999_17" localSheetId="14">EMICNC_23A_SCDBPTASN1!$T$461</definedName>
    <definedName name="SCDBPTASN1_1429999999_18" localSheetId="14">EMICNC_23A_SCDBPTASN1!$U$461</definedName>
    <definedName name="SCDBPTASN1_1429999999_19" localSheetId="14">EMICNC_23A_SCDBPTASN1!$V$461</definedName>
    <definedName name="SCDBPTASN1_1429999999_20" localSheetId="14">EMICNC_23A_SCDBPTASN1!$W$461</definedName>
    <definedName name="SCDBPTASN1_1429999999_21" localSheetId="14">EMICNC_23A_SCDBPTASN1!$X$461</definedName>
    <definedName name="SCDBPTASN1_1429999999_28" localSheetId="14">EMICNC_23A_SCDBPTASN1!$AE$461</definedName>
    <definedName name="SCDBPTASN1_1429999999_29" localSheetId="14">EMICNC_23A_SCDBPTASN1!$AF$461</definedName>
    <definedName name="SCDBPTASN1_1429999999_30" localSheetId="14">EMICNC_23A_SCDBPTASN1!$AG$461</definedName>
    <definedName name="SCDBPTASN1_1429999999_31" localSheetId="14">EMICNC_23A_SCDBPTASN1!$AH$461</definedName>
    <definedName name="SCDBPTASN1_1429999999_34" localSheetId="14">EMICNC_23A_SCDBPTASN1!$AK$461</definedName>
    <definedName name="SCDBPTASN1_1429999999_35" localSheetId="14">EMICNC_23A_SCDBPTASN1!$AL$461</definedName>
    <definedName name="SCDBPTASN1_1429999999_36" localSheetId="14">EMICNC_23A_SCDBPTASN1!$AM$461</definedName>
    <definedName name="SCDBPTASN1_1430000000_1" localSheetId="14">EMICNC_23A_SCDBPTASN1!$C$464</definedName>
    <definedName name="SCDBPTASN1_1430000000_10" localSheetId="14">EMICNC_23A_SCDBPTASN1!$M$464</definedName>
    <definedName name="SCDBPTASN1_1430000000_11" localSheetId="14">EMICNC_23A_SCDBPTASN1!$N$464</definedName>
    <definedName name="SCDBPTASN1_1430000000_12" localSheetId="14">EMICNC_23A_SCDBPTASN1!$O$464</definedName>
    <definedName name="SCDBPTASN1_1430000000_13" localSheetId="14">EMICNC_23A_SCDBPTASN1!$P$464</definedName>
    <definedName name="SCDBPTASN1_1430000000_14" localSheetId="14">EMICNC_23A_SCDBPTASN1!$Q$464</definedName>
    <definedName name="SCDBPTASN1_1430000000_15" localSheetId="14">EMICNC_23A_SCDBPTASN1!$R$464</definedName>
    <definedName name="SCDBPTASN1_1430000000_16" localSheetId="14">EMICNC_23A_SCDBPTASN1!$S$464</definedName>
    <definedName name="SCDBPTASN1_1430000000_17" localSheetId="14">EMICNC_23A_SCDBPTASN1!$T$464</definedName>
    <definedName name="SCDBPTASN1_1430000000_18" localSheetId="14">EMICNC_23A_SCDBPTASN1!$U$464</definedName>
    <definedName name="SCDBPTASN1_1430000000_19" localSheetId="14">EMICNC_23A_SCDBPTASN1!$V$464</definedName>
    <definedName name="SCDBPTASN1_1430000000_2" localSheetId="14">EMICNC_23A_SCDBPTASN1!$D$464</definedName>
    <definedName name="SCDBPTASN1_1430000000_20" localSheetId="14">EMICNC_23A_SCDBPTASN1!$W$464</definedName>
    <definedName name="SCDBPTASN1_1430000000_21" localSheetId="14">EMICNC_23A_SCDBPTASN1!$X$464</definedName>
    <definedName name="SCDBPTASN1_1430000000_22" localSheetId="14">EMICNC_23A_SCDBPTASN1!$Y$464</definedName>
    <definedName name="SCDBPTASN1_1430000000_23" localSheetId="14">EMICNC_23A_SCDBPTASN1!$Z$464</definedName>
    <definedName name="SCDBPTASN1_1430000000_24" localSheetId="14">EMICNC_23A_SCDBPTASN1!$AA$464</definedName>
    <definedName name="SCDBPTASN1_1430000000_25" localSheetId="14">EMICNC_23A_SCDBPTASN1!$AB$464</definedName>
    <definedName name="SCDBPTASN1_1430000000_26" localSheetId="14">EMICNC_23A_SCDBPTASN1!$AC$464</definedName>
    <definedName name="SCDBPTASN1_1430000000_27" localSheetId="14">EMICNC_23A_SCDBPTASN1!$AD$464</definedName>
    <definedName name="SCDBPTASN1_1430000000_28" localSheetId="14">EMICNC_23A_SCDBPTASN1!$AE$464</definedName>
    <definedName name="SCDBPTASN1_1430000000_29" localSheetId="14">EMICNC_23A_SCDBPTASN1!$AF$464</definedName>
    <definedName name="SCDBPTASN1_1430000000_3" localSheetId="14">EMICNC_23A_SCDBPTASN1!$E$464</definedName>
    <definedName name="SCDBPTASN1_1430000000_30" localSheetId="14">EMICNC_23A_SCDBPTASN1!$AG$464</definedName>
    <definedName name="SCDBPTASN1_1430000000_31" localSheetId="14">EMICNC_23A_SCDBPTASN1!$AH$464</definedName>
    <definedName name="SCDBPTASN1_1430000000_33" localSheetId="14">EMICNC_23A_SCDBPTASN1!$AJ$464</definedName>
    <definedName name="SCDBPTASN1_1430000000_34" localSheetId="14">EMICNC_23A_SCDBPTASN1!$AK$464</definedName>
    <definedName name="SCDBPTASN1_1430000000_35" localSheetId="14">EMICNC_23A_SCDBPTASN1!$AL$464</definedName>
    <definedName name="SCDBPTASN1_1430000000_36" localSheetId="14">EMICNC_23A_SCDBPTASN1!$AM$464</definedName>
    <definedName name="SCDBPTASN1_1430000000_4" localSheetId="14">EMICNC_23A_SCDBPTASN1!$F$464</definedName>
    <definedName name="SCDBPTASN1_1430000000_5.01" localSheetId="14">EMICNC_23A_SCDBPTASN1!$G$464</definedName>
    <definedName name="SCDBPTASN1_1430000000_5.02" localSheetId="14">EMICNC_23A_SCDBPTASN1!$H$464</definedName>
    <definedName name="SCDBPTASN1_1430000000_6" localSheetId="14">EMICNC_23A_SCDBPTASN1!$I$464</definedName>
    <definedName name="SCDBPTASN1_1430000000_7" localSheetId="14">EMICNC_23A_SCDBPTASN1!$J$464</definedName>
    <definedName name="SCDBPTASN1_1430000000_8" localSheetId="14">EMICNC_23A_SCDBPTASN1!$K$464</definedName>
    <definedName name="SCDBPTASN1_1430000000_9" localSheetId="14">EMICNC_23A_SCDBPTASN1!$L$464</definedName>
    <definedName name="SCDBPTASN1_1430000000_Range" localSheetId="14">EMICNC_23A_SCDBPTASN1!$B$462:$AM$464</definedName>
    <definedName name="SCDBPTASN1_1439999999_11" localSheetId="14">EMICNC_23A_SCDBPTASN1!$N$465</definedName>
    <definedName name="SCDBPTASN1_1439999999_12" localSheetId="14">EMICNC_23A_SCDBPTASN1!$O$465</definedName>
    <definedName name="SCDBPTASN1_1439999999_13" localSheetId="14">EMICNC_23A_SCDBPTASN1!$P$465</definedName>
    <definedName name="SCDBPTASN1_1439999999_14" localSheetId="14">EMICNC_23A_SCDBPTASN1!$Q$465</definedName>
    <definedName name="SCDBPTASN1_1439999999_16" localSheetId="14">EMICNC_23A_SCDBPTASN1!$S$465</definedName>
    <definedName name="SCDBPTASN1_1439999999_17" localSheetId="14">EMICNC_23A_SCDBPTASN1!$T$465</definedName>
    <definedName name="SCDBPTASN1_1439999999_18" localSheetId="14">EMICNC_23A_SCDBPTASN1!$U$465</definedName>
    <definedName name="SCDBPTASN1_1439999999_19" localSheetId="14">EMICNC_23A_SCDBPTASN1!$V$465</definedName>
    <definedName name="SCDBPTASN1_1439999999_20" localSheetId="14">EMICNC_23A_SCDBPTASN1!$W$465</definedName>
    <definedName name="SCDBPTASN1_1439999999_21" localSheetId="14">EMICNC_23A_SCDBPTASN1!$X$465</definedName>
    <definedName name="SCDBPTASN1_1439999999_28" localSheetId="14">EMICNC_23A_SCDBPTASN1!$AE$465</definedName>
    <definedName name="SCDBPTASN1_1439999999_29" localSheetId="14">EMICNC_23A_SCDBPTASN1!$AF$465</definedName>
    <definedName name="SCDBPTASN1_1439999999_30" localSheetId="14">EMICNC_23A_SCDBPTASN1!$AG$465</definedName>
    <definedName name="SCDBPTASN1_1439999999_31" localSheetId="14">EMICNC_23A_SCDBPTASN1!$AH$465</definedName>
    <definedName name="SCDBPTASN1_1439999999_34" localSheetId="14">EMICNC_23A_SCDBPTASN1!$AK$465</definedName>
    <definedName name="SCDBPTASN1_1439999999_35" localSheetId="14">EMICNC_23A_SCDBPTASN1!$AL$465</definedName>
    <definedName name="SCDBPTASN1_1439999999_36" localSheetId="14">EMICNC_23A_SCDBPTASN1!$AM$465</definedName>
    <definedName name="SCDBPTASN1_1440000000_1" localSheetId="14">EMICNC_23A_SCDBPTASN1!$C$468</definedName>
    <definedName name="SCDBPTASN1_1440000000_10" localSheetId="14">EMICNC_23A_SCDBPTASN1!$M$468</definedName>
    <definedName name="SCDBPTASN1_1440000000_11" localSheetId="14">EMICNC_23A_SCDBPTASN1!$N$468</definedName>
    <definedName name="SCDBPTASN1_1440000000_12" localSheetId="14">EMICNC_23A_SCDBPTASN1!$O$468</definedName>
    <definedName name="SCDBPTASN1_1440000000_13" localSheetId="14">EMICNC_23A_SCDBPTASN1!$P$468</definedName>
    <definedName name="SCDBPTASN1_1440000000_14" localSheetId="14">EMICNC_23A_SCDBPTASN1!$Q$468</definedName>
    <definedName name="SCDBPTASN1_1440000000_15" localSheetId="14">EMICNC_23A_SCDBPTASN1!$R$468</definedName>
    <definedName name="SCDBPTASN1_1440000000_16" localSheetId="14">EMICNC_23A_SCDBPTASN1!$S$468</definedName>
    <definedName name="SCDBPTASN1_1440000000_17" localSheetId="14">EMICNC_23A_SCDBPTASN1!$T$468</definedName>
    <definedName name="SCDBPTASN1_1440000000_18" localSheetId="14">EMICNC_23A_SCDBPTASN1!$U$468</definedName>
    <definedName name="SCDBPTASN1_1440000000_19" localSheetId="14">EMICNC_23A_SCDBPTASN1!$V$468</definedName>
    <definedName name="SCDBPTASN1_1440000000_2" localSheetId="14">EMICNC_23A_SCDBPTASN1!$D$468</definedName>
    <definedName name="SCDBPTASN1_1440000000_20" localSheetId="14">EMICNC_23A_SCDBPTASN1!$W$468</definedName>
    <definedName name="SCDBPTASN1_1440000000_21" localSheetId="14">EMICNC_23A_SCDBPTASN1!$X$468</definedName>
    <definedName name="SCDBPTASN1_1440000000_22" localSheetId="14">EMICNC_23A_SCDBPTASN1!$Y$468</definedName>
    <definedName name="SCDBPTASN1_1440000000_23" localSheetId="14">EMICNC_23A_SCDBPTASN1!$Z$468</definedName>
    <definedName name="SCDBPTASN1_1440000000_24" localSheetId="14">EMICNC_23A_SCDBPTASN1!$AA$468</definedName>
    <definedName name="SCDBPTASN1_1440000000_25" localSheetId="14">EMICNC_23A_SCDBPTASN1!$AB$468</definedName>
    <definedName name="SCDBPTASN1_1440000000_26" localSheetId="14">EMICNC_23A_SCDBPTASN1!$AC$468</definedName>
    <definedName name="SCDBPTASN1_1440000000_27" localSheetId="14">EMICNC_23A_SCDBPTASN1!$AD$468</definedName>
    <definedName name="SCDBPTASN1_1440000000_28" localSheetId="14">EMICNC_23A_SCDBPTASN1!$AE$468</definedName>
    <definedName name="SCDBPTASN1_1440000000_29" localSheetId="14">EMICNC_23A_SCDBPTASN1!$AF$468</definedName>
    <definedName name="SCDBPTASN1_1440000000_3" localSheetId="14">EMICNC_23A_SCDBPTASN1!$E$468</definedName>
    <definedName name="SCDBPTASN1_1440000000_30" localSheetId="14">EMICNC_23A_SCDBPTASN1!$AG$468</definedName>
    <definedName name="SCDBPTASN1_1440000000_31" localSheetId="14">EMICNC_23A_SCDBPTASN1!$AH$468</definedName>
    <definedName name="SCDBPTASN1_1440000000_33" localSheetId="14">EMICNC_23A_SCDBPTASN1!$AJ$468</definedName>
    <definedName name="SCDBPTASN1_1440000000_34" localSheetId="14">EMICNC_23A_SCDBPTASN1!$AK$468</definedName>
    <definedName name="SCDBPTASN1_1440000000_35" localSheetId="14">EMICNC_23A_SCDBPTASN1!$AL$468</definedName>
    <definedName name="SCDBPTASN1_1440000000_36" localSheetId="14">EMICNC_23A_SCDBPTASN1!$AM$468</definedName>
    <definedName name="SCDBPTASN1_1440000000_4" localSheetId="14">EMICNC_23A_SCDBPTASN1!$F$468</definedName>
    <definedName name="SCDBPTASN1_1440000000_5.01" localSheetId="14">EMICNC_23A_SCDBPTASN1!$G$468</definedName>
    <definedName name="SCDBPTASN1_1440000000_5.02" localSheetId="14">EMICNC_23A_SCDBPTASN1!$H$468</definedName>
    <definedName name="SCDBPTASN1_1440000000_6" localSheetId="14">EMICNC_23A_SCDBPTASN1!$I$468</definedName>
    <definedName name="SCDBPTASN1_1440000000_7" localSheetId="14">EMICNC_23A_SCDBPTASN1!$J$468</definedName>
    <definedName name="SCDBPTASN1_1440000000_8" localSheetId="14">EMICNC_23A_SCDBPTASN1!$K$468</definedName>
    <definedName name="SCDBPTASN1_1440000000_9" localSheetId="14">EMICNC_23A_SCDBPTASN1!$L$468</definedName>
    <definedName name="SCDBPTASN1_1440000000_Range" localSheetId="14">EMICNC_23A_SCDBPTASN1!$B$466:$AM$468</definedName>
    <definedName name="SCDBPTASN1_1449999999_11" localSheetId="14">EMICNC_23A_SCDBPTASN1!$N$469</definedName>
    <definedName name="SCDBPTASN1_1449999999_12" localSheetId="14">EMICNC_23A_SCDBPTASN1!$O$469</definedName>
    <definedName name="SCDBPTASN1_1449999999_13" localSheetId="14">EMICNC_23A_SCDBPTASN1!$P$469</definedName>
    <definedName name="SCDBPTASN1_1449999999_14" localSheetId="14">EMICNC_23A_SCDBPTASN1!$Q$469</definedName>
    <definedName name="SCDBPTASN1_1449999999_16" localSheetId="14">EMICNC_23A_SCDBPTASN1!$S$469</definedName>
    <definedName name="SCDBPTASN1_1449999999_17" localSheetId="14">EMICNC_23A_SCDBPTASN1!$T$469</definedName>
    <definedName name="SCDBPTASN1_1449999999_18" localSheetId="14">EMICNC_23A_SCDBPTASN1!$U$469</definedName>
    <definedName name="SCDBPTASN1_1449999999_19" localSheetId="14">EMICNC_23A_SCDBPTASN1!$V$469</definedName>
    <definedName name="SCDBPTASN1_1449999999_20" localSheetId="14">EMICNC_23A_SCDBPTASN1!$W$469</definedName>
    <definedName name="SCDBPTASN1_1449999999_21" localSheetId="14">EMICNC_23A_SCDBPTASN1!$X$469</definedName>
    <definedName name="SCDBPTASN1_1449999999_28" localSheetId="14">EMICNC_23A_SCDBPTASN1!$AE$469</definedName>
    <definedName name="SCDBPTASN1_1449999999_29" localSheetId="14">EMICNC_23A_SCDBPTASN1!$AF$469</definedName>
    <definedName name="SCDBPTASN1_1449999999_30" localSheetId="14">EMICNC_23A_SCDBPTASN1!$AG$469</definedName>
    <definedName name="SCDBPTASN1_1449999999_31" localSheetId="14">EMICNC_23A_SCDBPTASN1!$AH$469</definedName>
    <definedName name="SCDBPTASN1_1449999999_34" localSheetId="14">EMICNC_23A_SCDBPTASN1!$AK$469</definedName>
    <definedName name="SCDBPTASN1_1449999999_35" localSheetId="14">EMICNC_23A_SCDBPTASN1!$AL$469</definedName>
    <definedName name="SCDBPTASN1_1449999999_36" localSheetId="14">EMICNC_23A_SCDBPTASN1!$AM$469</definedName>
    <definedName name="SCDBPTASN1_1450000000_1" localSheetId="14">EMICNC_23A_SCDBPTASN1!$C$472</definedName>
    <definedName name="SCDBPTASN1_1450000000_10" localSheetId="14">EMICNC_23A_SCDBPTASN1!$M$472</definedName>
    <definedName name="SCDBPTASN1_1450000000_11" localSheetId="14">EMICNC_23A_SCDBPTASN1!$N$472</definedName>
    <definedName name="SCDBPTASN1_1450000000_12" localSheetId="14">EMICNC_23A_SCDBPTASN1!$O$472</definedName>
    <definedName name="SCDBPTASN1_1450000000_13" localSheetId="14">EMICNC_23A_SCDBPTASN1!$P$472</definedName>
    <definedName name="SCDBPTASN1_1450000000_14" localSheetId="14">EMICNC_23A_SCDBPTASN1!$Q$472</definedName>
    <definedName name="SCDBPTASN1_1450000000_15" localSheetId="14">EMICNC_23A_SCDBPTASN1!$R$472</definedName>
    <definedName name="SCDBPTASN1_1450000000_16" localSheetId="14">EMICNC_23A_SCDBPTASN1!$S$472</definedName>
    <definedName name="SCDBPTASN1_1450000000_17" localSheetId="14">EMICNC_23A_SCDBPTASN1!$T$472</definedName>
    <definedName name="SCDBPTASN1_1450000000_18" localSheetId="14">EMICNC_23A_SCDBPTASN1!$U$472</definedName>
    <definedName name="SCDBPTASN1_1450000000_19" localSheetId="14">EMICNC_23A_SCDBPTASN1!$V$472</definedName>
    <definedName name="SCDBPTASN1_1450000000_2" localSheetId="14">EMICNC_23A_SCDBPTASN1!$D$472</definedName>
    <definedName name="SCDBPTASN1_1450000000_20" localSheetId="14">EMICNC_23A_SCDBPTASN1!$W$472</definedName>
    <definedName name="SCDBPTASN1_1450000000_21" localSheetId="14">EMICNC_23A_SCDBPTASN1!$X$472</definedName>
    <definedName name="SCDBPTASN1_1450000000_22" localSheetId="14">EMICNC_23A_SCDBPTASN1!$Y$472</definedName>
    <definedName name="SCDBPTASN1_1450000000_23" localSheetId="14">EMICNC_23A_SCDBPTASN1!$Z$472</definedName>
    <definedName name="SCDBPTASN1_1450000000_24" localSheetId="14">EMICNC_23A_SCDBPTASN1!$AA$472</definedName>
    <definedName name="SCDBPTASN1_1450000000_25" localSheetId="14">EMICNC_23A_SCDBPTASN1!$AB$472</definedName>
    <definedName name="SCDBPTASN1_1450000000_26" localSheetId="14">EMICNC_23A_SCDBPTASN1!$AC$472</definedName>
    <definedName name="SCDBPTASN1_1450000000_27" localSheetId="14">EMICNC_23A_SCDBPTASN1!$AD$472</definedName>
    <definedName name="SCDBPTASN1_1450000000_28" localSheetId="14">EMICNC_23A_SCDBPTASN1!$AE$472</definedName>
    <definedName name="SCDBPTASN1_1450000000_29" localSheetId="14">EMICNC_23A_SCDBPTASN1!$AF$472</definedName>
    <definedName name="SCDBPTASN1_1450000000_3" localSheetId="14">EMICNC_23A_SCDBPTASN1!$E$472</definedName>
    <definedName name="SCDBPTASN1_1450000000_30" localSheetId="14">EMICNC_23A_SCDBPTASN1!$AG$472</definedName>
    <definedName name="SCDBPTASN1_1450000000_31" localSheetId="14">EMICNC_23A_SCDBPTASN1!$AH$472</definedName>
    <definedName name="SCDBPTASN1_1450000000_33" localSheetId="14">EMICNC_23A_SCDBPTASN1!$AJ$472</definedName>
    <definedName name="SCDBPTASN1_1450000000_34" localSheetId="14">EMICNC_23A_SCDBPTASN1!$AK$472</definedName>
    <definedName name="SCDBPTASN1_1450000000_35" localSheetId="14">EMICNC_23A_SCDBPTASN1!$AL$472</definedName>
    <definedName name="SCDBPTASN1_1450000000_36" localSheetId="14">EMICNC_23A_SCDBPTASN1!$AM$472</definedName>
    <definedName name="SCDBPTASN1_1450000000_4" localSheetId="14">EMICNC_23A_SCDBPTASN1!$F$472</definedName>
    <definedName name="SCDBPTASN1_1450000000_5.01" localSheetId="14">EMICNC_23A_SCDBPTASN1!$G$472</definedName>
    <definedName name="SCDBPTASN1_1450000000_5.02" localSheetId="14">EMICNC_23A_SCDBPTASN1!$H$472</definedName>
    <definedName name="SCDBPTASN1_1450000000_6" localSheetId="14">EMICNC_23A_SCDBPTASN1!$I$472</definedName>
    <definedName name="SCDBPTASN1_1450000000_7" localSheetId="14">EMICNC_23A_SCDBPTASN1!$J$472</definedName>
    <definedName name="SCDBPTASN1_1450000000_8" localSheetId="14">EMICNC_23A_SCDBPTASN1!$K$472</definedName>
    <definedName name="SCDBPTASN1_1450000000_9" localSheetId="14">EMICNC_23A_SCDBPTASN1!$L$472</definedName>
    <definedName name="SCDBPTASN1_1450000000_Range" localSheetId="14">EMICNC_23A_SCDBPTASN1!$B$470:$AM$472</definedName>
    <definedName name="SCDBPTASN1_1459999999_11" localSheetId="14">EMICNC_23A_SCDBPTASN1!$N$473</definedName>
    <definedName name="SCDBPTASN1_1459999999_12" localSheetId="14">EMICNC_23A_SCDBPTASN1!$O$473</definedName>
    <definedName name="SCDBPTASN1_1459999999_13" localSheetId="14">EMICNC_23A_SCDBPTASN1!$P$473</definedName>
    <definedName name="SCDBPTASN1_1459999999_14" localSheetId="14">EMICNC_23A_SCDBPTASN1!$Q$473</definedName>
    <definedName name="SCDBPTASN1_1459999999_16" localSheetId="14">EMICNC_23A_SCDBPTASN1!$S$473</definedName>
    <definedName name="SCDBPTASN1_1459999999_17" localSheetId="14">EMICNC_23A_SCDBPTASN1!$T$473</definedName>
    <definedName name="SCDBPTASN1_1459999999_18" localSheetId="14">EMICNC_23A_SCDBPTASN1!$U$473</definedName>
    <definedName name="SCDBPTASN1_1459999999_19" localSheetId="14">EMICNC_23A_SCDBPTASN1!$V$473</definedName>
    <definedName name="SCDBPTASN1_1459999999_20" localSheetId="14">EMICNC_23A_SCDBPTASN1!$W$473</definedName>
    <definedName name="SCDBPTASN1_1459999999_21" localSheetId="14">EMICNC_23A_SCDBPTASN1!$X$473</definedName>
    <definedName name="SCDBPTASN1_1459999999_28" localSheetId="14">EMICNC_23A_SCDBPTASN1!$AE$473</definedName>
    <definedName name="SCDBPTASN1_1459999999_29" localSheetId="14">EMICNC_23A_SCDBPTASN1!$AF$473</definedName>
    <definedName name="SCDBPTASN1_1459999999_30" localSheetId="14">EMICNC_23A_SCDBPTASN1!$AG$473</definedName>
    <definedName name="SCDBPTASN1_1459999999_31" localSheetId="14">EMICNC_23A_SCDBPTASN1!$AH$473</definedName>
    <definedName name="SCDBPTASN1_1459999999_34" localSheetId="14">EMICNC_23A_SCDBPTASN1!$AK$473</definedName>
    <definedName name="SCDBPTASN1_1459999999_35" localSheetId="14">EMICNC_23A_SCDBPTASN1!$AL$473</definedName>
    <definedName name="SCDBPTASN1_1459999999_36" localSheetId="14">EMICNC_23A_SCDBPTASN1!$AM$473</definedName>
    <definedName name="SCDBPTASN1_1460000000_1" localSheetId="14">EMICNC_23A_SCDBPTASN1!$C$476</definedName>
    <definedName name="SCDBPTASN1_1460000000_10" localSheetId="14">EMICNC_23A_SCDBPTASN1!$M$476</definedName>
    <definedName name="SCDBPTASN1_1460000000_11" localSheetId="14">EMICNC_23A_SCDBPTASN1!$N$476</definedName>
    <definedName name="SCDBPTASN1_1460000000_12" localSheetId="14">EMICNC_23A_SCDBPTASN1!$O$476</definedName>
    <definedName name="SCDBPTASN1_1460000000_13" localSheetId="14">EMICNC_23A_SCDBPTASN1!$P$476</definedName>
    <definedName name="SCDBPTASN1_1460000000_14" localSheetId="14">EMICNC_23A_SCDBPTASN1!$Q$476</definedName>
    <definedName name="SCDBPTASN1_1460000000_15" localSheetId="14">EMICNC_23A_SCDBPTASN1!$R$476</definedName>
    <definedName name="SCDBPTASN1_1460000000_16" localSheetId="14">EMICNC_23A_SCDBPTASN1!$S$476</definedName>
    <definedName name="SCDBPTASN1_1460000000_17" localSheetId="14">EMICNC_23A_SCDBPTASN1!$T$476</definedName>
    <definedName name="SCDBPTASN1_1460000000_18" localSheetId="14">EMICNC_23A_SCDBPTASN1!$U$476</definedName>
    <definedName name="SCDBPTASN1_1460000000_19" localSheetId="14">EMICNC_23A_SCDBPTASN1!$V$476</definedName>
    <definedName name="SCDBPTASN1_1460000000_2" localSheetId="14">EMICNC_23A_SCDBPTASN1!$D$476</definedName>
    <definedName name="SCDBPTASN1_1460000000_20" localSheetId="14">EMICNC_23A_SCDBPTASN1!$W$476</definedName>
    <definedName name="SCDBPTASN1_1460000000_21" localSheetId="14">EMICNC_23A_SCDBPTASN1!$X$476</definedName>
    <definedName name="SCDBPTASN1_1460000000_22" localSheetId="14">EMICNC_23A_SCDBPTASN1!$Y$476</definedName>
    <definedName name="SCDBPTASN1_1460000000_23" localSheetId="14">EMICNC_23A_SCDBPTASN1!$Z$476</definedName>
    <definedName name="SCDBPTASN1_1460000000_24" localSheetId="14">EMICNC_23A_SCDBPTASN1!$AA$476</definedName>
    <definedName name="SCDBPTASN1_1460000000_25" localSheetId="14">EMICNC_23A_SCDBPTASN1!$AB$476</definedName>
    <definedName name="SCDBPTASN1_1460000000_26" localSheetId="14">EMICNC_23A_SCDBPTASN1!$AC$476</definedName>
    <definedName name="SCDBPTASN1_1460000000_27" localSheetId="14">EMICNC_23A_SCDBPTASN1!$AD$476</definedName>
    <definedName name="SCDBPTASN1_1460000000_28" localSheetId="14">EMICNC_23A_SCDBPTASN1!$AE$476</definedName>
    <definedName name="SCDBPTASN1_1460000000_29" localSheetId="14">EMICNC_23A_SCDBPTASN1!$AF$476</definedName>
    <definedName name="SCDBPTASN1_1460000000_3" localSheetId="14">EMICNC_23A_SCDBPTASN1!$E$476</definedName>
    <definedName name="SCDBPTASN1_1460000000_30" localSheetId="14">EMICNC_23A_SCDBPTASN1!$AG$476</definedName>
    <definedName name="SCDBPTASN1_1460000000_31" localSheetId="14">EMICNC_23A_SCDBPTASN1!$AH$476</definedName>
    <definedName name="SCDBPTASN1_1460000000_33" localSheetId="14">EMICNC_23A_SCDBPTASN1!$AJ$476</definedName>
    <definedName name="SCDBPTASN1_1460000000_34" localSheetId="14">EMICNC_23A_SCDBPTASN1!$AK$476</definedName>
    <definedName name="SCDBPTASN1_1460000000_35" localSheetId="14">EMICNC_23A_SCDBPTASN1!$AL$476</definedName>
    <definedName name="SCDBPTASN1_1460000000_36" localSheetId="14">EMICNC_23A_SCDBPTASN1!$AM$476</definedName>
    <definedName name="SCDBPTASN1_1460000000_4" localSheetId="14">EMICNC_23A_SCDBPTASN1!$F$476</definedName>
    <definedName name="SCDBPTASN1_1460000000_5.01" localSheetId="14">EMICNC_23A_SCDBPTASN1!$G$476</definedName>
    <definedName name="SCDBPTASN1_1460000000_5.02" localSheetId="14">EMICNC_23A_SCDBPTASN1!$H$476</definedName>
    <definedName name="SCDBPTASN1_1460000000_6" localSheetId="14">EMICNC_23A_SCDBPTASN1!$I$476</definedName>
    <definedName name="SCDBPTASN1_1460000000_7" localSheetId="14">EMICNC_23A_SCDBPTASN1!$J$476</definedName>
    <definedName name="SCDBPTASN1_1460000000_8" localSheetId="14">EMICNC_23A_SCDBPTASN1!$K$476</definedName>
    <definedName name="SCDBPTASN1_1460000000_9" localSheetId="14">EMICNC_23A_SCDBPTASN1!$L$476</definedName>
    <definedName name="SCDBPTASN1_1460000000_Range" localSheetId="14">EMICNC_23A_SCDBPTASN1!$B$474:$AM$476</definedName>
    <definedName name="SCDBPTASN1_1469999999_11" localSheetId="14">EMICNC_23A_SCDBPTASN1!$N$477</definedName>
    <definedName name="SCDBPTASN1_1469999999_12" localSheetId="14">EMICNC_23A_SCDBPTASN1!$O$477</definedName>
    <definedName name="SCDBPTASN1_1469999999_13" localSheetId="14">EMICNC_23A_SCDBPTASN1!$P$477</definedName>
    <definedName name="SCDBPTASN1_1469999999_14" localSheetId="14">EMICNC_23A_SCDBPTASN1!$Q$477</definedName>
    <definedName name="SCDBPTASN1_1469999999_16" localSheetId="14">EMICNC_23A_SCDBPTASN1!$S$477</definedName>
    <definedName name="SCDBPTASN1_1469999999_17" localSheetId="14">EMICNC_23A_SCDBPTASN1!$T$477</definedName>
    <definedName name="SCDBPTASN1_1469999999_18" localSheetId="14">EMICNC_23A_SCDBPTASN1!$U$477</definedName>
    <definedName name="SCDBPTASN1_1469999999_19" localSheetId="14">EMICNC_23A_SCDBPTASN1!$V$477</definedName>
    <definedName name="SCDBPTASN1_1469999999_20" localSheetId="14">EMICNC_23A_SCDBPTASN1!$W$477</definedName>
    <definedName name="SCDBPTASN1_1469999999_21" localSheetId="14">EMICNC_23A_SCDBPTASN1!$X$477</definedName>
    <definedName name="SCDBPTASN1_1469999999_28" localSheetId="14">EMICNC_23A_SCDBPTASN1!$AE$477</definedName>
    <definedName name="SCDBPTASN1_1469999999_29" localSheetId="14">EMICNC_23A_SCDBPTASN1!$AF$477</definedName>
    <definedName name="SCDBPTASN1_1469999999_30" localSheetId="14">EMICNC_23A_SCDBPTASN1!$AG$477</definedName>
    <definedName name="SCDBPTASN1_1469999999_31" localSheetId="14">EMICNC_23A_SCDBPTASN1!$AH$477</definedName>
    <definedName name="SCDBPTASN1_1469999999_34" localSheetId="14">EMICNC_23A_SCDBPTASN1!$AK$477</definedName>
    <definedName name="SCDBPTASN1_1469999999_35" localSheetId="14">EMICNC_23A_SCDBPTASN1!$AL$477</definedName>
    <definedName name="SCDBPTASN1_1469999999_36" localSheetId="14">EMICNC_23A_SCDBPTASN1!$AM$477</definedName>
    <definedName name="SCDBPTASN1_1479999999_11" localSheetId="14">EMICNC_23A_SCDBPTASN1!$N$478</definedName>
    <definedName name="SCDBPTASN1_1479999999_12" localSheetId="14">EMICNC_23A_SCDBPTASN1!$O$478</definedName>
    <definedName name="SCDBPTASN1_1479999999_13" localSheetId="14">EMICNC_23A_SCDBPTASN1!$P$478</definedName>
    <definedName name="SCDBPTASN1_1479999999_14" localSheetId="14">EMICNC_23A_SCDBPTASN1!$Q$478</definedName>
    <definedName name="SCDBPTASN1_1479999999_16" localSheetId="14">EMICNC_23A_SCDBPTASN1!$S$478</definedName>
    <definedName name="SCDBPTASN1_1479999999_17" localSheetId="14">EMICNC_23A_SCDBPTASN1!$T$478</definedName>
    <definedName name="SCDBPTASN1_1479999999_18" localSheetId="14">EMICNC_23A_SCDBPTASN1!$U$478</definedName>
    <definedName name="SCDBPTASN1_1479999999_19" localSheetId="14">EMICNC_23A_SCDBPTASN1!$V$478</definedName>
    <definedName name="SCDBPTASN1_1479999999_20" localSheetId="14">EMICNC_23A_SCDBPTASN1!$W$478</definedName>
    <definedName name="SCDBPTASN1_1479999999_21" localSheetId="14">EMICNC_23A_SCDBPTASN1!$X$478</definedName>
    <definedName name="SCDBPTASN1_1479999999_28" localSheetId="14">EMICNC_23A_SCDBPTASN1!$AE$478</definedName>
    <definedName name="SCDBPTASN1_1479999999_29" localSheetId="14">EMICNC_23A_SCDBPTASN1!$AF$478</definedName>
    <definedName name="SCDBPTASN1_1479999999_30" localSheetId="14">EMICNC_23A_SCDBPTASN1!$AG$478</definedName>
    <definedName name="SCDBPTASN1_1479999999_31" localSheetId="14">EMICNC_23A_SCDBPTASN1!$AH$478</definedName>
    <definedName name="SCDBPTASN1_1479999999_34" localSheetId="14">EMICNC_23A_SCDBPTASN1!$AK$478</definedName>
    <definedName name="SCDBPTASN1_1479999999_35" localSheetId="14">EMICNC_23A_SCDBPTASN1!$AL$478</definedName>
    <definedName name="SCDBPTASN1_1479999999_36" localSheetId="14">EMICNC_23A_SCDBPTASN1!$AM$478</definedName>
    <definedName name="SCDBPTASN1_1480000000_1" localSheetId="14">EMICNC_23A_SCDBPTASN1!$C$481</definedName>
    <definedName name="SCDBPTASN1_1480000000_10" localSheetId="14">EMICNC_23A_SCDBPTASN1!$M$481</definedName>
    <definedName name="SCDBPTASN1_1480000000_11" localSheetId="14">EMICNC_23A_SCDBPTASN1!$N$481</definedName>
    <definedName name="SCDBPTASN1_1480000000_12" localSheetId="14">EMICNC_23A_SCDBPTASN1!$O$481</definedName>
    <definedName name="SCDBPTASN1_1480000000_13" localSheetId="14">EMICNC_23A_SCDBPTASN1!$P$481</definedName>
    <definedName name="SCDBPTASN1_1480000000_14" localSheetId="14">EMICNC_23A_SCDBPTASN1!$Q$481</definedName>
    <definedName name="SCDBPTASN1_1480000000_15" localSheetId="14">EMICNC_23A_SCDBPTASN1!$R$481</definedName>
    <definedName name="SCDBPTASN1_1480000000_16" localSheetId="14">EMICNC_23A_SCDBPTASN1!$S$481</definedName>
    <definedName name="SCDBPTASN1_1480000000_17" localSheetId="14">EMICNC_23A_SCDBPTASN1!$T$481</definedName>
    <definedName name="SCDBPTASN1_1480000000_18" localSheetId="14">EMICNC_23A_SCDBPTASN1!$U$481</definedName>
    <definedName name="SCDBPTASN1_1480000000_19" localSheetId="14">EMICNC_23A_SCDBPTASN1!$V$481</definedName>
    <definedName name="SCDBPTASN1_1480000000_2" localSheetId="14">EMICNC_23A_SCDBPTASN1!$D$481</definedName>
    <definedName name="SCDBPTASN1_1480000000_20" localSheetId="14">EMICNC_23A_SCDBPTASN1!$W$481</definedName>
    <definedName name="SCDBPTASN1_1480000000_21" localSheetId="14">EMICNC_23A_SCDBPTASN1!$X$481</definedName>
    <definedName name="SCDBPTASN1_1480000000_22" localSheetId="14">EMICNC_23A_SCDBPTASN1!$Y$481</definedName>
    <definedName name="SCDBPTASN1_1480000000_23" localSheetId="14">EMICNC_23A_SCDBPTASN1!$Z$481</definedName>
    <definedName name="SCDBPTASN1_1480000000_24" localSheetId="14">EMICNC_23A_SCDBPTASN1!$AA$481</definedName>
    <definedName name="SCDBPTASN1_1480000000_25" localSheetId="14">EMICNC_23A_SCDBPTASN1!$AB$481</definedName>
    <definedName name="SCDBPTASN1_1480000000_26" localSheetId="14">EMICNC_23A_SCDBPTASN1!$AC$481</definedName>
    <definedName name="SCDBPTASN1_1480000000_27" localSheetId="14">EMICNC_23A_SCDBPTASN1!$AD$481</definedName>
    <definedName name="SCDBPTASN1_1480000000_28" localSheetId="14">EMICNC_23A_SCDBPTASN1!$AE$481</definedName>
    <definedName name="SCDBPTASN1_1480000000_29" localSheetId="14">EMICNC_23A_SCDBPTASN1!$AF$481</definedName>
    <definedName name="SCDBPTASN1_1480000000_3" localSheetId="14">EMICNC_23A_SCDBPTASN1!$E$481</definedName>
    <definedName name="SCDBPTASN1_1480000000_30" localSheetId="14">EMICNC_23A_SCDBPTASN1!$AG$481</definedName>
    <definedName name="SCDBPTASN1_1480000000_31" localSheetId="14">EMICNC_23A_SCDBPTASN1!$AH$481</definedName>
    <definedName name="SCDBPTASN1_1480000000_33" localSheetId="14">EMICNC_23A_SCDBPTASN1!$AJ$481</definedName>
    <definedName name="SCDBPTASN1_1480000000_34" localSheetId="14">EMICNC_23A_SCDBPTASN1!$AK$481</definedName>
    <definedName name="SCDBPTASN1_1480000000_35" localSheetId="14">EMICNC_23A_SCDBPTASN1!$AL$481</definedName>
    <definedName name="SCDBPTASN1_1480000000_36" localSheetId="14">EMICNC_23A_SCDBPTASN1!$AM$481</definedName>
    <definedName name="SCDBPTASN1_1480000000_4" localSheetId="14">EMICNC_23A_SCDBPTASN1!$F$481</definedName>
    <definedName name="SCDBPTASN1_1480000000_5.01" localSheetId="14">EMICNC_23A_SCDBPTASN1!$G$481</definedName>
    <definedName name="SCDBPTASN1_1480000000_5.02" localSheetId="14">EMICNC_23A_SCDBPTASN1!$H$481</definedName>
    <definedName name="SCDBPTASN1_1480000000_6" localSheetId="14">EMICNC_23A_SCDBPTASN1!$I$481</definedName>
    <definedName name="SCDBPTASN1_1480000000_7" localSheetId="14">EMICNC_23A_SCDBPTASN1!$J$481</definedName>
    <definedName name="SCDBPTASN1_1480000000_8" localSheetId="14">EMICNC_23A_SCDBPTASN1!$K$481</definedName>
    <definedName name="SCDBPTASN1_1480000000_9" localSheetId="14">EMICNC_23A_SCDBPTASN1!$L$481</definedName>
    <definedName name="SCDBPTASN1_1480000000_Range" localSheetId="14">EMICNC_23A_SCDBPTASN1!$B$479:$AM$481</definedName>
    <definedName name="SCDBPTASN1_1489999999_11" localSheetId="14">EMICNC_23A_SCDBPTASN1!$N$482</definedName>
    <definedName name="SCDBPTASN1_1489999999_12" localSheetId="14">EMICNC_23A_SCDBPTASN1!$O$482</definedName>
    <definedName name="SCDBPTASN1_1489999999_13" localSheetId="14">EMICNC_23A_SCDBPTASN1!$P$482</definedName>
    <definedName name="SCDBPTASN1_1489999999_14" localSheetId="14">EMICNC_23A_SCDBPTASN1!$Q$482</definedName>
    <definedName name="SCDBPTASN1_1489999999_16" localSheetId="14">EMICNC_23A_SCDBPTASN1!$S$482</definedName>
    <definedName name="SCDBPTASN1_1489999999_17" localSheetId="14">EMICNC_23A_SCDBPTASN1!$T$482</definedName>
    <definedName name="SCDBPTASN1_1489999999_18" localSheetId="14">EMICNC_23A_SCDBPTASN1!$U$482</definedName>
    <definedName name="SCDBPTASN1_1489999999_19" localSheetId="14">EMICNC_23A_SCDBPTASN1!$V$482</definedName>
    <definedName name="SCDBPTASN1_1489999999_20" localSheetId="14">EMICNC_23A_SCDBPTASN1!$W$482</definedName>
    <definedName name="SCDBPTASN1_1489999999_21" localSheetId="14">EMICNC_23A_SCDBPTASN1!$X$482</definedName>
    <definedName name="SCDBPTASN1_1489999999_28" localSheetId="14">EMICNC_23A_SCDBPTASN1!$AE$482</definedName>
    <definedName name="SCDBPTASN1_1489999999_29" localSheetId="14">EMICNC_23A_SCDBPTASN1!$AF$482</definedName>
    <definedName name="SCDBPTASN1_1489999999_30" localSheetId="14">EMICNC_23A_SCDBPTASN1!$AG$482</definedName>
    <definedName name="SCDBPTASN1_1489999999_31" localSheetId="14">EMICNC_23A_SCDBPTASN1!$AH$482</definedName>
    <definedName name="SCDBPTASN1_1489999999_34" localSheetId="14">EMICNC_23A_SCDBPTASN1!$AK$482</definedName>
    <definedName name="SCDBPTASN1_1489999999_35" localSheetId="14">EMICNC_23A_SCDBPTASN1!$AL$482</definedName>
    <definedName name="SCDBPTASN1_1489999999_36" localSheetId="14">EMICNC_23A_SCDBPTASN1!$AM$482</definedName>
    <definedName name="SCDBPTASN1_1490000000_1" localSheetId="14">EMICNC_23A_SCDBPTASN1!$C$485</definedName>
    <definedName name="SCDBPTASN1_1490000000_10" localSheetId="14">EMICNC_23A_SCDBPTASN1!$M$485</definedName>
    <definedName name="SCDBPTASN1_1490000000_11" localSheetId="14">EMICNC_23A_SCDBPTASN1!$N$485</definedName>
    <definedName name="SCDBPTASN1_1490000000_12" localSheetId="14">EMICNC_23A_SCDBPTASN1!$O$485</definedName>
    <definedName name="SCDBPTASN1_1490000000_13" localSheetId="14">EMICNC_23A_SCDBPTASN1!$P$485</definedName>
    <definedName name="SCDBPTASN1_1490000000_14" localSheetId="14">EMICNC_23A_SCDBPTASN1!$Q$485</definedName>
    <definedName name="SCDBPTASN1_1490000000_15" localSheetId="14">EMICNC_23A_SCDBPTASN1!$R$485</definedName>
    <definedName name="SCDBPTASN1_1490000000_16" localSheetId="14">EMICNC_23A_SCDBPTASN1!$S$485</definedName>
    <definedName name="SCDBPTASN1_1490000000_17" localSheetId="14">EMICNC_23A_SCDBPTASN1!$T$485</definedName>
    <definedName name="SCDBPTASN1_1490000000_18" localSheetId="14">EMICNC_23A_SCDBPTASN1!$U$485</definedName>
    <definedName name="SCDBPTASN1_1490000000_19" localSheetId="14">EMICNC_23A_SCDBPTASN1!$V$485</definedName>
    <definedName name="SCDBPTASN1_1490000000_2" localSheetId="14">EMICNC_23A_SCDBPTASN1!$D$485</definedName>
    <definedName name="SCDBPTASN1_1490000000_20" localSheetId="14">EMICNC_23A_SCDBPTASN1!$W$485</definedName>
    <definedName name="SCDBPTASN1_1490000000_21" localSheetId="14">EMICNC_23A_SCDBPTASN1!$X$485</definedName>
    <definedName name="SCDBPTASN1_1490000000_22" localSheetId="14">EMICNC_23A_SCDBPTASN1!$Y$485</definedName>
    <definedName name="SCDBPTASN1_1490000000_23" localSheetId="14">EMICNC_23A_SCDBPTASN1!$Z$485</definedName>
    <definedName name="SCDBPTASN1_1490000000_24" localSheetId="14">EMICNC_23A_SCDBPTASN1!$AA$485</definedName>
    <definedName name="SCDBPTASN1_1490000000_25" localSheetId="14">EMICNC_23A_SCDBPTASN1!$AB$485</definedName>
    <definedName name="SCDBPTASN1_1490000000_26" localSheetId="14">EMICNC_23A_SCDBPTASN1!$AC$485</definedName>
    <definedName name="SCDBPTASN1_1490000000_27" localSheetId="14">EMICNC_23A_SCDBPTASN1!$AD$485</definedName>
    <definedName name="SCDBPTASN1_1490000000_28" localSheetId="14">EMICNC_23A_SCDBPTASN1!$AE$485</definedName>
    <definedName name="SCDBPTASN1_1490000000_29" localSheetId="14">EMICNC_23A_SCDBPTASN1!$AF$485</definedName>
    <definedName name="SCDBPTASN1_1490000000_3" localSheetId="14">EMICNC_23A_SCDBPTASN1!$E$485</definedName>
    <definedName name="SCDBPTASN1_1490000000_30" localSheetId="14">EMICNC_23A_SCDBPTASN1!$AG$485</definedName>
    <definedName name="SCDBPTASN1_1490000000_31" localSheetId="14">EMICNC_23A_SCDBPTASN1!$AH$485</definedName>
    <definedName name="SCDBPTASN1_1490000000_33" localSheetId="14">EMICNC_23A_SCDBPTASN1!$AJ$485</definedName>
    <definedName name="SCDBPTASN1_1490000000_34" localSheetId="14">EMICNC_23A_SCDBPTASN1!$AK$485</definedName>
    <definedName name="SCDBPTASN1_1490000000_35" localSheetId="14">EMICNC_23A_SCDBPTASN1!$AL$485</definedName>
    <definedName name="SCDBPTASN1_1490000000_36" localSheetId="14">EMICNC_23A_SCDBPTASN1!$AM$485</definedName>
    <definedName name="SCDBPTASN1_1490000000_4" localSheetId="14">EMICNC_23A_SCDBPTASN1!$F$485</definedName>
    <definedName name="SCDBPTASN1_1490000000_5.01" localSheetId="14">EMICNC_23A_SCDBPTASN1!$G$485</definedName>
    <definedName name="SCDBPTASN1_1490000000_5.02" localSheetId="14">EMICNC_23A_SCDBPTASN1!$H$485</definedName>
    <definedName name="SCDBPTASN1_1490000000_6" localSheetId="14">EMICNC_23A_SCDBPTASN1!$I$485</definedName>
    <definedName name="SCDBPTASN1_1490000000_7" localSheetId="14">EMICNC_23A_SCDBPTASN1!$J$485</definedName>
    <definedName name="SCDBPTASN1_1490000000_8" localSheetId="14">EMICNC_23A_SCDBPTASN1!$K$485</definedName>
    <definedName name="SCDBPTASN1_1490000000_9" localSheetId="14">EMICNC_23A_SCDBPTASN1!$L$485</definedName>
    <definedName name="SCDBPTASN1_1490000000_Range" localSheetId="14">EMICNC_23A_SCDBPTASN1!$B$483:$AM$485</definedName>
    <definedName name="SCDBPTASN1_1499999999_11" localSheetId="14">EMICNC_23A_SCDBPTASN1!$N$486</definedName>
    <definedName name="SCDBPTASN1_1499999999_12" localSheetId="14">EMICNC_23A_SCDBPTASN1!$O$486</definedName>
    <definedName name="SCDBPTASN1_1499999999_13" localSheetId="14">EMICNC_23A_SCDBPTASN1!$P$486</definedName>
    <definedName name="SCDBPTASN1_1499999999_14" localSheetId="14">EMICNC_23A_SCDBPTASN1!$Q$486</definedName>
    <definedName name="SCDBPTASN1_1499999999_16" localSheetId="14">EMICNC_23A_SCDBPTASN1!$S$486</definedName>
    <definedName name="SCDBPTASN1_1499999999_17" localSheetId="14">EMICNC_23A_SCDBPTASN1!$T$486</definedName>
    <definedName name="SCDBPTASN1_1499999999_18" localSheetId="14">EMICNC_23A_SCDBPTASN1!$U$486</definedName>
    <definedName name="SCDBPTASN1_1499999999_19" localSheetId="14">EMICNC_23A_SCDBPTASN1!$V$486</definedName>
    <definedName name="SCDBPTASN1_1499999999_20" localSheetId="14">EMICNC_23A_SCDBPTASN1!$W$486</definedName>
    <definedName name="SCDBPTASN1_1499999999_21" localSheetId="14">EMICNC_23A_SCDBPTASN1!$X$486</definedName>
    <definedName name="SCDBPTASN1_1499999999_28" localSheetId="14">EMICNC_23A_SCDBPTASN1!$AE$486</definedName>
    <definedName name="SCDBPTASN1_1499999999_29" localSheetId="14">EMICNC_23A_SCDBPTASN1!$AF$486</definedName>
    <definedName name="SCDBPTASN1_1499999999_30" localSheetId="14">EMICNC_23A_SCDBPTASN1!$AG$486</definedName>
    <definedName name="SCDBPTASN1_1499999999_31" localSheetId="14">EMICNC_23A_SCDBPTASN1!$AH$486</definedName>
    <definedName name="SCDBPTASN1_1499999999_34" localSheetId="14">EMICNC_23A_SCDBPTASN1!$AK$486</definedName>
    <definedName name="SCDBPTASN1_1499999999_35" localSheetId="14">EMICNC_23A_SCDBPTASN1!$AL$486</definedName>
    <definedName name="SCDBPTASN1_1499999999_36" localSheetId="14">EMICNC_23A_SCDBPTASN1!$AM$486</definedName>
    <definedName name="SCDBPTASN1_1509999999_11" localSheetId="14">EMICNC_23A_SCDBPTASN1!$N$487</definedName>
    <definedName name="SCDBPTASN1_1509999999_12" localSheetId="14">EMICNC_23A_SCDBPTASN1!$O$487</definedName>
    <definedName name="SCDBPTASN1_1509999999_13" localSheetId="14">EMICNC_23A_SCDBPTASN1!$P$487</definedName>
    <definedName name="SCDBPTASN1_1509999999_14" localSheetId="14">EMICNC_23A_SCDBPTASN1!$Q$487</definedName>
    <definedName name="SCDBPTASN1_1509999999_16" localSheetId="14">EMICNC_23A_SCDBPTASN1!$S$487</definedName>
    <definedName name="SCDBPTASN1_1509999999_17" localSheetId="14">EMICNC_23A_SCDBPTASN1!$T$487</definedName>
    <definedName name="SCDBPTASN1_1509999999_18" localSheetId="14">EMICNC_23A_SCDBPTASN1!$U$487</definedName>
    <definedName name="SCDBPTASN1_1509999999_19" localSheetId="14">EMICNC_23A_SCDBPTASN1!$V$487</definedName>
    <definedName name="SCDBPTASN1_1509999999_20" localSheetId="14">EMICNC_23A_SCDBPTASN1!$W$487</definedName>
    <definedName name="SCDBPTASN1_1509999999_21" localSheetId="14">EMICNC_23A_SCDBPTASN1!$X$487</definedName>
    <definedName name="SCDBPTASN1_1509999999_28" localSheetId="14">EMICNC_23A_SCDBPTASN1!$AE$487</definedName>
    <definedName name="SCDBPTASN1_1509999999_29" localSheetId="14">EMICNC_23A_SCDBPTASN1!$AF$487</definedName>
    <definedName name="SCDBPTASN1_1509999999_30" localSheetId="14">EMICNC_23A_SCDBPTASN1!$AG$487</definedName>
    <definedName name="SCDBPTASN1_1509999999_31" localSheetId="14">EMICNC_23A_SCDBPTASN1!$AH$487</definedName>
    <definedName name="SCDBPTASN1_1509999999_34" localSheetId="14">EMICNC_23A_SCDBPTASN1!$AK$487</definedName>
    <definedName name="SCDBPTASN1_1509999999_35" localSheetId="14">EMICNC_23A_SCDBPTASN1!$AL$487</definedName>
    <definedName name="SCDBPTASN1_1509999999_36" localSheetId="14">EMICNC_23A_SCDBPTASN1!$AM$487</definedName>
    <definedName name="SCDBPTASN1_1689999999_11" localSheetId="14">EMICNC_23A_SCDBPTASN1!$N$488</definedName>
    <definedName name="SCDBPTASN1_1689999999_12" localSheetId="14">EMICNC_23A_SCDBPTASN1!$O$488</definedName>
    <definedName name="SCDBPTASN1_1689999999_13" localSheetId="14">EMICNC_23A_SCDBPTASN1!$P$488</definedName>
    <definedName name="SCDBPTASN1_1689999999_14" localSheetId="14">EMICNC_23A_SCDBPTASN1!$Q$488</definedName>
    <definedName name="SCDBPTASN1_1689999999_16" localSheetId="14">EMICNC_23A_SCDBPTASN1!$S$488</definedName>
    <definedName name="SCDBPTASN1_1689999999_17" localSheetId="14">EMICNC_23A_SCDBPTASN1!$T$488</definedName>
    <definedName name="SCDBPTASN1_1689999999_18" localSheetId="14">EMICNC_23A_SCDBPTASN1!$U$488</definedName>
    <definedName name="SCDBPTASN1_1689999999_19" localSheetId="14">EMICNC_23A_SCDBPTASN1!$V$488</definedName>
    <definedName name="SCDBPTASN1_1689999999_20" localSheetId="14">EMICNC_23A_SCDBPTASN1!$W$488</definedName>
    <definedName name="SCDBPTASN1_1689999999_21" localSheetId="14">EMICNC_23A_SCDBPTASN1!$X$488</definedName>
    <definedName name="SCDBPTASN1_1689999999_28" localSheetId="14">EMICNC_23A_SCDBPTASN1!$AE$488</definedName>
    <definedName name="SCDBPTASN1_1689999999_29" localSheetId="14">EMICNC_23A_SCDBPTASN1!$AF$488</definedName>
    <definedName name="SCDBPTASN1_1689999999_30" localSheetId="14">EMICNC_23A_SCDBPTASN1!$AG$488</definedName>
    <definedName name="SCDBPTASN1_1689999999_31" localSheetId="14">EMICNC_23A_SCDBPTASN1!$AH$488</definedName>
    <definedName name="SCDBPTASN1_1689999999_34" localSheetId="14">EMICNC_23A_SCDBPTASN1!$AK$488</definedName>
    <definedName name="SCDBPTASN1_1689999999_35" localSheetId="14">EMICNC_23A_SCDBPTASN1!$AL$488</definedName>
    <definedName name="SCDBPTASN1_1689999999_36" localSheetId="14">EMICNC_23A_SCDBPTASN1!$AM$488</definedName>
    <definedName name="SCDBPTASN1_1699999999_11" localSheetId="14">EMICNC_23A_SCDBPTASN1!$N$489</definedName>
    <definedName name="SCDBPTASN1_1699999999_12" localSheetId="14">EMICNC_23A_SCDBPTASN1!$O$489</definedName>
    <definedName name="SCDBPTASN1_1699999999_13" localSheetId="14">EMICNC_23A_SCDBPTASN1!$P$489</definedName>
    <definedName name="SCDBPTASN1_1699999999_14" localSheetId="14">EMICNC_23A_SCDBPTASN1!$Q$489</definedName>
    <definedName name="SCDBPTASN1_1699999999_16" localSheetId="14">EMICNC_23A_SCDBPTASN1!$S$489</definedName>
    <definedName name="SCDBPTASN1_1699999999_17" localSheetId="14">EMICNC_23A_SCDBPTASN1!$T$489</definedName>
    <definedName name="SCDBPTASN1_1699999999_18" localSheetId="14">EMICNC_23A_SCDBPTASN1!$U$489</definedName>
    <definedName name="SCDBPTASN1_1699999999_19" localSheetId="14">EMICNC_23A_SCDBPTASN1!$V$489</definedName>
    <definedName name="SCDBPTASN1_1699999999_20" localSheetId="14">EMICNC_23A_SCDBPTASN1!$W$489</definedName>
    <definedName name="SCDBPTASN1_1699999999_21" localSheetId="14">EMICNC_23A_SCDBPTASN1!$X$489</definedName>
    <definedName name="SCDBPTASN1_1699999999_28" localSheetId="14">EMICNC_23A_SCDBPTASN1!$AE$489</definedName>
    <definedName name="SCDBPTASN1_1699999999_29" localSheetId="14">EMICNC_23A_SCDBPTASN1!$AF$489</definedName>
    <definedName name="SCDBPTASN1_1699999999_30" localSheetId="14">EMICNC_23A_SCDBPTASN1!$AG$489</definedName>
    <definedName name="SCDBPTASN1_1699999999_31" localSheetId="14">EMICNC_23A_SCDBPTASN1!$AH$489</definedName>
    <definedName name="SCDBPTASN1_1699999999_34" localSheetId="14">EMICNC_23A_SCDBPTASN1!$AK$489</definedName>
    <definedName name="SCDBPTASN1_1699999999_35" localSheetId="14">EMICNC_23A_SCDBPTASN1!$AL$489</definedName>
    <definedName name="SCDBPTASN1_1699999999_36" localSheetId="14">EMICNC_23A_SCDBPTASN1!$AM$489</definedName>
    <definedName name="SCDBPTASN1_1709999999_11" localSheetId="14">EMICNC_23A_SCDBPTASN1!$N$490</definedName>
    <definedName name="SCDBPTASN1_1709999999_12" localSheetId="14">EMICNC_23A_SCDBPTASN1!$O$490</definedName>
    <definedName name="SCDBPTASN1_1709999999_13" localSheetId="14">EMICNC_23A_SCDBPTASN1!$P$490</definedName>
    <definedName name="SCDBPTASN1_1709999999_14" localSheetId="14">EMICNC_23A_SCDBPTASN1!$Q$490</definedName>
    <definedName name="SCDBPTASN1_1709999999_16" localSheetId="14">EMICNC_23A_SCDBPTASN1!$S$490</definedName>
    <definedName name="SCDBPTASN1_1709999999_17" localSheetId="14">EMICNC_23A_SCDBPTASN1!$T$490</definedName>
    <definedName name="SCDBPTASN1_1709999999_18" localSheetId="14">EMICNC_23A_SCDBPTASN1!$U$490</definedName>
    <definedName name="SCDBPTASN1_1709999999_19" localSheetId="14">EMICNC_23A_SCDBPTASN1!$V$490</definedName>
    <definedName name="SCDBPTASN1_1709999999_20" localSheetId="14">EMICNC_23A_SCDBPTASN1!$W$490</definedName>
    <definedName name="SCDBPTASN1_1709999999_21" localSheetId="14">EMICNC_23A_SCDBPTASN1!$X$490</definedName>
    <definedName name="SCDBPTASN1_1709999999_28" localSheetId="14">EMICNC_23A_SCDBPTASN1!$AE$490</definedName>
    <definedName name="SCDBPTASN1_1709999999_29" localSheetId="14">EMICNC_23A_SCDBPTASN1!$AF$490</definedName>
    <definedName name="SCDBPTASN1_1709999999_30" localSheetId="14">EMICNC_23A_SCDBPTASN1!$AG$490</definedName>
    <definedName name="SCDBPTASN1_1709999999_31" localSheetId="14">EMICNC_23A_SCDBPTASN1!$AH$490</definedName>
    <definedName name="SCDBPTASN1_1709999999_34" localSheetId="14">EMICNC_23A_SCDBPTASN1!$AK$490</definedName>
    <definedName name="SCDBPTASN1_1709999999_35" localSheetId="14">EMICNC_23A_SCDBPTASN1!$AL$490</definedName>
    <definedName name="SCDBPTASN1_1709999999_36" localSheetId="14">EMICNC_23A_SCDBPTASN1!$AM$490</definedName>
    <definedName name="SCDBPTASN1_1719999999_11" localSheetId="14">EMICNC_23A_SCDBPTASN1!$N$491</definedName>
    <definedName name="SCDBPTASN1_1719999999_12" localSheetId="14">EMICNC_23A_SCDBPTASN1!$O$491</definedName>
    <definedName name="SCDBPTASN1_1719999999_13" localSheetId="14">EMICNC_23A_SCDBPTASN1!$P$491</definedName>
    <definedName name="SCDBPTASN1_1719999999_14" localSheetId="14">EMICNC_23A_SCDBPTASN1!$Q$491</definedName>
    <definedName name="SCDBPTASN1_1719999999_16" localSheetId="14">EMICNC_23A_SCDBPTASN1!$S$491</definedName>
    <definedName name="SCDBPTASN1_1719999999_17" localSheetId="14">EMICNC_23A_SCDBPTASN1!$T$491</definedName>
    <definedName name="SCDBPTASN1_1719999999_18" localSheetId="14">EMICNC_23A_SCDBPTASN1!$U$491</definedName>
    <definedName name="SCDBPTASN1_1719999999_19" localSheetId="14">EMICNC_23A_SCDBPTASN1!$V$491</definedName>
    <definedName name="SCDBPTASN1_1719999999_20" localSheetId="14">EMICNC_23A_SCDBPTASN1!$W$491</definedName>
    <definedName name="SCDBPTASN1_1719999999_21" localSheetId="14">EMICNC_23A_SCDBPTASN1!$X$491</definedName>
    <definedName name="SCDBPTASN1_1719999999_28" localSheetId="14">EMICNC_23A_SCDBPTASN1!$AE$491</definedName>
    <definedName name="SCDBPTASN1_1719999999_29" localSheetId="14">EMICNC_23A_SCDBPTASN1!$AF$491</definedName>
    <definedName name="SCDBPTASN1_1719999999_30" localSheetId="14">EMICNC_23A_SCDBPTASN1!$AG$491</definedName>
    <definedName name="SCDBPTASN1_1719999999_31" localSheetId="14">EMICNC_23A_SCDBPTASN1!$AH$491</definedName>
    <definedName name="SCDBPTASN1_1719999999_34" localSheetId="14">EMICNC_23A_SCDBPTASN1!$AK$491</definedName>
    <definedName name="SCDBPTASN1_1719999999_35" localSheetId="14">EMICNC_23A_SCDBPTASN1!$AL$491</definedName>
    <definedName name="SCDBPTASN1_1719999999_36" localSheetId="14">EMICNC_23A_SCDBPTASN1!$AM$491</definedName>
    <definedName name="SCDBPTASN1_1729999999_11" localSheetId="14">EMICNC_23A_SCDBPTASN1!$N$492</definedName>
    <definedName name="SCDBPTASN1_1729999999_12" localSheetId="14">EMICNC_23A_SCDBPTASN1!$O$492</definedName>
    <definedName name="SCDBPTASN1_1729999999_13" localSheetId="14">EMICNC_23A_SCDBPTASN1!$P$492</definedName>
    <definedName name="SCDBPTASN1_1729999999_14" localSheetId="14">EMICNC_23A_SCDBPTASN1!$Q$492</definedName>
    <definedName name="SCDBPTASN1_1729999999_16" localSheetId="14">EMICNC_23A_SCDBPTASN1!$S$492</definedName>
    <definedName name="SCDBPTASN1_1729999999_17" localSheetId="14">EMICNC_23A_SCDBPTASN1!$T$492</definedName>
    <definedName name="SCDBPTASN1_1729999999_18" localSheetId="14">EMICNC_23A_SCDBPTASN1!$U$492</definedName>
    <definedName name="SCDBPTASN1_1729999999_19" localSheetId="14">EMICNC_23A_SCDBPTASN1!$V$492</definedName>
    <definedName name="SCDBPTASN1_1729999999_20" localSheetId="14">EMICNC_23A_SCDBPTASN1!$W$492</definedName>
    <definedName name="SCDBPTASN1_1729999999_21" localSheetId="14">EMICNC_23A_SCDBPTASN1!$X$492</definedName>
    <definedName name="SCDBPTASN1_1729999999_28" localSheetId="14">EMICNC_23A_SCDBPTASN1!$AE$492</definedName>
    <definedName name="SCDBPTASN1_1729999999_29" localSheetId="14">EMICNC_23A_SCDBPTASN1!$AF$492</definedName>
    <definedName name="SCDBPTASN1_1729999999_30" localSheetId="14">EMICNC_23A_SCDBPTASN1!$AG$492</definedName>
    <definedName name="SCDBPTASN1_1729999999_31" localSheetId="14">EMICNC_23A_SCDBPTASN1!$AH$492</definedName>
    <definedName name="SCDBPTASN1_1729999999_34" localSheetId="14">EMICNC_23A_SCDBPTASN1!$AK$492</definedName>
    <definedName name="SCDBPTASN1_1729999999_35" localSheetId="14">EMICNC_23A_SCDBPTASN1!$AL$492</definedName>
    <definedName name="SCDBPTASN1_1729999999_36" localSheetId="14">EMICNC_23A_SCDBPTASN1!$AM$492</definedName>
    <definedName name="SCDBPTASN1_1739999999_11" localSheetId="14">EMICNC_23A_SCDBPTASN1!$N$493</definedName>
    <definedName name="SCDBPTASN1_1739999999_12" localSheetId="14">EMICNC_23A_SCDBPTASN1!$O$493</definedName>
    <definedName name="SCDBPTASN1_1739999999_13" localSheetId="14">EMICNC_23A_SCDBPTASN1!$P$493</definedName>
    <definedName name="SCDBPTASN1_1739999999_14" localSheetId="14">EMICNC_23A_SCDBPTASN1!$Q$493</definedName>
    <definedName name="SCDBPTASN1_1739999999_16" localSheetId="14">EMICNC_23A_SCDBPTASN1!$S$493</definedName>
    <definedName name="SCDBPTASN1_1739999999_17" localSheetId="14">EMICNC_23A_SCDBPTASN1!$T$493</definedName>
    <definedName name="SCDBPTASN1_1739999999_18" localSheetId="14">EMICNC_23A_SCDBPTASN1!$U$493</definedName>
    <definedName name="SCDBPTASN1_1739999999_19" localSheetId="14">EMICNC_23A_SCDBPTASN1!$V$493</definedName>
    <definedName name="SCDBPTASN1_1739999999_20" localSheetId="14">EMICNC_23A_SCDBPTASN1!$W$493</definedName>
    <definedName name="SCDBPTASN1_1739999999_21" localSheetId="14">EMICNC_23A_SCDBPTASN1!$X$493</definedName>
    <definedName name="SCDBPTASN1_1739999999_28" localSheetId="14">EMICNC_23A_SCDBPTASN1!$AE$493</definedName>
    <definedName name="SCDBPTASN1_1739999999_29" localSheetId="14">EMICNC_23A_SCDBPTASN1!$AF$493</definedName>
    <definedName name="SCDBPTASN1_1739999999_30" localSheetId="14">EMICNC_23A_SCDBPTASN1!$AG$493</definedName>
    <definedName name="SCDBPTASN1_1739999999_31" localSheetId="14">EMICNC_23A_SCDBPTASN1!$AH$493</definedName>
    <definedName name="SCDBPTASN1_1739999999_34" localSheetId="14">EMICNC_23A_SCDBPTASN1!$AK$493</definedName>
    <definedName name="SCDBPTASN1_1739999999_35" localSheetId="14">EMICNC_23A_SCDBPTASN1!$AL$493</definedName>
    <definedName name="SCDBPTASN1_1739999999_36" localSheetId="14">EMICNC_23A_SCDBPTASN1!$AM$493</definedName>
    <definedName name="SCDBPTASN1_1749999999_11" localSheetId="14">EMICNC_23A_SCDBPTASN1!$N$494</definedName>
    <definedName name="SCDBPTASN1_1749999999_12" localSheetId="14">EMICNC_23A_SCDBPTASN1!$O$494</definedName>
    <definedName name="SCDBPTASN1_1749999999_13" localSheetId="14">EMICNC_23A_SCDBPTASN1!$P$494</definedName>
    <definedName name="SCDBPTASN1_1749999999_14" localSheetId="14">EMICNC_23A_SCDBPTASN1!$Q$494</definedName>
    <definedName name="SCDBPTASN1_1749999999_16" localSheetId="14">EMICNC_23A_SCDBPTASN1!$S$494</definedName>
    <definedName name="SCDBPTASN1_1749999999_17" localSheetId="14">EMICNC_23A_SCDBPTASN1!$T$494</definedName>
    <definedName name="SCDBPTASN1_1749999999_18" localSheetId="14">EMICNC_23A_SCDBPTASN1!$U$494</definedName>
    <definedName name="SCDBPTASN1_1749999999_19" localSheetId="14">EMICNC_23A_SCDBPTASN1!$V$494</definedName>
    <definedName name="SCDBPTASN1_1749999999_20" localSheetId="14">EMICNC_23A_SCDBPTASN1!$W$494</definedName>
    <definedName name="SCDBPTASN1_1749999999_21" localSheetId="14">EMICNC_23A_SCDBPTASN1!$X$494</definedName>
    <definedName name="SCDBPTASN1_1749999999_28" localSheetId="14">EMICNC_23A_SCDBPTASN1!$AE$494</definedName>
    <definedName name="SCDBPTASN1_1749999999_29" localSheetId="14">EMICNC_23A_SCDBPTASN1!$AF$494</definedName>
    <definedName name="SCDBPTASN1_1749999999_30" localSheetId="14">EMICNC_23A_SCDBPTASN1!$AG$494</definedName>
    <definedName name="SCDBPTASN1_1749999999_31" localSheetId="14">EMICNC_23A_SCDBPTASN1!$AH$494</definedName>
    <definedName name="SCDBPTASN1_1749999999_34" localSheetId="14">EMICNC_23A_SCDBPTASN1!$AK$494</definedName>
    <definedName name="SCDBPTASN1_1749999999_35" localSheetId="14">EMICNC_23A_SCDBPTASN1!$AL$494</definedName>
    <definedName name="SCDBPTASN1_1749999999_36" localSheetId="14">EMICNC_23A_SCDBPTASN1!$AM$494</definedName>
    <definedName name="SCDBPTASN1_1759999999_11" localSheetId="14">EMICNC_23A_SCDBPTASN1!$N$495</definedName>
    <definedName name="SCDBPTASN1_1759999999_12" localSheetId="14">EMICNC_23A_SCDBPTASN1!$O$495</definedName>
    <definedName name="SCDBPTASN1_1759999999_13" localSheetId="14">EMICNC_23A_SCDBPTASN1!$P$495</definedName>
    <definedName name="SCDBPTASN1_1759999999_14" localSheetId="14">EMICNC_23A_SCDBPTASN1!$Q$495</definedName>
    <definedName name="SCDBPTASN1_1759999999_16" localSheetId="14">EMICNC_23A_SCDBPTASN1!$S$495</definedName>
    <definedName name="SCDBPTASN1_1759999999_17" localSheetId="14">EMICNC_23A_SCDBPTASN1!$T$495</definedName>
    <definedName name="SCDBPTASN1_1759999999_18" localSheetId="14">EMICNC_23A_SCDBPTASN1!$U$495</definedName>
    <definedName name="SCDBPTASN1_1759999999_19" localSheetId="14">EMICNC_23A_SCDBPTASN1!$V$495</definedName>
    <definedName name="SCDBPTASN1_1759999999_20" localSheetId="14">EMICNC_23A_SCDBPTASN1!$W$495</definedName>
    <definedName name="SCDBPTASN1_1759999999_21" localSheetId="14">EMICNC_23A_SCDBPTASN1!$X$495</definedName>
    <definedName name="SCDBPTASN1_1759999999_28" localSheetId="14">EMICNC_23A_SCDBPTASN1!$AE$495</definedName>
    <definedName name="SCDBPTASN1_1759999999_29" localSheetId="14">EMICNC_23A_SCDBPTASN1!$AF$495</definedName>
    <definedName name="SCDBPTASN1_1759999999_30" localSheetId="14">EMICNC_23A_SCDBPTASN1!$AG$495</definedName>
    <definedName name="SCDBPTASN1_1759999999_31" localSheetId="14">EMICNC_23A_SCDBPTASN1!$AH$495</definedName>
    <definedName name="SCDBPTASN1_1759999999_34" localSheetId="14">EMICNC_23A_SCDBPTASN1!$AK$495</definedName>
    <definedName name="SCDBPTASN1_1759999999_35" localSheetId="14">EMICNC_23A_SCDBPTASN1!$AL$495</definedName>
    <definedName name="SCDBPTASN1_1759999999_36" localSheetId="14">EMICNC_23A_SCDBPTASN1!$AM$495</definedName>
    <definedName name="SCDBPTASN1DHR_A0000_1" localSheetId="15">EMICNC_23A_SCDBPTASN1DHR!$C$10</definedName>
    <definedName name="SCDBPTASN1DHR_A0000_2" localSheetId="15">EMICNC_23A_SCDBPTASN1DHR!$D$10</definedName>
    <definedName name="SCDBPTASN1DHR_A0000_Range" localSheetId="15">EMICNC_23A_SCDBPTASN1DHR!$B$8:$D$10</definedName>
    <definedName name="SCDBPTASN1FE_B0000_1" localSheetId="16">EMICNC_23A_SCDBPTASN1FE!$C$10</definedName>
    <definedName name="SCDBPTASN1FE_B0000_2" localSheetId="16">EMICNC_23A_SCDBPTASN1FE!$D$10</definedName>
    <definedName name="SCDBPTASN1FE_B0000_Range" localSheetId="16">EMICNC_23A_SCDBPTASN1FE!$B$8:$D$10</definedName>
    <definedName name="SCDBPTASN2_0010000000_1" localSheetId="17">EMICNC_23A_SCDBPTASN2!$C$10</definedName>
    <definedName name="SCDBPTASN2_0010000000_10" localSheetId="17">EMICNC_23A_SCDBPTASN2!$M$10</definedName>
    <definedName name="SCDBPTASN2_0010000000_11" localSheetId="17">EMICNC_23A_SCDBPTASN2!$N$10</definedName>
    <definedName name="SCDBPTASN2_0010000000_12" localSheetId="17">EMICNC_23A_SCDBPTASN2!$O$10</definedName>
    <definedName name="SCDBPTASN2_0010000000_13" localSheetId="17">EMICNC_23A_SCDBPTASN2!$P$10</definedName>
    <definedName name="SCDBPTASN2_0010000000_14" localSheetId="17">EMICNC_23A_SCDBPTASN2!$Q$10</definedName>
    <definedName name="SCDBPTASN2_0010000000_15" localSheetId="17">EMICNC_23A_SCDBPTASN2!$R$10</definedName>
    <definedName name="SCDBPTASN2_0010000000_16" localSheetId="17">EMICNC_23A_SCDBPTASN2!$S$10</definedName>
    <definedName name="SCDBPTASN2_0010000000_17" localSheetId="17">EMICNC_23A_SCDBPTASN2!$T$10</definedName>
    <definedName name="SCDBPTASN2_0010000000_18" localSheetId="17">EMICNC_23A_SCDBPTASN2!$U$10</definedName>
    <definedName name="SCDBPTASN2_0010000000_19" localSheetId="17">EMICNC_23A_SCDBPTASN2!$V$10</definedName>
    <definedName name="SCDBPTASN2_0010000000_2" localSheetId="17">EMICNC_23A_SCDBPTASN2!$D$10</definedName>
    <definedName name="SCDBPTASN2_0010000000_20" localSheetId="17">EMICNC_23A_SCDBPTASN2!$W$10</definedName>
    <definedName name="SCDBPTASN2_0010000000_21" localSheetId="17">EMICNC_23A_SCDBPTASN2!$X$10</definedName>
    <definedName name="SCDBPTASN2_0010000000_22" localSheetId="17">EMICNC_23A_SCDBPTASN2!$Y$10</definedName>
    <definedName name="SCDBPTASN2_0010000000_23" localSheetId="17">EMICNC_23A_SCDBPTASN2!$Z$10</definedName>
    <definedName name="SCDBPTASN2_0010000000_24" localSheetId="17">EMICNC_23A_SCDBPTASN2!$AA$10</definedName>
    <definedName name="SCDBPTASN2_0010000000_25" localSheetId="17">EMICNC_23A_SCDBPTASN2!$AB$10</definedName>
    <definedName name="SCDBPTASN2_0010000000_26" localSheetId="17">EMICNC_23A_SCDBPTASN2!$AC$10</definedName>
    <definedName name="SCDBPTASN2_0010000000_27" localSheetId="17">EMICNC_23A_SCDBPTASN2!$AD$10</definedName>
    <definedName name="SCDBPTASN2_0010000000_28" localSheetId="17">EMICNC_23A_SCDBPTASN2!$AE$10</definedName>
    <definedName name="SCDBPTASN2_0010000000_29" localSheetId="17">EMICNC_23A_SCDBPTASN2!$AF$10</definedName>
    <definedName name="SCDBPTASN2_0010000000_3" localSheetId="17">EMICNC_23A_SCDBPTASN2!$E$10</definedName>
    <definedName name="SCDBPTASN2_0010000000_30" localSheetId="17">EMICNC_23A_SCDBPTASN2!$AG$10</definedName>
    <definedName name="SCDBPTASN2_0010000000_32" localSheetId="17">EMICNC_23A_SCDBPTASN2!$AI$10</definedName>
    <definedName name="SCDBPTASN2_0010000000_33" localSheetId="17">EMICNC_23A_SCDBPTASN2!$AJ$10</definedName>
    <definedName name="SCDBPTASN2_0010000000_34" localSheetId="17">EMICNC_23A_SCDBPTASN2!$AK$10</definedName>
    <definedName name="SCDBPTASN2_0010000000_35" localSheetId="17">EMICNC_23A_SCDBPTASN2!$AL$10</definedName>
    <definedName name="SCDBPTASN2_0010000000_4" localSheetId="17">EMICNC_23A_SCDBPTASN2!$F$10</definedName>
    <definedName name="SCDBPTASN2_0010000000_5.01" localSheetId="17">EMICNC_23A_SCDBPTASN2!$G$10</definedName>
    <definedName name="SCDBPTASN2_0010000000_5.02" localSheetId="17">EMICNC_23A_SCDBPTASN2!$H$10</definedName>
    <definedName name="SCDBPTASN2_0010000000_6" localSheetId="17">EMICNC_23A_SCDBPTASN2!$I$10</definedName>
    <definedName name="SCDBPTASN2_0010000000_7" localSheetId="17">EMICNC_23A_SCDBPTASN2!$J$10</definedName>
    <definedName name="SCDBPTASN2_0010000000_8" localSheetId="17">EMICNC_23A_SCDBPTASN2!$K$10</definedName>
    <definedName name="SCDBPTASN2_0010000000_9" localSheetId="17">EMICNC_23A_SCDBPTASN2!$L$10</definedName>
    <definedName name="SCDBPTASN2_0010000000_Range" localSheetId="17">EMICNC_23A_SCDBPTASN2!$B$8:$AL$10</definedName>
    <definedName name="SCDBPTASN2_0019999999_13" localSheetId="17">EMICNC_23A_SCDBPTASN2!$P$11</definedName>
    <definedName name="SCDBPTASN2_0019999999_14" localSheetId="17">EMICNC_23A_SCDBPTASN2!$Q$11</definedName>
    <definedName name="SCDBPTASN2_0019999999_15" localSheetId="17">EMICNC_23A_SCDBPTASN2!$R$11</definedName>
    <definedName name="SCDBPTASN2_0019999999_16" localSheetId="17">EMICNC_23A_SCDBPTASN2!$S$11</definedName>
    <definedName name="SCDBPTASN2_0019999999_17" localSheetId="17">EMICNC_23A_SCDBPTASN2!$T$11</definedName>
    <definedName name="SCDBPTASN2_0019999999_19" localSheetId="17">EMICNC_23A_SCDBPTASN2!$V$11</definedName>
    <definedName name="SCDBPTASN2_0019999999_20" localSheetId="17">EMICNC_23A_SCDBPTASN2!$W$11</definedName>
    <definedName name="SCDBPTASN2_0019999999_21" localSheetId="17">EMICNC_23A_SCDBPTASN2!$X$11</definedName>
    <definedName name="SCDBPTASN2_0019999999_22" localSheetId="17">EMICNC_23A_SCDBPTASN2!$Y$11</definedName>
    <definedName name="SCDBPTASN2_0019999999_23" localSheetId="17">EMICNC_23A_SCDBPTASN2!$Z$11</definedName>
    <definedName name="SCDBPTASN2_0019999999_24" localSheetId="17">EMICNC_23A_SCDBPTASN2!$AA$11</definedName>
    <definedName name="SCDBPTASN2_0019999999_27" localSheetId="17">EMICNC_23A_SCDBPTASN2!$AD$11</definedName>
    <definedName name="SCDBPTASN2_0019999999_28" localSheetId="17">EMICNC_23A_SCDBPTASN2!$AE$11</definedName>
    <definedName name="SCDBPTASN2_0019999999_29" localSheetId="17">EMICNC_23A_SCDBPTASN2!$AF$11</definedName>
    <definedName name="SCDBPTASN2_0019999999_30" localSheetId="17">EMICNC_23A_SCDBPTASN2!$AG$11</definedName>
    <definedName name="SCDBPTASN2_0019999999_33" localSheetId="17">EMICNC_23A_SCDBPTASN2!$AJ$11</definedName>
    <definedName name="SCDBPTASN2_0019999999_34" localSheetId="17">EMICNC_23A_SCDBPTASN2!$AK$11</definedName>
    <definedName name="SCDBPTASN2_0019999999_35" localSheetId="17">EMICNC_23A_SCDBPTASN2!$AL$11</definedName>
    <definedName name="SCDBPTASN2_0020000000_1" localSheetId="17">EMICNC_23A_SCDBPTASN2!$C$14</definedName>
    <definedName name="SCDBPTASN2_0020000000_10" localSheetId="17">EMICNC_23A_SCDBPTASN2!$M$14</definedName>
    <definedName name="SCDBPTASN2_0020000000_11" localSheetId="17">EMICNC_23A_SCDBPTASN2!$N$14</definedName>
    <definedName name="SCDBPTASN2_0020000000_12" localSheetId="17">EMICNC_23A_SCDBPTASN2!$O$14</definedName>
    <definedName name="SCDBPTASN2_0020000000_13" localSheetId="17">EMICNC_23A_SCDBPTASN2!$P$14</definedName>
    <definedName name="SCDBPTASN2_0020000000_14" localSheetId="17">EMICNC_23A_SCDBPTASN2!$Q$14</definedName>
    <definedName name="SCDBPTASN2_0020000000_15" localSheetId="17">EMICNC_23A_SCDBPTASN2!$R$14</definedName>
    <definedName name="SCDBPTASN2_0020000000_16" localSheetId="17">EMICNC_23A_SCDBPTASN2!$S$14</definedName>
    <definedName name="SCDBPTASN2_0020000000_17" localSheetId="17">EMICNC_23A_SCDBPTASN2!$T$14</definedName>
    <definedName name="SCDBPTASN2_0020000000_18" localSheetId="17">EMICNC_23A_SCDBPTASN2!$U$14</definedName>
    <definedName name="SCDBPTASN2_0020000000_19" localSheetId="17">EMICNC_23A_SCDBPTASN2!$V$14</definedName>
    <definedName name="SCDBPTASN2_0020000000_2" localSheetId="17">EMICNC_23A_SCDBPTASN2!$D$14</definedName>
    <definedName name="SCDBPTASN2_0020000000_20" localSheetId="17">EMICNC_23A_SCDBPTASN2!$W$14</definedName>
    <definedName name="SCDBPTASN2_0020000000_21" localSheetId="17">EMICNC_23A_SCDBPTASN2!$X$14</definedName>
    <definedName name="SCDBPTASN2_0020000000_22" localSheetId="17">EMICNC_23A_SCDBPTASN2!$Y$14</definedName>
    <definedName name="SCDBPTASN2_0020000000_23" localSheetId="17">EMICNC_23A_SCDBPTASN2!$Z$14</definedName>
    <definedName name="SCDBPTASN2_0020000000_24" localSheetId="17">EMICNC_23A_SCDBPTASN2!$AA$14</definedName>
    <definedName name="SCDBPTASN2_0020000000_25" localSheetId="17">EMICNC_23A_SCDBPTASN2!$AB$14</definedName>
    <definedName name="SCDBPTASN2_0020000000_26" localSheetId="17">EMICNC_23A_SCDBPTASN2!$AC$14</definedName>
    <definedName name="SCDBPTASN2_0020000000_27" localSheetId="17">EMICNC_23A_SCDBPTASN2!$AD$14</definedName>
    <definedName name="SCDBPTASN2_0020000000_28" localSheetId="17">EMICNC_23A_SCDBPTASN2!$AE$14</definedName>
    <definedName name="SCDBPTASN2_0020000000_29" localSheetId="17">EMICNC_23A_SCDBPTASN2!$AF$14</definedName>
    <definedName name="SCDBPTASN2_0020000000_3" localSheetId="17">EMICNC_23A_SCDBPTASN2!$E$14</definedName>
    <definedName name="SCDBPTASN2_0020000000_30" localSheetId="17">EMICNC_23A_SCDBPTASN2!$AG$14</definedName>
    <definedName name="SCDBPTASN2_0020000000_32" localSheetId="17">EMICNC_23A_SCDBPTASN2!$AI$14</definedName>
    <definedName name="SCDBPTASN2_0020000000_33" localSheetId="17">EMICNC_23A_SCDBPTASN2!$AJ$14</definedName>
    <definedName name="SCDBPTASN2_0020000000_34" localSheetId="17">EMICNC_23A_SCDBPTASN2!$AK$14</definedName>
    <definedName name="SCDBPTASN2_0020000000_35" localSheetId="17">EMICNC_23A_SCDBPTASN2!$AL$14</definedName>
    <definedName name="SCDBPTASN2_0020000000_4" localSheetId="17">EMICNC_23A_SCDBPTASN2!$F$14</definedName>
    <definedName name="SCDBPTASN2_0020000000_5.01" localSheetId="17">EMICNC_23A_SCDBPTASN2!$G$14</definedName>
    <definedName name="SCDBPTASN2_0020000000_5.02" localSheetId="17">EMICNC_23A_SCDBPTASN2!$H$14</definedName>
    <definedName name="SCDBPTASN2_0020000000_6" localSheetId="17">EMICNC_23A_SCDBPTASN2!$I$14</definedName>
    <definedName name="SCDBPTASN2_0020000000_7" localSheetId="17">EMICNC_23A_SCDBPTASN2!$J$14</definedName>
    <definedName name="SCDBPTASN2_0020000000_8" localSheetId="17">EMICNC_23A_SCDBPTASN2!$K$14</definedName>
    <definedName name="SCDBPTASN2_0020000000_9" localSheetId="17">EMICNC_23A_SCDBPTASN2!$L$14</definedName>
    <definedName name="SCDBPTASN2_0020000000_Range" localSheetId="17">EMICNC_23A_SCDBPTASN2!$B$12:$AL$14</definedName>
    <definedName name="SCDBPTASN2_0029999999_13" localSheetId="17">EMICNC_23A_SCDBPTASN2!$P$15</definedName>
    <definedName name="SCDBPTASN2_0029999999_14" localSheetId="17">EMICNC_23A_SCDBPTASN2!$Q$15</definedName>
    <definedName name="SCDBPTASN2_0029999999_15" localSheetId="17">EMICNC_23A_SCDBPTASN2!$R$15</definedName>
    <definedName name="SCDBPTASN2_0029999999_16" localSheetId="17">EMICNC_23A_SCDBPTASN2!$S$15</definedName>
    <definedName name="SCDBPTASN2_0029999999_17" localSheetId="17">EMICNC_23A_SCDBPTASN2!$T$15</definedName>
    <definedName name="SCDBPTASN2_0029999999_19" localSheetId="17">EMICNC_23A_SCDBPTASN2!$V$15</definedName>
    <definedName name="SCDBPTASN2_0029999999_20" localSheetId="17">EMICNC_23A_SCDBPTASN2!$W$15</definedName>
    <definedName name="SCDBPTASN2_0029999999_21" localSheetId="17">EMICNC_23A_SCDBPTASN2!$X$15</definedName>
    <definedName name="SCDBPTASN2_0029999999_22" localSheetId="17">EMICNC_23A_SCDBPTASN2!$Y$15</definedName>
    <definedName name="SCDBPTASN2_0029999999_23" localSheetId="17">EMICNC_23A_SCDBPTASN2!$Z$15</definedName>
    <definedName name="SCDBPTASN2_0029999999_24" localSheetId="17">EMICNC_23A_SCDBPTASN2!$AA$15</definedName>
    <definedName name="SCDBPTASN2_0029999999_27" localSheetId="17">EMICNC_23A_SCDBPTASN2!$AD$15</definedName>
    <definedName name="SCDBPTASN2_0029999999_28" localSheetId="17">EMICNC_23A_SCDBPTASN2!$AE$15</definedName>
    <definedName name="SCDBPTASN2_0029999999_29" localSheetId="17">EMICNC_23A_SCDBPTASN2!$AF$15</definedName>
    <definedName name="SCDBPTASN2_0029999999_30" localSheetId="17">EMICNC_23A_SCDBPTASN2!$AG$15</definedName>
    <definedName name="SCDBPTASN2_0029999999_33" localSheetId="17">EMICNC_23A_SCDBPTASN2!$AJ$15</definedName>
    <definedName name="SCDBPTASN2_0029999999_34" localSheetId="17">EMICNC_23A_SCDBPTASN2!$AK$15</definedName>
    <definedName name="SCDBPTASN2_0029999999_35" localSheetId="17">EMICNC_23A_SCDBPTASN2!$AL$15</definedName>
    <definedName name="SCDBPTASN2_0030000000_1" localSheetId="17">EMICNC_23A_SCDBPTASN2!$C$18</definedName>
    <definedName name="SCDBPTASN2_0030000000_10" localSheetId="17">EMICNC_23A_SCDBPTASN2!$M$18</definedName>
    <definedName name="SCDBPTASN2_0030000000_11" localSheetId="17">EMICNC_23A_SCDBPTASN2!$N$18</definedName>
    <definedName name="SCDBPTASN2_0030000000_12" localSheetId="17">EMICNC_23A_SCDBPTASN2!$O$18</definedName>
    <definedName name="SCDBPTASN2_0030000000_13" localSheetId="17">EMICNC_23A_SCDBPTASN2!$P$18</definedName>
    <definedName name="SCDBPTASN2_0030000000_14" localSheetId="17">EMICNC_23A_SCDBPTASN2!$Q$18</definedName>
    <definedName name="SCDBPTASN2_0030000000_15" localSheetId="17">EMICNC_23A_SCDBPTASN2!$R$18</definedName>
    <definedName name="SCDBPTASN2_0030000000_16" localSheetId="17">EMICNC_23A_SCDBPTASN2!$S$18</definedName>
    <definedName name="SCDBPTASN2_0030000000_17" localSheetId="17">EMICNC_23A_SCDBPTASN2!$T$18</definedName>
    <definedName name="SCDBPTASN2_0030000000_18" localSheetId="17">EMICNC_23A_SCDBPTASN2!$U$18</definedName>
    <definedName name="SCDBPTASN2_0030000000_19" localSheetId="17">EMICNC_23A_SCDBPTASN2!$V$18</definedName>
    <definedName name="SCDBPTASN2_0030000000_2" localSheetId="17">EMICNC_23A_SCDBPTASN2!$D$18</definedName>
    <definedName name="SCDBPTASN2_0030000000_20" localSheetId="17">EMICNC_23A_SCDBPTASN2!$W$18</definedName>
    <definedName name="SCDBPTASN2_0030000000_21" localSheetId="17">EMICNC_23A_SCDBPTASN2!$X$18</definedName>
    <definedName name="SCDBPTASN2_0030000000_22" localSheetId="17">EMICNC_23A_SCDBPTASN2!$Y$18</definedName>
    <definedName name="SCDBPTASN2_0030000000_23" localSheetId="17">EMICNC_23A_SCDBPTASN2!$Z$18</definedName>
    <definedName name="SCDBPTASN2_0030000000_24" localSheetId="17">EMICNC_23A_SCDBPTASN2!$AA$18</definedName>
    <definedName name="SCDBPTASN2_0030000000_25" localSheetId="17">EMICNC_23A_SCDBPTASN2!$AB$18</definedName>
    <definedName name="SCDBPTASN2_0030000000_26" localSheetId="17">EMICNC_23A_SCDBPTASN2!$AC$18</definedName>
    <definedName name="SCDBPTASN2_0030000000_27" localSheetId="17">EMICNC_23A_SCDBPTASN2!$AD$18</definedName>
    <definedName name="SCDBPTASN2_0030000000_28" localSheetId="17">EMICNC_23A_SCDBPTASN2!$AE$18</definedName>
    <definedName name="SCDBPTASN2_0030000000_29" localSheetId="17">EMICNC_23A_SCDBPTASN2!$AF$18</definedName>
    <definedName name="SCDBPTASN2_0030000000_3" localSheetId="17">EMICNC_23A_SCDBPTASN2!$E$18</definedName>
    <definedName name="SCDBPTASN2_0030000000_30" localSheetId="17">EMICNC_23A_SCDBPTASN2!$AG$18</definedName>
    <definedName name="SCDBPTASN2_0030000000_32" localSheetId="17">EMICNC_23A_SCDBPTASN2!$AI$18</definedName>
    <definedName name="SCDBPTASN2_0030000000_33" localSheetId="17">EMICNC_23A_SCDBPTASN2!$AJ$18</definedName>
    <definedName name="SCDBPTASN2_0030000000_34" localSheetId="17">EMICNC_23A_SCDBPTASN2!$AK$18</definedName>
    <definedName name="SCDBPTASN2_0030000000_35" localSheetId="17">EMICNC_23A_SCDBPTASN2!$AL$18</definedName>
    <definedName name="SCDBPTASN2_0030000000_4" localSheetId="17">EMICNC_23A_SCDBPTASN2!$F$18</definedName>
    <definedName name="SCDBPTASN2_0030000000_5.01" localSheetId="17">EMICNC_23A_SCDBPTASN2!$G$18</definedName>
    <definedName name="SCDBPTASN2_0030000000_5.02" localSheetId="17">EMICNC_23A_SCDBPTASN2!$H$18</definedName>
    <definedName name="SCDBPTASN2_0030000000_6" localSheetId="17">EMICNC_23A_SCDBPTASN2!$I$18</definedName>
    <definedName name="SCDBPTASN2_0030000000_7" localSheetId="17">EMICNC_23A_SCDBPTASN2!$J$18</definedName>
    <definedName name="SCDBPTASN2_0030000000_8" localSheetId="17">EMICNC_23A_SCDBPTASN2!$K$18</definedName>
    <definedName name="SCDBPTASN2_0030000000_9" localSheetId="17">EMICNC_23A_SCDBPTASN2!$L$18</definedName>
    <definedName name="SCDBPTASN2_0030000000_Range" localSheetId="17">EMICNC_23A_SCDBPTASN2!$B$16:$AL$18</definedName>
    <definedName name="SCDBPTASN2_0039999999_13" localSheetId="17">EMICNC_23A_SCDBPTASN2!$P$19</definedName>
    <definedName name="SCDBPTASN2_0039999999_14" localSheetId="17">EMICNC_23A_SCDBPTASN2!$Q$19</definedName>
    <definedName name="SCDBPTASN2_0039999999_15" localSheetId="17">EMICNC_23A_SCDBPTASN2!$R$19</definedName>
    <definedName name="SCDBPTASN2_0039999999_16" localSheetId="17">EMICNC_23A_SCDBPTASN2!$S$19</definedName>
    <definedName name="SCDBPTASN2_0039999999_17" localSheetId="17">EMICNC_23A_SCDBPTASN2!$T$19</definedName>
    <definedName name="SCDBPTASN2_0039999999_19" localSheetId="17">EMICNC_23A_SCDBPTASN2!$V$19</definedName>
    <definedName name="SCDBPTASN2_0039999999_20" localSheetId="17">EMICNC_23A_SCDBPTASN2!$W$19</definedName>
    <definedName name="SCDBPTASN2_0039999999_21" localSheetId="17">EMICNC_23A_SCDBPTASN2!$X$19</definedName>
    <definedName name="SCDBPTASN2_0039999999_22" localSheetId="17">EMICNC_23A_SCDBPTASN2!$Y$19</definedName>
    <definedName name="SCDBPTASN2_0039999999_23" localSheetId="17">EMICNC_23A_SCDBPTASN2!$Z$19</definedName>
    <definedName name="SCDBPTASN2_0039999999_24" localSheetId="17">EMICNC_23A_SCDBPTASN2!$AA$19</definedName>
    <definedName name="SCDBPTASN2_0039999999_27" localSheetId="17">EMICNC_23A_SCDBPTASN2!$AD$19</definedName>
    <definedName name="SCDBPTASN2_0039999999_28" localSheetId="17">EMICNC_23A_SCDBPTASN2!$AE$19</definedName>
    <definedName name="SCDBPTASN2_0039999999_29" localSheetId="17">EMICNC_23A_SCDBPTASN2!$AF$19</definedName>
    <definedName name="SCDBPTASN2_0039999999_30" localSheetId="17">EMICNC_23A_SCDBPTASN2!$AG$19</definedName>
    <definedName name="SCDBPTASN2_0039999999_33" localSheetId="17">EMICNC_23A_SCDBPTASN2!$AJ$19</definedName>
    <definedName name="SCDBPTASN2_0039999999_34" localSheetId="17">EMICNC_23A_SCDBPTASN2!$AK$19</definedName>
    <definedName name="SCDBPTASN2_0039999999_35" localSheetId="17">EMICNC_23A_SCDBPTASN2!$AL$19</definedName>
    <definedName name="SCDBPTASN2_0040000000_1" localSheetId="17">EMICNC_23A_SCDBPTASN2!$C$22</definedName>
    <definedName name="SCDBPTASN2_0040000000_10" localSheetId="17">EMICNC_23A_SCDBPTASN2!$M$22</definedName>
    <definedName name="SCDBPTASN2_0040000000_11" localSheetId="17">EMICNC_23A_SCDBPTASN2!$N$22</definedName>
    <definedName name="SCDBPTASN2_0040000000_12" localSheetId="17">EMICNC_23A_SCDBPTASN2!$O$22</definedName>
    <definedName name="SCDBPTASN2_0040000000_13" localSheetId="17">EMICNC_23A_SCDBPTASN2!$P$22</definedName>
    <definedName name="SCDBPTASN2_0040000000_14" localSheetId="17">EMICNC_23A_SCDBPTASN2!$Q$22</definedName>
    <definedName name="SCDBPTASN2_0040000000_15" localSheetId="17">EMICNC_23A_SCDBPTASN2!$R$22</definedName>
    <definedName name="SCDBPTASN2_0040000000_16" localSheetId="17">EMICNC_23A_SCDBPTASN2!$S$22</definedName>
    <definedName name="SCDBPTASN2_0040000000_17" localSheetId="17">EMICNC_23A_SCDBPTASN2!$T$22</definedName>
    <definedName name="SCDBPTASN2_0040000000_18" localSheetId="17">EMICNC_23A_SCDBPTASN2!$U$22</definedName>
    <definedName name="SCDBPTASN2_0040000000_19" localSheetId="17">EMICNC_23A_SCDBPTASN2!$V$22</definedName>
    <definedName name="SCDBPTASN2_0040000000_2" localSheetId="17">EMICNC_23A_SCDBPTASN2!$D$22</definedName>
    <definedName name="SCDBPTASN2_0040000000_20" localSheetId="17">EMICNC_23A_SCDBPTASN2!$W$22</definedName>
    <definedName name="SCDBPTASN2_0040000000_21" localSheetId="17">EMICNC_23A_SCDBPTASN2!$X$22</definedName>
    <definedName name="SCDBPTASN2_0040000000_22" localSheetId="17">EMICNC_23A_SCDBPTASN2!$Y$22</definedName>
    <definedName name="SCDBPTASN2_0040000000_23" localSheetId="17">EMICNC_23A_SCDBPTASN2!$Z$22</definedName>
    <definedName name="SCDBPTASN2_0040000000_24" localSheetId="17">EMICNC_23A_SCDBPTASN2!$AA$22</definedName>
    <definedName name="SCDBPTASN2_0040000000_25" localSheetId="17">EMICNC_23A_SCDBPTASN2!$AB$22</definedName>
    <definedName name="SCDBPTASN2_0040000000_26" localSheetId="17">EMICNC_23A_SCDBPTASN2!$AC$22</definedName>
    <definedName name="SCDBPTASN2_0040000000_27" localSheetId="17">EMICNC_23A_SCDBPTASN2!$AD$22</definedName>
    <definedName name="SCDBPTASN2_0040000000_28" localSheetId="17">EMICNC_23A_SCDBPTASN2!$AE$22</definedName>
    <definedName name="SCDBPTASN2_0040000000_29" localSheetId="17">EMICNC_23A_SCDBPTASN2!$AF$22</definedName>
    <definedName name="SCDBPTASN2_0040000000_3" localSheetId="17">EMICNC_23A_SCDBPTASN2!$E$22</definedName>
    <definedName name="SCDBPTASN2_0040000000_30" localSheetId="17">EMICNC_23A_SCDBPTASN2!$AG$22</definedName>
    <definedName name="SCDBPTASN2_0040000000_32" localSheetId="17">EMICNC_23A_SCDBPTASN2!$AI$22</definedName>
    <definedName name="SCDBPTASN2_0040000000_33" localSheetId="17">EMICNC_23A_SCDBPTASN2!$AJ$22</definedName>
    <definedName name="SCDBPTASN2_0040000000_34" localSheetId="17">EMICNC_23A_SCDBPTASN2!$AK$22</definedName>
    <definedName name="SCDBPTASN2_0040000000_35" localSheetId="17">EMICNC_23A_SCDBPTASN2!$AL$22</definedName>
    <definedName name="SCDBPTASN2_0040000000_4" localSheetId="17">EMICNC_23A_SCDBPTASN2!$F$22</definedName>
    <definedName name="SCDBPTASN2_0040000000_5.01" localSheetId="17">EMICNC_23A_SCDBPTASN2!$G$22</definedName>
    <definedName name="SCDBPTASN2_0040000000_5.02" localSheetId="17">EMICNC_23A_SCDBPTASN2!$H$22</definedName>
    <definedName name="SCDBPTASN2_0040000000_6" localSheetId="17">EMICNC_23A_SCDBPTASN2!$I$22</definedName>
    <definedName name="SCDBPTASN2_0040000000_7" localSheetId="17">EMICNC_23A_SCDBPTASN2!$J$22</definedName>
    <definedName name="SCDBPTASN2_0040000000_8" localSheetId="17">EMICNC_23A_SCDBPTASN2!$K$22</definedName>
    <definedName name="SCDBPTASN2_0040000000_9" localSheetId="17">EMICNC_23A_SCDBPTASN2!$L$22</definedName>
    <definedName name="SCDBPTASN2_0040000000_Range" localSheetId="17">EMICNC_23A_SCDBPTASN2!$B$20:$AL$22</definedName>
    <definedName name="SCDBPTASN2_0049999999_13" localSheetId="17">EMICNC_23A_SCDBPTASN2!$P$23</definedName>
    <definedName name="SCDBPTASN2_0049999999_14" localSheetId="17">EMICNC_23A_SCDBPTASN2!$Q$23</definedName>
    <definedName name="SCDBPTASN2_0049999999_15" localSheetId="17">EMICNC_23A_SCDBPTASN2!$R$23</definedName>
    <definedName name="SCDBPTASN2_0049999999_16" localSheetId="17">EMICNC_23A_SCDBPTASN2!$S$23</definedName>
    <definedName name="SCDBPTASN2_0049999999_17" localSheetId="17">EMICNC_23A_SCDBPTASN2!$T$23</definedName>
    <definedName name="SCDBPTASN2_0049999999_19" localSheetId="17">EMICNC_23A_SCDBPTASN2!$V$23</definedName>
    <definedName name="SCDBPTASN2_0049999999_20" localSheetId="17">EMICNC_23A_SCDBPTASN2!$W$23</definedName>
    <definedName name="SCDBPTASN2_0049999999_21" localSheetId="17">EMICNC_23A_SCDBPTASN2!$X$23</definedName>
    <definedName name="SCDBPTASN2_0049999999_22" localSheetId="17">EMICNC_23A_SCDBPTASN2!$Y$23</definedName>
    <definedName name="SCDBPTASN2_0049999999_23" localSheetId="17">EMICNC_23A_SCDBPTASN2!$Z$23</definedName>
    <definedName name="SCDBPTASN2_0049999999_24" localSheetId="17">EMICNC_23A_SCDBPTASN2!$AA$23</definedName>
    <definedName name="SCDBPTASN2_0049999999_27" localSheetId="17">EMICNC_23A_SCDBPTASN2!$AD$23</definedName>
    <definedName name="SCDBPTASN2_0049999999_28" localSheetId="17">EMICNC_23A_SCDBPTASN2!$AE$23</definedName>
    <definedName name="SCDBPTASN2_0049999999_29" localSheetId="17">EMICNC_23A_SCDBPTASN2!$AF$23</definedName>
    <definedName name="SCDBPTASN2_0049999999_30" localSheetId="17">EMICNC_23A_SCDBPTASN2!$AG$23</definedName>
    <definedName name="SCDBPTASN2_0049999999_33" localSheetId="17">EMICNC_23A_SCDBPTASN2!$AJ$23</definedName>
    <definedName name="SCDBPTASN2_0049999999_34" localSheetId="17">EMICNC_23A_SCDBPTASN2!$AK$23</definedName>
    <definedName name="SCDBPTASN2_0049999999_35" localSheetId="17">EMICNC_23A_SCDBPTASN2!$AL$23</definedName>
    <definedName name="SCDBPTASN2_0050000000_1" localSheetId="17">EMICNC_23A_SCDBPTASN2!$C$26</definedName>
    <definedName name="SCDBPTASN2_0050000000_10" localSheetId="17">EMICNC_23A_SCDBPTASN2!$M$26</definedName>
    <definedName name="SCDBPTASN2_0050000000_11" localSheetId="17">EMICNC_23A_SCDBPTASN2!$N$26</definedName>
    <definedName name="SCDBPTASN2_0050000000_12" localSheetId="17">EMICNC_23A_SCDBPTASN2!$O$26</definedName>
    <definedName name="SCDBPTASN2_0050000000_13" localSheetId="17">EMICNC_23A_SCDBPTASN2!$P$26</definedName>
    <definedName name="SCDBPTASN2_0050000000_14" localSheetId="17">EMICNC_23A_SCDBPTASN2!$Q$26</definedName>
    <definedName name="SCDBPTASN2_0050000000_15" localSheetId="17">EMICNC_23A_SCDBPTASN2!$R$26</definedName>
    <definedName name="SCDBPTASN2_0050000000_16" localSheetId="17">EMICNC_23A_SCDBPTASN2!$S$26</definedName>
    <definedName name="SCDBPTASN2_0050000000_17" localSheetId="17">EMICNC_23A_SCDBPTASN2!$T$26</definedName>
    <definedName name="SCDBPTASN2_0050000000_18" localSheetId="17">EMICNC_23A_SCDBPTASN2!$U$26</definedName>
    <definedName name="SCDBPTASN2_0050000000_19" localSheetId="17">EMICNC_23A_SCDBPTASN2!$V$26</definedName>
    <definedName name="SCDBPTASN2_0050000000_2" localSheetId="17">EMICNC_23A_SCDBPTASN2!$D$26</definedName>
    <definedName name="SCDBPTASN2_0050000000_20" localSheetId="17">EMICNC_23A_SCDBPTASN2!$W$26</definedName>
    <definedName name="SCDBPTASN2_0050000000_21" localSheetId="17">EMICNC_23A_SCDBPTASN2!$X$26</definedName>
    <definedName name="SCDBPTASN2_0050000000_22" localSheetId="17">EMICNC_23A_SCDBPTASN2!$Y$26</definedName>
    <definedName name="SCDBPTASN2_0050000000_23" localSheetId="17">EMICNC_23A_SCDBPTASN2!$Z$26</definedName>
    <definedName name="SCDBPTASN2_0050000000_24" localSheetId="17">EMICNC_23A_SCDBPTASN2!$AA$26</definedName>
    <definedName name="SCDBPTASN2_0050000000_25" localSheetId="17">EMICNC_23A_SCDBPTASN2!$AB$26</definedName>
    <definedName name="SCDBPTASN2_0050000000_26" localSheetId="17">EMICNC_23A_SCDBPTASN2!$AC$26</definedName>
    <definedName name="SCDBPTASN2_0050000000_27" localSheetId="17">EMICNC_23A_SCDBPTASN2!$AD$26</definedName>
    <definedName name="SCDBPTASN2_0050000000_28" localSheetId="17">EMICNC_23A_SCDBPTASN2!$AE$26</definedName>
    <definedName name="SCDBPTASN2_0050000000_29" localSheetId="17">EMICNC_23A_SCDBPTASN2!$AF$26</definedName>
    <definedName name="SCDBPTASN2_0050000000_3" localSheetId="17">EMICNC_23A_SCDBPTASN2!$E$26</definedName>
    <definedName name="SCDBPTASN2_0050000000_30" localSheetId="17">EMICNC_23A_SCDBPTASN2!$AG$26</definedName>
    <definedName name="SCDBPTASN2_0050000000_32" localSheetId="17">EMICNC_23A_SCDBPTASN2!$AI$26</definedName>
    <definedName name="SCDBPTASN2_0050000000_33" localSheetId="17">EMICNC_23A_SCDBPTASN2!$AJ$26</definedName>
    <definedName name="SCDBPTASN2_0050000000_34" localSheetId="17">EMICNC_23A_SCDBPTASN2!$AK$26</definedName>
    <definedName name="SCDBPTASN2_0050000000_35" localSheetId="17">EMICNC_23A_SCDBPTASN2!$AL$26</definedName>
    <definedName name="SCDBPTASN2_0050000000_4" localSheetId="17">EMICNC_23A_SCDBPTASN2!$F$26</definedName>
    <definedName name="SCDBPTASN2_0050000000_5.01" localSheetId="17">EMICNC_23A_SCDBPTASN2!$G$26</definedName>
    <definedName name="SCDBPTASN2_0050000000_5.02" localSheetId="17">EMICNC_23A_SCDBPTASN2!$H$26</definedName>
    <definedName name="SCDBPTASN2_0050000000_6" localSheetId="17">EMICNC_23A_SCDBPTASN2!$I$26</definedName>
    <definedName name="SCDBPTASN2_0050000000_7" localSheetId="17">EMICNC_23A_SCDBPTASN2!$J$26</definedName>
    <definedName name="SCDBPTASN2_0050000000_8" localSheetId="17">EMICNC_23A_SCDBPTASN2!$K$26</definedName>
    <definedName name="SCDBPTASN2_0050000000_9" localSheetId="17">EMICNC_23A_SCDBPTASN2!$L$26</definedName>
    <definedName name="SCDBPTASN2_0050000000_Range" localSheetId="17">EMICNC_23A_SCDBPTASN2!$B$24:$AL$26</definedName>
    <definedName name="SCDBPTASN2_0059999999_13" localSheetId="17">EMICNC_23A_SCDBPTASN2!$P$27</definedName>
    <definedName name="SCDBPTASN2_0059999999_14" localSheetId="17">EMICNC_23A_SCDBPTASN2!$Q$27</definedName>
    <definedName name="SCDBPTASN2_0059999999_15" localSheetId="17">EMICNC_23A_SCDBPTASN2!$R$27</definedName>
    <definedName name="SCDBPTASN2_0059999999_16" localSheetId="17">EMICNC_23A_SCDBPTASN2!$S$27</definedName>
    <definedName name="SCDBPTASN2_0059999999_17" localSheetId="17">EMICNC_23A_SCDBPTASN2!$T$27</definedName>
    <definedName name="SCDBPTASN2_0059999999_19" localSheetId="17">EMICNC_23A_SCDBPTASN2!$V$27</definedName>
    <definedName name="SCDBPTASN2_0059999999_20" localSheetId="17">EMICNC_23A_SCDBPTASN2!$W$27</definedName>
    <definedName name="SCDBPTASN2_0059999999_21" localSheetId="17">EMICNC_23A_SCDBPTASN2!$X$27</definedName>
    <definedName name="SCDBPTASN2_0059999999_22" localSheetId="17">EMICNC_23A_SCDBPTASN2!$Y$27</definedName>
    <definedName name="SCDBPTASN2_0059999999_23" localSheetId="17">EMICNC_23A_SCDBPTASN2!$Z$27</definedName>
    <definedName name="SCDBPTASN2_0059999999_24" localSheetId="17">EMICNC_23A_SCDBPTASN2!$AA$27</definedName>
    <definedName name="SCDBPTASN2_0059999999_27" localSheetId="17">EMICNC_23A_SCDBPTASN2!$AD$27</definedName>
    <definedName name="SCDBPTASN2_0059999999_28" localSheetId="17">EMICNC_23A_SCDBPTASN2!$AE$27</definedName>
    <definedName name="SCDBPTASN2_0059999999_29" localSheetId="17">EMICNC_23A_SCDBPTASN2!$AF$27</definedName>
    <definedName name="SCDBPTASN2_0059999999_30" localSheetId="17">EMICNC_23A_SCDBPTASN2!$AG$27</definedName>
    <definedName name="SCDBPTASN2_0059999999_33" localSheetId="17">EMICNC_23A_SCDBPTASN2!$AJ$27</definedName>
    <definedName name="SCDBPTASN2_0059999999_34" localSheetId="17">EMICNC_23A_SCDBPTASN2!$AK$27</definedName>
    <definedName name="SCDBPTASN2_0059999999_35" localSheetId="17">EMICNC_23A_SCDBPTASN2!$AL$27</definedName>
    <definedName name="SCDBPTASN2_0060000000_1" localSheetId="17">EMICNC_23A_SCDBPTASN2!$C$30</definedName>
    <definedName name="SCDBPTASN2_0060000000_10" localSheetId="17">EMICNC_23A_SCDBPTASN2!$M$30</definedName>
    <definedName name="SCDBPTASN2_0060000000_11" localSheetId="17">EMICNC_23A_SCDBPTASN2!$N$30</definedName>
    <definedName name="SCDBPTASN2_0060000000_12" localSheetId="17">EMICNC_23A_SCDBPTASN2!$O$30</definedName>
    <definedName name="SCDBPTASN2_0060000000_13" localSheetId="17">EMICNC_23A_SCDBPTASN2!$P$30</definedName>
    <definedName name="SCDBPTASN2_0060000000_14" localSheetId="17">EMICNC_23A_SCDBPTASN2!$Q$30</definedName>
    <definedName name="SCDBPTASN2_0060000000_15" localSheetId="17">EMICNC_23A_SCDBPTASN2!$R$30</definedName>
    <definedName name="SCDBPTASN2_0060000000_16" localSheetId="17">EMICNC_23A_SCDBPTASN2!$S$30</definedName>
    <definedName name="SCDBPTASN2_0060000000_17" localSheetId="17">EMICNC_23A_SCDBPTASN2!$T$30</definedName>
    <definedName name="SCDBPTASN2_0060000000_18" localSheetId="17">EMICNC_23A_SCDBPTASN2!$U$30</definedName>
    <definedName name="SCDBPTASN2_0060000000_19" localSheetId="17">EMICNC_23A_SCDBPTASN2!$V$30</definedName>
    <definedName name="SCDBPTASN2_0060000000_2" localSheetId="17">EMICNC_23A_SCDBPTASN2!$D$30</definedName>
    <definedName name="SCDBPTASN2_0060000000_20" localSheetId="17">EMICNC_23A_SCDBPTASN2!$W$30</definedName>
    <definedName name="SCDBPTASN2_0060000000_21" localSheetId="17">EMICNC_23A_SCDBPTASN2!$X$30</definedName>
    <definedName name="SCDBPTASN2_0060000000_22" localSheetId="17">EMICNC_23A_SCDBPTASN2!$Y$30</definedName>
    <definedName name="SCDBPTASN2_0060000000_23" localSheetId="17">EMICNC_23A_SCDBPTASN2!$Z$30</definedName>
    <definedName name="SCDBPTASN2_0060000000_24" localSheetId="17">EMICNC_23A_SCDBPTASN2!$AA$30</definedName>
    <definedName name="SCDBPTASN2_0060000000_25" localSheetId="17">EMICNC_23A_SCDBPTASN2!$AB$30</definedName>
    <definedName name="SCDBPTASN2_0060000000_26" localSheetId="17">EMICNC_23A_SCDBPTASN2!$AC$30</definedName>
    <definedName name="SCDBPTASN2_0060000000_27" localSheetId="17">EMICNC_23A_SCDBPTASN2!$AD$30</definedName>
    <definedName name="SCDBPTASN2_0060000000_28" localSheetId="17">EMICNC_23A_SCDBPTASN2!$AE$30</definedName>
    <definedName name="SCDBPTASN2_0060000000_29" localSheetId="17">EMICNC_23A_SCDBPTASN2!$AF$30</definedName>
    <definedName name="SCDBPTASN2_0060000000_3" localSheetId="17">EMICNC_23A_SCDBPTASN2!$E$30</definedName>
    <definedName name="SCDBPTASN2_0060000000_30" localSheetId="17">EMICNC_23A_SCDBPTASN2!$AG$30</definedName>
    <definedName name="SCDBPTASN2_0060000000_32" localSheetId="17">EMICNC_23A_SCDBPTASN2!$AI$30</definedName>
    <definedName name="SCDBPTASN2_0060000000_33" localSheetId="17">EMICNC_23A_SCDBPTASN2!$AJ$30</definedName>
    <definedName name="SCDBPTASN2_0060000000_34" localSheetId="17">EMICNC_23A_SCDBPTASN2!$AK$30</definedName>
    <definedName name="SCDBPTASN2_0060000000_35" localSheetId="17">EMICNC_23A_SCDBPTASN2!$AL$30</definedName>
    <definedName name="SCDBPTASN2_0060000000_4" localSheetId="17">EMICNC_23A_SCDBPTASN2!$F$30</definedName>
    <definedName name="SCDBPTASN2_0060000000_5.01" localSheetId="17">EMICNC_23A_SCDBPTASN2!$G$30</definedName>
    <definedName name="SCDBPTASN2_0060000000_5.02" localSheetId="17">EMICNC_23A_SCDBPTASN2!$H$30</definedName>
    <definedName name="SCDBPTASN2_0060000000_6" localSheetId="17">EMICNC_23A_SCDBPTASN2!$I$30</definedName>
    <definedName name="SCDBPTASN2_0060000000_7" localSheetId="17">EMICNC_23A_SCDBPTASN2!$J$30</definedName>
    <definedName name="SCDBPTASN2_0060000000_8" localSheetId="17">EMICNC_23A_SCDBPTASN2!$K$30</definedName>
    <definedName name="SCDBPTASN2_0060000000_9" localSheetId="17">EMICNC_23A_SCDBPTASN2!$L$30</definedName>
    <definedName name="SCDBPTASN2_0060000000_Range" localSheetId="17">EMICNC_23A_SCDBPTASN2!$B$28:$AL$30</definedName>
    <definedName name="SCDBPTASN2_0069999999_13" localSheetId="17">EMICNC_23A_SCDBPTASN2!$P$31</definedName>
    <definedName name="SCDBPTASN2_0069999999_14" localSheetId="17">EMICNC_23A_SCDBPTASN2!$Q$31</definedName>
    <definedName name="SCDBPTASN2_0069999999_15" localSheetId="17">EMICNC_23A_SCDBPTASN2!$R$31</definedName>
    <definedName name="SCDBPTASN2_0069999999_16" localSheetId="17">EMICNC_23A_SCDBPTASN2!$S$31</definedName>
    <definedName name="SCDBPTASN2_0069999999_17" localSheetId="17">EMICNC_23A_SCDBPTASN2!$T$31</definedName>
    <definedName name="SCDBPTASN2_0069999999_19" localSheetId="17">EMICNC_23A_SCDBPTASN2!$V$31</definedName>
    <definedName name="SCDBPTASN2_0069999999_20" localSheetId="17">EMICNC_23A_SCDBPTASN2!$W$31</definedName>
    <definedName name="SCDBPTASN2_0069999999_21" localSheetId="17">EMICNC_23A_SCDBPTASN2!$X$31</definedName>
    <definedName name="SCDBPTASN2_0069999999_22" localSheetId="17">EMICNC_23A_SCDBPTASN2!$Y$31</definedName>
    <definedName name="SCDBPTASN2_0069999999_23" localSheetId="17">EMICNC_23A_SCDBPTASN2!$Z$31</definedName>
    <definedName name="SCDBPTASN2_0069999999_24" localSheetId="17">EMICNC_23A_SCDBPTASN2!$AA$31</definedName>
    <definedName name="SCDBPTASN2_0069999999_27" localSheetId="17">EMICNC_23A_SCDBPTASN2!$AD$31</definedName>
    <definedName name="SCDBPTASN2_0069999999_28" localSheetId="17">EMICNC_23A_SCDBPTASN2!$AE$31</definedName>
    <definedName name="SCDBPTASN2_0069999999_29" localSheetId="17">EMICNC_23A_SCDBPTASN2!$AF$31</definedName>
    <definedName name="SCDBPTASN2_0069999999_30" localSheetId="17">EMICNC_23A_SCDBPTASN2!$AG$31</definedName>
    <definedName name="SCDBPTASN2_0069999999_33" localSheetId="17">EMICNC_23A_SCDBPTASN2!$AJ$31</definedName>
    <definedName name="SCDBPTASN2_0069999999_34" localSheetId="17">EMICNC_23A_SCDBPTASN2!$AK$31</definedName>
    <definedName name="SCDBPTASN2_0069999999_35" localSheetId="17">EMICNC_23A_SCDBPTASN2!$AL$31</definedName>
    <definedName name="SCDBPTASN2_0079999999_13" localSheetId="17">EMICNC_23A_SCDBPTASN2!$P$32</definedName>
    <definedName name="SCDBPTASN2_0079999999_14" localSheetId="17">EMICNC_23A_SCDBPTASN2!$Q$32</definedName>
    <definedName name="SCDBPTASN2_0079999999_15" localSheetId="17">EMICNC_23A_SCDBPTASN2!$R$32</definedName>
    <definedName name="SCDBPTASN2_0079999999_16" localSheetId="17">EMICNC_23A_SCDBPTASN2!$S$32</definedName>
    <definedName name="SCDBPTASN2_0079999999_17" localSheetId="17">EMICNC_23A_SCDBPTASN2!$T$32</definedName>
    <definedName name="SCDBPTASN2_0079999999_19" localSheetId="17">EMICNC_23A_SCDBPTASN2!$V$32</definedName>
    <definedName name="SCDBPTASN2_0079999999_20" localSheetId="17">EMICNC_23A_SCDBPTASN2!$W$32</definedName>
    <definedName name="SCDBPTASN2_0079999999_21" localSheetId="17">EMICNC_23A_SCDBPTASN2!$X$32</definedName>
    <definedName name="SCDBPTASN2_0079999999_22" localSheetId="17">EMICNC_23A_SCDBPTASN2!$Y$32</definedName>
    <definedName name="SCDBPTASN2_0079999999_23" localSheetId="17">EMICNC_23A_SCDBPTASN2!$Z$32</definedName>
    <definedName name="SCDBPTASN2_0079999999_24" localSheetId="17">EMICNC_23A_SCDBPTASN2!$AA$32</definedName>
    <definedName name="SCDBPTASN2_0079999999_27" localSheetId="17">EMICNC_23A_SCDBPTASN2!$AD$32</definedName>
    <definedName name="SCDBPTASN2_0079999999_28" localSheetId="17">EMICNC_23A_SCDBPTASN2!$AE$32</definedName>
    <definedName name="SCDBPTASN2_0079999999_29" localSheetId="17">EMICNC_23A_SCDBPTASN2!$AF$32</definedName>
    <definedName name="SCDBPTASN2_0079999999_30" localSheetId="17">EMICNC_23A_SCDBPTASN2!$AG$32</definedName>
    <definedName name="SCDBPTASN2_0079999999_33" localSheetId="17">EMICNC_23A_SCDBPTASN2!$AJ$32</definedName>
    <definedName name="SCDBPTASN2_0079999999_34" localSheetId="17">EMICNC_23A_SCDBPTASN2!$AK$32</definedName>
    <definedName name="SCDBPTASN2_0079999999_35" localSheetId="17">EMICNC_23A_SCDBPTASN2!$AL$32</definedName>
    <definedName name="SCDBPTASN2_0080000000_1" localSheetId="17">EMICNC_23A_SCDBPTASN2!$C$35</definedName>
    <definedName name="SCDBPTASN2_0080000000_10" localSheetId="17">EMICNC_23A_SCDBPTASN2!$M$35</definedName>
    <definedName name="SCDBPTASN2_0080000000_11" localSheetId="17">EMICNC_23A_SCDBPTASN2!$N$35</definedName>
    <definedName name="SCDBPTASN2_0080000000_12" localSheetId="17">EMICNC_23A_SCDBPTASN2!$O$35</definedName>
    <definedName name="SCDBPTASN2_0080000000_13" localSheetId="17">EMICNC_23A_SCDBPTASN2!$P$35</definedName>
    <definedName name="SCDBPTASN2_0080000000_14" localSheetId="17">EMICNC_23A_SCDBPTASN2!$Q$35</definedName>
    <definedName name="SCDBPTASN2_0080000000_15" localSheetId="17">EMICNC_23A_SCDBPTASN2!$R$35</definedName>
    <definedName name="SCDBPTASN2_0080000000_16" localSheetId="17">EMICNC_23A_SCDBPTASN2!$S$35</definedName>
    <definedName name="SCDBPTASN2_0080000000_17" localSheetId="17">EMICNC_23A_SCDBPTASN2!$T$35</definedName>
    <definedName name="SCDBPTASN2_0080000000_18" localSheetId="17">EMICNC_23A_SCDBPTASN2!$U$35</definedName>
    <definedName name="SCDBPTASN2_0080000000_19" localSheetId="17">EMICNC_23A_SCDBPTASN2!$V$35</definedName>
    <definedName name="SCDBPTASN2_0080000000_2" localSheetId="17">EMICNC_23A_SCDBPTASN2!$D$35</definedName>
    <definedName name="SCDBPTASN2_0080000000_20" localSheetId="17">EMICNC_23A_SCDBPTASN2!$W$35</definedName>
    <definedName name="SCDBPTASN2_0080000000_21" localSheetId="17">EMICNC_23A_SCDBPTASN2!$X$35</definedName>
    <definedName name="SCDBPTASN2_0080000000_22" localSheetId="17">EMICNC_23A_SCDBPTASN2!$Y$35</definedName>
    <definedName name="SCDBPTASN2_0080000000_23" localSheetId="17">EMICNC_23A_SCDBPTASN2!$Z$35</definedName>
    <definedName name="SCDBPTASN2_0080000000_24" localSheetId="17">EMICNC_23A_SCDBPTASN2!$AA$35</definedName>
    <definedName name="SCDBPTASN2_0080000000_25" localSheetId="17">EMICNC_23A_SCDBPTASN2!$AB$35</definedName>
    <definedName name="SCDBPTASN2_0080000000_26" localSheetId="17">EMICNC_23A_SCDBPTASN2!$AC$35</definedName>
    <definedName name="SCDBPTASN2_0080000000_27" localSheetId="17">EMICNC_23A_SCDBPTASN2!$AD$35</definedName>
    <definedName name="SCDBPTASN2_0080000000_28" localSheetId="17">EMICNC_23A_SCDBPTASN2!$AE$35</definedName>
    <definedName name="SCDBPTASN2_0080000000_29" localSheetId="17">EMICNC_23A_SCDBPTASN2!$AF$35</definedName>
    <definedName name="SCDBPTASN2_0080000000_3" localSheetId="17">EMICNC_23A_SCDBPTASN2!$E$35</definedName>
    <definedName name="SCDBPTASN2_0080000000_30" localSheetId="17">EMICNC_23A_SCDBPTASN2!$AG$35</definedName>
    <definedName name="SCDBPTASN2_0080000000_31" localSheetId="17">EMICNC_23A_SCDBPTASN2!$AH$35</definedName>
    <definedName name="SCDBPTASN2_0080000000_32" localSheetId="17">EMICNC_23A_SCDBPTASN2!$AI$35</definedName>
    <definedName name="SCDBPTASN2_0080000000_33" localSheetId="17">EMICNC_23A_SCDBPTASN2!$AJ$35</definedName>
    <definedName name="SCDBPTASN2_0080000000_34" localSheetId="17">EMICNC_23A_SCDBPTASN2!$AK$35</definedName>
    <definedName name="SCDBPTASN2_0080000000_35" localSheetId="17">EMICNC_23A_SCDBPTASN2!$AL$35</definedName>
    <definedName name="SCDBPTASN2_0080000000_4" localSheetId="17">EMICNC_23A_SCDBPTASN2!$F$35</definedName>
    <definedName name="SCDBPTASN2_0080000000_5.01" localSheetId="17">EMICNC_23A_SCDBPTASN2!$G$35</definedName>
    <definedName name="SCDBPTASN2_0080000000_5.02" localSheetId="17">EMICNC_23A_SCDBPTASN2!$H$35</definedName>
    <definedName name="SCDBPTASN2_0080000000_6" localSheetId="17">EMICNC_23A_SCDBPTASN2!$I$35</definedName>
    <definedName name="SCDBPTASN2_0080000000_7" localSheetId="17">EMICNC_23A_SCDBPTASN2!$J$35</definedName>
    <definedName name="SCDBPTASN2_0080000000_8" localSheetId="17">EMICNC_23A_SCDBPTASN2!$K$35</definedName>
    <definedName name="SCDBPTASN2_0080000000_9" localSheetId="17">EMICNC_23A_SCDBPTASN2!$L$35</definedName>
    <definedName name="SCDBPTASN2_0080000000_Range" localSheetId="17">EMICNC_23A_SCDBPTASN2!$B$33:$AL$35</definedName>
    <definedName name="SCDBPTASN2_0089999999_13" localSheetId="17">EMICNC_23A_SCDBPTASN2!$P$36</definedName>
    <definedName name="SCDBPTASN2_0089999999_14" localSheetId="17">EMICNC_23A_SCDBPTASN2!$Q$36</definedName>
    <definedName name="SCDBPTASN2_0089999999_15" localSheetId="17">EMICNC_23A_SCDBPTASN2!$R$36</definedName>
    <definedName name="SCDBPTASN2_0089999999_16" localSheetId="17">EMICNC_23A_SCDBPTASN2!$S$36</definedName>
    <definedName name="SCDBPTASN2_0089999999_17" localSheetId="17">EMICNC_23A_SCDBPTASN2!$T$36</definedName>
    <definedName name="SCDBPTASN2_0089999999_19" localSheetId="17">EMICNC_23A_SCDBPTASN2!$V$36</definedName>
    <definedName name="SCDBPTASN2_0089999999_20" localSheetId="17">EMICNC_23A_SCDBPTASN2!$W$36</definedName>
    <definedName name="SCDBPTASN2_0089999999_21" localSheetId="17">EMICNC_23A_SCDBPTASN2!$X$36</definedName>
    <definedName name="SCDBPTASN2_0089999999_22" localSheetId="17">EMICNC_23A_SCDBPTASN2!$Y$36</definedName>
    <definedName name="SCDBPTASN2_0089999999_23" localSheetId="17">EMICNC_23A_SCDBPTASN2!$Z$36</definedName>
    <definedName name="SCDBPTASN2_0089999999_24" localSheetId="17">EMICNC_23A_SCDBPTASN2!$AA$36</definedName>
    <definedName name="SCDBPTASN2_0089999999_27" localSheetId="17">EMICNC_23A_SCDBPTASN2!$AD$36</definedName>
    <definedName name="SCDBPTASN2_0089999999_28" localSheetId="17">EMICNC_23A_SCDBPTASN2!$AE$36</definedName>
    <definedName name="SCDBPTASN2_0089999999_29" localSheetId="17">EMICNC_23A_SCDBPTASN2!$AF$36</definedName>
    <definedName name="SCDBPTASN2_0089999999_30" localSheetId="17">EMICNC_23A_SCDBPTASN2!$AG$36</definedName>
    <definedName name="SCDBPTASN2_0089999999_33" localSheetId="17">EMICNC_23A_SCDBPTASN2!$AJ$36</definedName>
    <definedName name="SCDBPTASN2_0089999999_34" localSheetId="17">EMICNC_23A_SCDBPTASN2!$AK$36</definedName>
    <definedName name="SCDBPTASN2_0089999999_35" localSheetId="17">EMICNC_23A_SCDBPTASN2!$AL$36</definedName>
    <definedName name="SCDBPTASN2_0090000000_1" localSheetId="17">EMICNC_23A_SCDBPTASN2!$C$39</definedName>
    <definedName name="SCDBPTASN2_0090000000_10" localSheetId="17">EMICNC_23A_SCDBPTASN2!$M$39</definedName>
    <definedName name="SCDBPTASN2_0090000000_11" localSheetId="17">EMICNC_23A_SCDBPTASN2!$N$39</definedName>
    <definedName name="SCDBPTASN2_0090000000_12" localSheetId="17">EMICNC_23A_SCDBPTASN2!$O$39</definedName>
    <definedName name="SCDBPTASN2_0090000000_13" localSheetId="17">EMICNC_23A_SCDBPTASN2!$P$39</definedName>
    <definedName name="SCDBPTASN2_0090000000_14" localSheetId="17">EMICNC_23A_SCDBPTASN2!$Q$39</definedName>
    <definedName name="SCDBPTASN2_0090000000_15" localSheetId="17">EMICNC_23A_SCDBPTASN2!$R$39</definedName>
    <definedName name="SCDBPTASN2_0090000000_16" localSheetId="17">EMICNC_23A_SCDBPTASN2!$S$39</definedName>
    <definedName name="SCDBPTASN2_0090000000_17" localSheetId="17">EMICNC_23A_SCDBPTASN2!$T$39</definedName>
    <definedName name="SCDBPTASN2_0090000000_18" localSheetId="17">EMICNC_23A_SCDBPTASN2!$U$39</definedName>
    <definedName name="SCDBPTASN2_0090000000_19" localSheetId="17">EMICNC_23A_SCDBPTASN2!$V$39</definedName>
    <definedName name="SCDBPTASN2_0090000000_2" localSheetId="17">EMICNC_23A_SCDBPTASN2!$D$39</definedName>
    <definedName name="SCDBPTASN2_0090000000_20" localSheetId="17">EMICNC_23A_SCDBPTASN2!$W$39</definedName>
    <definedName name="SCDBPTASN2_0090000000_21" localSheetId="17">EMICNC_23A_SCDBPTASN2!$X$39</definedName>
    <definedName name="SCDBPTASN2_0090000000_22" localSheetId="17">EMICNC_23A_SCDBPTASN2!$Y$39</definedName>
    <definedName name="SCDBPTASN2_0090000000_23" localSheetId="17">EMICNC_23A_SCDBPTASN2!$Z$39</definedName>
    <definedName name="SCDBPTASN2_0090000000_24" localSheetId="17">EMICNC_23A_SCDBPTASN2!$AA$39</definedName>
    <definedName name="SCDBPTASN2_0090000000_25" localSheetId="17">EMICNC_23A_SCDBPTASN2!$AB$39</definedName>
    <definedName name="SCDBPTASN2_0090000000_26" localSheetId="17">EMICNC_23A_SCDBPTASN2!$AC$39</definedName>
    <definedName name="SCDBPTASN2_0090000000_27" localSheetId="17">EMICNC_23A_SCDBPTASN2!$AD$39</definedName>
    <definedName name="SCDBPTASN2_0090000000_28" localSheetId="17">EMICNC_23A_SCDBPTASN2!$AE$39</definedName>
    <definedName name="SCDBPTASN2_0090000000_29" localSheetId="17">EMICNC_23A_SCDBPTASN2!$AF$39</definedName>
    <definedName name="SCDBPTASN2_0090000000_3" localSheetId="17">EMICNC_23A_SCDBPTASN2!$E$39</definedName>
    <definedName name="SCDBPTASN2_0090000000_30" localSheetId="17">EMICNC_23A_SCDBPTASN2!$AG$39</definedName>
    <definedName name="SCDBPTASN2_0090000000_31" localSheetId="17">EMICNC_23A_SCDBPTASN2!$AH$39</definedName>
    <definedName name="SCDBPTASN2_0090000000_32" localSheetId="17">EMICNC_23A_SCDBPTASN2!$AI$39</definedName>
    <definedName name="SCDBPTASN2_0090000000_33" localSheetId="17">EMICNC_23A_SCDBPTASN2!$AJ$39</definedName>
    <definedName name="SCDBPTASN2_0090000000_34" localSheetId="17">EMICNC_23A_SCDBPTASN2!$AK$39</definedName>
    <definedName name="SCDBPTASN2_0090000000_35" localSheetId="17">EMICNC_23A_SCDBPTASN2!$AL$39</definedName>
    <definedName name="SCDBPTASN2_0090000000_4" localSheetId="17">EMICNC_23A_SCDBPTASN2!$F$39</definedName>
    <definedName name="SCDBPTASN2_0090000000_5.01" localSheetId="17">EMICNC_23A_SCDBPTASN2!$G$39</definedName>
    <definedName name="SCDBPTASN2_0090000000_5.02" localSheetId="17">EMICNC_23A_SCDBPTASN2!$H$39</definedName>
    <definedName name="SCDBPTASN2_0090000000_6" localSheetId="17">EMICNC_23A_SCDBPTASN2!$I$39</definedName>
    <definedName name="SCDBPTASN2_0090000000_7" localSheetId="17">EMICNC_23A_SCDBPTASN2!$J$39</definedName>
    <definedName name="SCDBPTASN2_0090000000_8" localSheetId="17">EMICNC_23A_SCDBPTASN2!$K$39</definedName>
    <definedName name="SCDBPTASN2_0090000000_9" localSheetId="17">EMICNC_23A_SCDBPTASN2!$L$39</definedName>
    <definedName name="SCDBPTASN2_0090000000_Range" localSheetId="17">EMICNC_23A_SCDBPTASN2!$B$37:$AL$39</definedName>
    <definedName name="SCDBPTASN2_0099999999_13" localSheetId="17">EMICNC_23A_SCDBPTASN2!$P$40</definedName>
    <definedName name="SCDBPTASN2_0099999999_14" localSheetId="17">EMICNC_23A_SCDBPTASN2!$Q$40</definedName>
    <definedName name="SCDBPTASN2_0099999999_15" localSheetId="17">EMICNC_23A_SCDBPTASN2!$R$40</definedName>
    <definedName name="SCDBPTASN2_0099999999_16" localSheetId="17">EMICNC_23A_SCDBPTASN2!$S$40</definedName>
    <definedName name="SCDBPTASN2_0099999999_17" localSheetId="17">EMICNC_23A_SCDBPTASN2!$T$40</definedName>
    <definedName name="SCDBPTASN2_0099999999_19" localSheetId="17">EMICNC_23A_SCDBPTASN2!$V$40</definedName>
    <definedName name="SCDBPTASN2_0099999999_20" localSheetId="17">EMICNC_23A_SCDBPTASN2!$W$40</definedName>
    <definedName name="SCDBPTASN2_0099999999_21" localSheetId="17">EMICNC_23A_SCDBPTASN2!$X$40</definedName>
    <definedName name="SCDBPTASN2_0099999999_22" localSheetId="17">EMICNC_23A_SCDBPTASN2!$Y$40</definedName>
    <definedName name="SCDBPTASN2_0099999999_23" localSheetId="17">EMICNC_23A_SCDBPTASN2!$Z$40</definedName>
    <definedName name="SCDBPTASN2_0099999999_24" localSheetId="17">EMICNC_23A_SCDBPTASN2!$AA$40</definedName>
    <definedName name="SCDBPTASN2_0099999999_27" localSheetId="17">EMICNC_23A_SCDBPTASN2!$AD$40</definedName>
    <definedName name="SCDBPTASN2_0099999999_28" localSheetId="17">EMICNC_23A_SCDBPTASN2!$AE$40</definedName>
    <definedName name="SCDBPTASN2_0099999999_29" localSheetId="17">EMICNC_23A_SCDBPTASN2!$AF$40</definedName>
    <definedName name="SCDBPTASN2_0099999999_30" localSheetId="17">EMICNC_23A_SCDBPTASN2!$AG$40</definedName>
    <definedName name="SCDBPTASN2_0099999999_33" localSheetId="17">EMICNC_23A_SCDBPTASN2!$AJ$40</definedName>
    <definedName name="SCDBPTASN2_0099999999_34" localSheetId="17">EMICNC_23A_SCDBPTASN2!$AK$40</definedName>
    <definedName name="SCDBPTASN2_0099999999_35" localSheetId="17">EMICNC_23A_SCDBPTASN2!$AL$40</definedName>
    <definedName name="SCDBPTASN2_0100000000_1" localSheetId="17">EMICNC_23A_SCDBPTASN2!$C$43</definedName>
    <definedName name="SCDBPTASN2_0100000000_10" localSheetId="17">EMICNC_23A_SCDBPTASN2!$M$43</definedName>
    <definedName name="SCDBPTASN2_0100000000_11" localSheetId="17">EMICNC_23A_SCDBPTASN2!$N$43</definedName>
    <definedName name="SCDBPTASN2_0100000000_12" localSheetId="17">EMICNC_23A_SCDBPTASN2!$O$43</definedName>
    <definedName name="SCDBPTASN2_0100000000_13" localSheetId="17">EMICNC_23A_SCDBPTASN2!$P$43</definedName>
    <definedName name="SCDBPTASN2_0100000000_14" localSheetId="17">EMICNC_23A_SCDBPTASN2!$Q$43</definedName>
    <definedName name="SCDBPTASN2_0100000000_15" localSheetId="17">EMICNC_23A_SCDBPTASN2!$R$43</definedName>
    <definedName name="SCDBPTASN2_0100000000_16" localSheetId="17">EMICNC_23A_SCDBPTASN2!$S$43</definedName>
    <definedName name="SCDBPTASN2_0100000000_17" localSheetId="17">EMICNC_23A_SCDBPTASN2!$T$43</definedName>
    <definedName name="SCDBPTASN2_0100000000_18" localSheetId="17">EMICNC_23A_SCDBPTASN2!$U$43</definedName>
    <definedName name="SCDBPTASN2_0100000000_19" localSheetId="17">EMICNC_23A_SCDBPTASN2!$V$43</definedName>
    <definedName name="SCDBPTASN2_0100000000_2" localSheetId="17">EMICNC_23A_SCDBPTASN2!$D$43</definedName>
    <definedName name="SCDBPTASN2_0100000000_20" localSheetId="17">EMICNC_23A_SCDBPTASN2!$W$43</definedName>
    <definedName name="SCDBPTASN2_0100000000_21" localSheetId="17">EMICNC_23A_SCDBPTASN2!$X$43</definedName>
    <definedName name="SCDBPTASN2_0100000000_22" localSheetId="17">EMICNC_23A_SCDBPTASN2!$Y$43</definedName>
    <definedName name="SCDBPTASN2_0100000000_23" localSheetId="17">EMICNC_23A_SCDBPTASN2!$Z$43</definedName>
    <definedName name="SCDBPTASN2_0100000000_24" localSheetId="17">EMICNC_23A_SCDBPTASN2!$AA$43</definedName>
    <definedName name="SCDBPTASN2_0100000000_25" localSheetId="17">EMICNC_23A_SCDBPTASN2!$AB$43</definedName>
    <definedName name="SCDBPTASN2_0100000000_26" localSheetId="17">EMICNC_23A_SCDBPTASN2!$AC$43</definedName>
    <definedName name="SCDBPTASN2_0100000000_27" localSheetId="17">EMICNC_23A_SCDBPTASN2!$AD$43</definedName>
    <definedName name="SCDBPTASN2_0100000000_28" localSheetId="17">EMICNC_23A_SCDBPTASN2!$AE$43</definedName>
    <definedName name="SCDBPTASN2_0100000000_29" localSheetId="17">EMICNC_23A_SCDBPTASN2!$AF$43</definedName>
    <definedName name="SCDBPTASN2_0100000000_3" localSheetId="17">EMICNC_23A_SCDBPTASN2!$E$43</definedName>
    <definedName name="SCDBPTASN2_0100000000_30" localSheetId="17">EMICNC_23A_SCDBPTASN2!$AG$43</definedName>
    <definedName name="SCDBPTASN2_0100000000_31" localSheetId="17">EMICNC_23A_SCDBPTASN2!$AH$43</definedName>
    <definedName name="SCDBPTASN2_0100000000_32" localSheetId="17">EMICNC_23A_SCDBPTASN2!$AI$43</definedName>
    <definedName name="SCDBPTASN2_0100000000_33" localSheetId="17">EMICNC_23A_SCDBPTASN2!$AJ$43</definedName>
    <definedName name="SCDBPTASN2_0100000000_34" localSheetId="17">EMICNC_23A_SCDBPTASN2!$AK$43</definedName>
    <definedName name="SCDBPTASN2_0100000000_35" localSheetId="17">EMICNC_23A_SCDBPTASN2!$AL$43</definedName>
    <definedName name="SCDBPTASN2_0100000000_4" localSheetId="17">EMICNC_23A_SCDBPTASN2!$F$43</definedName>
    <definedName name="SCDBPTASN2_0100000000_5.01" localSheetId="17">EMICNC_23A_SCDBPTASN2!$G$43</definedName>
    <definedName name="SCDBPTASN2_0100000000_5.02" localSheetId="17">EMICNC_23A_SCDBPTASN2!$H$43</definedName>
    <definedName name="SCDBPTASN2_0100000000_6" localSheetId="17">EMICNC_23A_SCDBPTASN2!$I$43</definedName>
    <definedName name="SCDBPTASN2_0100000000_7" localSheetId="17">EMICNC_23A_SCDBPTASN2!$J$43</definedName>
    <definedName name="SCDBPTASN2_0100000000_8" localSheetId="17">EMICNC_23A_SCDBPTASN2!$K$43</definedName>
    <definedName name="SCDBPTASN2_0100000000_9" localSheetId="17">EMICNC_23A_SCDBPTASN2!$L$43</definedName>
    <definedName name="SCDBPTASN2_0100000000_Range" localSheetId="17">EMICNC_23A_SCDBPTASN2!$B$41:$AL$43</definedName>
    <definedName name="SCDBPTASN2_0109999999_13" localSheetId="17">EMICNC_23A_SCDBPTASN2!$P$44</definedName>
    <definedName name="SCDBPTASN2_0109999999_14" localSheetId="17">EMICNC_23A_SCDBPTASN2!$Q$44</definedName>
    <definedName name="SCDBPTASN2_0109999999_15" localSheetId="17">EMICNC_23A_SCDBPTASN2!$R$44</definedName>
    <definedName name="SCDBPTASN2_0109999999_16" localSheetId="17">EMICNC_23A_SCDBPTASN2!$S$44</definedName>
    <definedName name="SCDBPTASN2_0109999999_17" localSheetId="17">EMICNC_23A_SCDBPTASN2!$T$44</definedName>
    <definedName name="SCDBPTASN2_0109999999_19" localSheetId="17">EMICNC_23A_SCDBPTASN2!$V$44</definedName>
    <definedName name="SCDBPTASN2_0109999999_20" localSheetId="17">EMICNC_23A_SCDBPTASN2!$W$44</definedName>
    <definedName name="SCDBPTASN2_0109999999_21" localSheetId="17">EMICNC_23A_SCDBPTASN2!$X$44</definedName>
    <definedName name="SCDBPTASN2_0109999999_22" localSheetId="17">EMICNC_23A_SCDBPTASN2!$Y$44</definedName>
    <definedName name="SCDBPTASN2_0109999999_23" localSheetId="17">EMICNC_23A_SCDBPTASN2!$Z$44</definedName>
    <definedName name="SCDBPTASN2_0109999999_24" localSheetId="17">EMICNC_23A_SCDBPTASN2!$AA$44</definedName>
    <definedName name="SCDBPTASN2_0109999999_27" localSheetId="17">EMICNC_23A_SCDBPTASN2!$AD$44</definedName>
    <definedName name="SCDBPTASN2_0109999999_28" localSheetId="17">EMICNC_23A_SCDBPTASN2!$AE$44</definedName>
    <definedName name="SCDBPTASN2_0109999999_29" localSheetId="17">EMICNC_23A_SCDBPTASN2!$AF$44</definedName>
    <definedName name="SCDBPTASN2_0109999999_30" localSheetId="17">EMICNC_23A_SCDBPTASN2!$AG$44</definedName>
    <definedName name="SCDBPTASN2_0109999999_33" localSheetId="17">EMICNC_23A_SCDBPTASN2!$AJ$44</definedName>
    <definedName name="SCDBPTASN2_0109999999_34" localSheetId="17">EMICNC_23A_SCDBPTASN2!$AK$44</definedName>
    <definedName name="SCDBPTASN2_0109999999_35" localSheetId="17">EMICNC_23A_SCDBPTASN2!$AL$44</definedName>
    <definedName name="SCDBPTASN2_0110000000_1" localSheetId="17">EMICNC_23A_SCDBPTASN2!$C$47</definedName>
    <definedName name="SCDBPTASN2_0110000000_10" localSheetId="17">EMICNC_23A_SCDBPTASN2!$M$47</definedName>
    <definedName name="SCDBPTASN2_0110000000_11" localSheetId="17">EMICNC_23A_SCDBPTASN2!$N$47</definedName>
    <definedName name="SCDBPTASN2_0110000000_12" localSheetId="17">EMICNC_23A_SCDBPTASN2!$O$47</definedName>
    <definedName name="SCDBPTASN2_0110000000_13" localSheetId="17">EMICNC_23A_SCDBPTASN2!$P$47</definedName>
    <definedName name="SCDBPTASN2_0110000000_14" localSheetId="17">EMICNC_23A_SCDBPTASN2!$Q$47</definedName>
    <definedName name="SCDBPTASN2_0110000000_15" localSheetId="17">EMICNC_23A_SCDBPTASN2!$R$47</definedName>
    <definedName name="SCDBPTASN2_0110000000_16" localSheetId="17">EMICNC_23A_SCDBPTASN2!$S$47</definedName>
    <definedName name="SCDBPTASN2_0110000000_17" localSheetId="17">EMICNC_23A_SCDBPTASN2!$T$47</definedName>
    <definedName name="SCDBPTASN2_0110000000_18" localSheetId="17">EMICNC_23A_SCDBPTASN2!$U$47</definedName>
    <definedName name="SCDBPTASN2_0110000000_19" localSheetId="17">EMICNC_23A_SCDBPTASN2!$V$47</definedName>
    <definedName name="SCDBPTASN2_0110000000_2" localSheetId="17">EMICNC_23A_SCDBPTASN2!$D$47</definedName>
    <definedName name="SCDBPTASN2_0110000000_20" localSheetId="17">EMICNC_23A_SCDBPTASN2!$W$47</definedName>
    <definedName name="SCDBPTASN2_0110000000_21" localSheetId="17">EMICNC_23A_SCDBPTASN2!$X$47</definedName>
    <definedName name="SCDBPTASN2_0110000000_22" localSheetId="17">EMICNC_23A_SCDBPTASN2!$Y$47</definedName>
    <definedName name="SCDBPTASN2_0110000000_23" localSheetId="17">EMICNC_23A_SCDBPTASN2!$Z$47</definedName>
    <definedName name="SCDBPTASN2_0110000000_24" localSheetId="17">EMICNC_23A_SCDBPTASN2!$AA$47</definedName>
    <definedName name="SCDBPTASN2_0110000000_25" localSheetId="17">EMICNC_23A_SCDBPTASN2!$AB$47</definedName>
    <definedName name="SCDBPTASN2_0110000000_26" localSheetId="17">EMICNC_23A_SCDBPTASN2!$AC$47</definedName>
    <definedName name="SCDBPTASN2_0110000000_27" localSheetId="17">EMICNC_23A_SCDBPTASN2!$AD$47</definedName>
    <definedName name="SCDBPTASN2_0110000000_28" localSheetId="17">EMICNC_23A_SCDBPTASN2!$AE$47</definedName>
    <definedName name="SCDBPTASN2_0110000000_29" localSheetId="17">EMICNC_23A_SCDBPTASN2!$AF$47</definedName>
    <definedName name="SCDBPTASN2_0110000000_3" localSheetId="17">EMICNC_23A_SCDBPTASN2!$E$47</definedName>
    <definedName name="SCDBPTASN2_0110000000_30" localSheetId="17">EMICNC_23A_SCDBPTASN2!$AG$47</definedName>
    <definedName name="SCDBPTASN2_0110000000_31" localSheetId="17">EMICNC_23A_SCDBPTASN2!$AH$47</definedName>
    <definedName name="SCDBPTASN2_0110000000_32" localSheetId="17">EMICNC_23A_SCDBPTASN2!$AI$47</definedName>
    <definedName name="SCDBPTASN2_0110000000_33" localSheetId="17">EMICNC_23A_SCDBPTASN2!$AJ$47</definedName>
    <definedName name="SCDBPTASN2_0110000000_34" localSheetId="17">EMICNC_23A_SCDBPTASN2!$AK$47</definedName>
    <definedName name="SCDBPTASN2_0110000000_35" localSheetId="17">EMICNC_23A_SCDBPTASN2!$AL$47</definedName>
    <definedName name="SCDBPTASN2_0110000000_4" localSheetId="17">EMICNC_23A_SCDBPTASN2!$F$47</definedName>
    <definedName name="SCDBPTASN2_0110000000_5.01" localSheetId="17">EMICNC_23A_SCDBPTASN2!$G$47</definedName>
    <definedName name="SCDBPTASN2_0110000000_5.02" localSheetId="17">EMICNC_23A_SCDBPTASN2!$H$47</definedName>
    <definedName name="SCDBPTASN2_0110000000_6" localSheetId="17">EMICNC_23A_SCDBPTASN2!$I$47</definedName>
    <definedName name="SCDBPTASN2_0110000000_7" localSheetId="17">EMICNC_23A_SCDBPTASN2!$J$47</definedName>
    <definedName name="SCDBPTASN2_0110000000_8" localSheetId="17">EMICNC_23A_SCDBPTASN2!$K$47</definedName>
    <definedName name="SCDBPTASN2_0110000000_9" localSheetId="17">EMICNC_23A_SCDBPTASN2!$L$47</definedName>
    <definedName name="SCDBPTASN2_0110000000_Range" localSheetId="17">EMICNC_23A_SCDBPTASN2!$B$45:$AL$47</definedName>
    <definedName name="SCDBPTASN2_0119999999_13" localSheetId="17">EMICNC_23A_SCDBPTASN2!$P$48</definedName>
    <definedName name="SCDBPTASN2_0119999999_14" localSheetId="17">EMICNC_23A_SCDBPTASN2!$Q$48</definedName>
    <definedName name="SCDBPTASN2_0119999999_15" localSheetId="17">EMICNC_23A_SCDBPTASN2!$R$48</definedName>
    <definedName name="SCDBPTASN2_0119999999_16" localSheetId="17">EMICNC_23A_SCDBPTASN2!$S$48</definedName>
    <definedName name="SCDBPTASN2_0119999999_17" localSheetId="17">EMICNC_23A_SCDBPTASN2!$T$48</definedName>
    <definedName name="SCDBPTASN2_0119999999_19" localSheetId="17">EMICNC_23A_SCDBPTASN2!$V$48</definedName>
    <definedName name="SCDBPTASN2_0119999999_20" localSheetId="17">EMICNC_23A_SCDBPTASN2!$W$48</definedName>
    <definedName name="SCDBPTASN2_0119999999_21" localSheetId="17">EMICNC_23A_SCDBPTASN2!$X$48</definedName>
    <definedName name="SCDBPTASN2_0119999999_22" localSheetId="17">EMICNC_23A_SCDBPTASN2!$Y$48</definedName>
    <definedName name="SCDBPTASN2_0119999999_23" localSheetId="17">EMICNC_23A_SCDBPTASN2!$Z$48</definedName>
    <definedName name="SCDBPTASN2_0119999999_24" localSheetId="17">EMICNC_23A_SCDBPTASN2!$AA$48</definedName>
    <definedName name="SCDBPTASN2_0119999999_27" localSheetId="17">EMICNC_23A_SCDBPTASN2!$AD$48</definedName>
    <definedName name="SCDBPTASN2_0119999999_28" localSheetId="17">EMICNC_23A_SCDBPTASN2!$AE$48</definedName>
    <definedName name="SCDBPTASN2_0119999999_29" localSheetId="17">EMICNC_23A_SCDBPTASN2!$AF$48</definedName>
    <definedName name="SCDBPTASN2_0119999999_30" localSheetId="17">EMICNC_23A_SCDBPTASN2!$AG$48</definedName>
    <definedName name="SCDBPTASN2_0119999999_33" localSheetId="17">EMICNC_23A_SCDBPTASN2!$AJ$48</definedName>
    <definedName name="SCDBPTASN2_0119999999_34" localSheetId="17">EMICNC_23A_SCDBPTASN2!$AK$48</definedName>
    <definedName name="SCDBPTASN2_0119999999_35" localSheetId="17">EMICNC_23A_SCDBPTASN2!$AL$48</definedName>
    <definedName name="SCDBPTASN2_0120000000_1" localSheetId="17">EMICNC_23A_SCDBPTASN2!$C$51</definedName>
    <definedName name="SCDBPTASN2_0120000000_10" localSheetId="17">EMICNC_23A_SCDBPTASN2!$M$51</definedName>
    <definedName name="SCDBPTASN2_0120000000_11" localSheetId="17">EMICNC_23A_SCDBPTASN2!$N$51</definedName>
    <definedName name="SCDBPTASN2_0120000000_12" localSheetId="17">EMICNC_23A_SCDBPTASN2!$O$51</definedName>
    <definedName name="SCDBPTASN2_0120000000_13" localSheetId="17">EMICNC_23A_SCDBPTASN2!$P$51</definedName>
    <definedName name="SCDBPTASN2_0120000000_14" localSheetId="17">EMICNC_23A_SCDBPTASN2!$Q$51</definedName>
    <definedName name="SCDBPTASN2_0120000000_15" localSheetId="17">EMICNC_23A_SCDBPTASN2!$R$51</definedName>
    <definedName name="SCDBPTASN2_0120000000_16" localSheetId="17">EMICNC_23A_SCDBPTASN2!$S$51</definedName>
    <definedName name="SCDBPTASN2_0120000000_17" localSheetId="17">EMICNC_23A_SCDBPTASN2!$T$51</definedName>
    <definedName name="SCDBPTASN2_0120000000_18" localSheetId="17">EMICNC_23A_SCDBPTASN2!$U$51</definedName>
    <definedName name="SCDBPTASN2_0120000000_19" localSheetId="17">EMICNC_23A_SCDBPTASN2!$V$51</definedName>
    <definedName name="SCDBPTASN2_0120000000_2" localSheetId="17">EMICNC_23A_SCDBPTASN2!$D$51</definedName>
    <definedName name="SCDBPTASN2_0120000000_20" localSheetId="17">EMICNC_23A_SCDBPTASN2!$W$51</definedName>
    <definedName name="SCDBPTASN2_0120000000_21" localSheetId="17">EMICNC_23A_SCDBPTASN2!$X$51</definedName>
    <definedName name="SCDBPTASN2_0120000000_22" localSheetId="17">EMICNC_23A_SCDBPTASN2!$Y$51</definedName>
    <definedName name="SCDBPTASN2_0120000000_23" localSheetId="17">EMICNC_23A_SCDBPTASN2!$Z$51</definedName>
    <definedName name="SCDBPTASN2_0120000000_24" localSheetId="17">EMICNC_23A_SCDBPTASN2!$AA$51</definedName>
    <definedName name="SCDBPTASN2_0120000000_25" localSheetId="17">EMICNC_23A_SCDBPTASN2!$AB$51</definedName>
    <definedName name="SCDBPTASN2_0120000000_26" localSheetId="17">EMICNC_23A_SCDBPTASN2!$AC$51</definedName>
    <definedName name="SCDBPTASN2_0120000000_27" localSheetId="17">EMICNC_23A_SCDBPTASN2!$AD$51</definedName>
    <definedName name="SCDBPTASN2_0120000000_28" localSheetId="17">EMICNC_23A_SCDBPTASN2!$AE$51</definedName>
    <definedName name="SCDBPTASN2_0120000000_29" localSheetId="17">EMICNC_23A_SCDBPTASN2!$AF$51</definedName>
    <definedName name="SCDBPTASN2_0120000000_3" localSheetId="17">EMICNC_23A_SCDBPTASN2!$E$51</definedName>
    <definedName name="SCDBPTASN2_0120000000_30" localSheetId="17">EMICNC_23A_SCDBPTASN2!$AG$51</definedName>
    <definedName name="SCDBPTASN2_0120000000_31" localSheetId="17">EMICNC_23A_SCDBPTASN2!$AH$51</definedName>
    <definedName name="SCDBPTASN2_0120000000_32" localSheetId="17">EMICNC_23A_SCDBPTASN2!$AI$51</definedName>
    <definedName name="SCDBPTASN2_0120000000_33" localSheetId="17">EMICNC_23A_SCDBPTASN2!$AJ$51</definedName>
    <definedName name="SCDBPTASN2_0120000000_34" localSheetId="17">EMICNC_23A_SCDBPTASN2!$AK$51</definedName>
    <definedName name="SCDBPTASN2_0120000000_35" localSheetId="17">EMICNC_23A_SCDBPTASN2!$AL$51</definedName>
    <definedName name="SCDBPTASN2_0120000000_4" localSheetId="17">EMICNC_23A_SCDBPTASN2!$F$51</definedName>
    <definedName name="SCDBPTASN2_0120000000_5.01" localSheetId="17">EMICNC_23A_SCDBPTASN2!$G$51</definedName>
    <definedName name="SCDBPTASN2_0120000000_5.02" localSheetId="17">EMICNC_23A_SCDBPTASN2!$H$51</definedName>
    <definedName name="SCDBPTASN2_0120000000_6" localSheetId="17">EMICNC_23A_SCDBPTASN2!$I$51</definedName>
    <definedName name="SCDBPTASN2_0120000000_7" localSheetId="17">EMICNC_23A_SCDBPTASN2!$J$51</definedName>
    <definedName name="SCDBPTASN2_0120000000_8" localSheetId="17">EMICNC_23A_SCDBPTASN2!$K$51</definedName>
    <definedName name="SCDBPTASN2_0120000000_9" localSheetId="17">EMICNC_23A_SCDBPTASN2!$L$51</definedName>
    <definedName name="SCDBPTASN2_0120000000_Range" localSheetId="17">EMICNC_23A_SCDBPTASN2!$B$49:$AL$51</definedName>
    <definedName name="SCDBPTASN2_0129999999_13" localSheetId="17">EMICNC_23A_SCDBPTASN2!$P$52</definedName>
    <definedName name="SCDBPTASN2_0129999999_14" localSheetId="17">EMICNC_23A_SCDBPTASN2!$Q$52</definedName>
    <definedName name="SCDBPTASN2_0129999999_15" localSheetId="17">EMICNC_23A_SCDBPTASN2!$R$52</definedName>
    <definedName name="SCDBPTASN2_0129999999_16" localSheetId="17">EMICNC_23A_SCDBPTASN2!$S$52</definedName>
    <definedName name="SCDBPTASN2_0129999999_17" localSheetId="17">EMICNC_23A_SCDBPTASN2!$T$52</definedName>
    <definedName name="SCDBPTASN2_0129999999_19" localSheetId="17">EMICNC_23A_SCDBPTASN2!$V$52</definedName>
    <definedName name="SCDBPTASN2_0129999999_20" localSheetId="17">EMICNC_23A_SCDBPTASN2!$W$52</definedName>
    <definedName name="SCDBPTASN2_0129999999_21" localSheetId="17">EMICNC_23A_SCDBPTASN2!$X$52</definedName>
    <definedName name="SCDBPTASN2_0129999999_22" localSheetId="17">EMICNC_23A_SCDBPTASN2!$Y$52</definedName>
    <definedName name="SCDBPTASN2_0129999999_23" localSheetId="17">EMICNC_23A_SCDBPTASN2!$Z$52</definedName>
    <definedName name="SCDBPTASN2_0129999999_24" localSheetId="17">EMICNC_23A_SCDBPTASN2!$AA$52</definedName>
    <definedName name="SCDBPTASN2_0129999999_27" localSheetId="17">EMICNC_23A_SCDBPTASN2!$AD$52</definedName>
    <definedName name="SCDBPTASN2_0129999999_28" localSheetId="17">EMICNC_23A_SCDBPTASN2!$AE$52</definedName>
    <definedName name="SCDBPTASN2_0129999999_29" localSheetId="17">EMICNC_23A_SCDBPTASN2!$AF$52</definedName>
    <definedName name="SCDBPTASN2_0129999999_30" localSheetId="17">EMICNC_23A_SCDBPTASN2!$AG$52</definedName>
    <definedName name="SCDBPTASN2_0129999999_33" localSheetId="17">EMICNC_23A_SCDBPTASN2!$AJ$52</definedName>
    <definedName name="SCDBPTASN2_0129999999_34" localSheetId="17">EMICNC_23A_SCDBPTASN2!$AK$52</definedName>
    <definedName name="SCDBPTASN2_0129999999_35" localSheetId="17">EMICNC_23A_SCDBPTASN2!$AL$52</definedName>
    <definedName name="SCDBPTASN2_0130000000_1" localSheetId="17">EMICNC_23A_SCDBPTASN2!$C$55</definedName>
    <definedName name="SCDBPTASN2_0130000000_10" localSheetId="17">EMICNC_23A_SCDBPTASN2!$M$55</definedName>
    <definedName name="SCDBPTASN2_0130000000_11" localSheetId="17">EMICNC_23A_SCDBPTASN2!$N$55</definedName>
    <definedName name="SCDBPTASN2_0130000000_12" localSheetId="17">EMICNC_23A_SCDBPTASN2!$O$55</definedName>
    <definedName name="SCDBPTASN2_0130000000_13" localSheetId="17">EMICNC_23A_SCDBPTASN2!$P$55</definedName>
    <definedName name="SCDBPTASN2_0130000000_14" localSheetId="17">EMICNC_23A_SCDBPTASN2!$Q$55</definedName>
    <definedName name="SCDBPTASN2_0130000000_15" localSheetId="17">EMICNC_23A_SCDBPTASN2!$R$55</definedName>
    <definedName name="SCDBPTASN2_0130000000_16" localSheetId="17">EMICNC_23A_SCDBPTASN2!$S$55</definedName>
    <definedName name="SCDBPTASN2_0130000000_17" localSheetId="17">EMICNC_23A_SCDBPTASN2!$T$55</definedName>
    <definedName name="SCDBPTASN2_0130000000_18" localSheetId="17">EMICNC_23A_SCDBPTASN2!$U$55</definedName>
    <definedName name="SCDBPTASN2_0130000000_19" localSheetId="17">EMICNC_23A_SCDBPTASN2!$V$55</definedName>
    <definedName name="SCDBPTASN2_0130000000_2" localSheetId="17">EMICNC_23A_SCDBPTASN2!$D$55</definedName>
    <definedName name="SCDBPTASN2_0130000000_20" localSheetId="17">EMICNC_23A_SCDBPTASN2!$W$55</definedName>
    <definedName name="SCDBPTASN2_0130000000_21" localSheetId="17">EMICNC_23A_SCDBPTASN2!$X$55</definedName>
    <definedName name="SCDBPTASN2_0130000000_22" localSheetId="17">EMICNC_23A_SCDBPTASN2!$Y$55</definedName>
    <definedName name="SCDBPTASN2_0130000000_23" localSheetId="17">EMICNC_23A_SCDBPTASN2!$Z$55</definedName>
    <definedName name="SCDBPTASN2_0130000000_24" localSheetId="17">EMICNC_23A_SCDBPTASN2!$AA$55</definedName>
    <definedName name="SCDBPTASN2_0130000000_25" localSheetId="17">EMICNC_23A_SCDBPTASN2!$AB$55</definedName>
    <definedName name="SCDBPTASN2_0130000000_26" localSheetId="17">EMICNC_23A_SCDBPTASN2!$AC$55</definedName>
    <definedName name="SCDBPTASN2_0130000000_27" localSheetId="17">EMICNC_23A_SCDBPTASN2!$AD$55</definedName>
    <definedName name="SCDBPTASN2_0130000000_28" localSheetId="17">EMICNC_23A_SCDBPTASN2!$AE$55</definedName>
    <definedName name="SCDBPTASN2_0130000000_29" localSheetId="17">EMICNC_23A_SCDBPTASN2!$AF$55</definedName>
    <definedName name="SCDBPTASN2_0130000000_3" localSheetId="17">EMICNC_23A_SCDBPTASN2!$E$55</definedName>
    <definedName name="SCDBPTASN2_0130000000_30" localSheetId="17">EMICNC_23A_SCDBPTASN2!$AG$55</definedName>
    <definedName name="SCDBPTASN2_0130000000_31" localSheetId="17">EMICNC_23A_SCDBPTASN2!$AH$55</definedName>
    <definedName name="SCDBPTASN2_0130000000_32" localSheetId="17">EMICNC_23A_SCDBPTASN2!$AI$55</definedName>
    <definedName name="SCDBPTASN2_0130000000_33" localSheetId="17">EMICNC_23A_SCDBPTASN2!$AJ$55</definedName>
    <definedName name="SCDBPTASN2_0130000000_34" localSheetId="17">EMICNC_23A_SCDBPTASN2!$AK$55</definedName>
    <definedName name="SCDBPTASN2_0130000000_35" localSheetId="17">EMICNC_23A_SCDBPTASN2!$AL$55</definedName>
    <definedName name="SCDBPTASN2_0130000000_4" localSheetId="17">EMICNC_23A_SCDBPTASN2!$F$55</definedName>
    <definedName name="SCDBPTASN2_0130000000_5.01" localSheetId="17">EMICNC_23A_SCDBPTASN2!$G$55</definedName>
    <definedName name="SCDBPTASN2_0130000000_5.02" localSheetId="17">EMICNC_23A_SCDBPTASN2!$H$55</definedName>
    <definedName name="SCDBPTASN2_0130000000_6" localSheetId="17">EMICNC_23A_SCDBPTASN2!$I$55</definedName>
    <definedName name="SCDBPTASN2_0130000000_7" localSheetId="17">EMICNC_23A_SCDBPTASN2!$J$55</definedName>
    <definedName name="SCDBPTASN2_0130000000_8" localSheetId="17">EMICNC_23A_SCDBPTASN2!$K$55</definedName>
    <definedName name="SCDBPTASN2_0130000000_9" localSheetId="17">EMICNC_23A_SCDBPTASN2!$L$55</definedName>
    <definedName name="SCDBPTASN2_0130000000_Range" localSheetId="17">EMICNC_23A_SCDBPTASN2!$B$53:$AL$55</definedName>
    <definedName name="SCDBPTASN2_0139999999_13" localSheetId="17">EMICNC_23A_SCDBPTASN2!$P$56</definedName>
    <definedName name="SCDBPTASN2_0139999999_14" localSheetId="17">EMICNC_23A_SCDBPTASN2!$Q$56</definedName>
    <definedName name="SCDBPTASN2_0139999999_15" localSheetId="17">EMICNC_23A_SCDBPTASN2!$R$56</definedName>
    <definedName name="SCDBPTASN2_0139999999_16" localSheetId="17">EMICNC_23A_SCDBPTASN2!$S$56</definedName>
    <definedName name="SCDBPTASN2_0139999999_17" localSheetId="17">EMICNC_23A_SCDBPTASN2!$T$56</definedName>
    <definedName name="SCDBPTASN2_0139999999_19" localSheetId="17">EMICNC_23A_SCDBPTASN2!$V$56</definedName>
    <definedName name="SCDBPTASN2_0139999999_20" localSheetId="17">EMICNC_23A_SCDBPTASN2!$W$56</definedName>
    <definedName name="SCDBPTASN2_0139999999_21" localSheetId="17">EMICNC_23A_SCDBPTASN2!$X$56</definedName>
    <definedName name="SCDBPTASN2_0139999999_22" localSheetId="17">EMICNC_23A_SCDBPTASN2!$Y$56</definedName>
    <definedName name="SCDBPTASN2_0139999999_23" localSheetId="17">EMICNC_23A_SCDBPTASN2!$Z$56</definedName>
    <definedName name="SCDBPTASN2_0139999999_24" localSheetId="17">EMICNC_23A_SCDBPTASN2!$AA$56</definedName>
    <definedName name="SCDBPTASN2_0139999999_27" localSheetId="17">EMICNC_23A_SCDBPTASN2!$AD$56</definedName>
    <definedName name="SCDBPTASN2_0139999999_28" localSheetId="17">EMICNC_23A_SCDBPTASN2!$AE$56</definedName>
    <definedName name="SCDBPTASN2_0139999999_29" localSheetId="17">EMICNC_23A_SCDBPTASN2!$AF$56</definedName>
    <definedName name="SCDBPTASN2_0139999999_30" localSheetId="17">EMICNC_23A_SCDBPTASN2!$AG$56</definedName>
    <definedName name="SCDBPTASN2_0139999999_33" localSheetId="17">EMICNC_23A_SCDBPTASN2!$AJ$56</definedName>
    <definedName name="SCDBPTASN2_0139999999_34" localSheetId="17">EMICNC_23A_SCDBPTASN2!$AK$56</definedName>
    <definedName name="SCDBPTASN2_0139999999_35" localSheetId="17">EMICNC_23A_SCDBPTASN2!$AL$56</definedName>
    <definedName name="SCDBPTASN2_0149999999_13" localSheetId="17">EMICNC_23A_SCDBPTASN2!$P$57</definedName>
    <definedName name="SCDBPTASN2_0149999999_14" localSheetId="17">EMICNC_23A_SCDBPTASN2!$Q$57</definedName>
    <definedName name="SCDBPTASN2_0149999999_15" localSheetId="17">EMICNC_23A_SCDBPTASN2!$R$57</definedName>
    <definedName name="SCDBPTASN2_0149999999_16" localSheetId="17">EMICNC_23A_SCDBPTASN2!$S$57</definedName>
    <definedName name="SCDBPTASN2_0149999999_17" localSheetId="17">EMICNC_23A_SCDBPTASN2!$T$57</definedName>
    <definedName name="SCDBPTASN2_0149999999_19" localSheetId="17">EMICNC_23A_SCDBPTASN2!$V$57</definedName>
    <definedName name="SCDBPTASN2_0149999999_20" localSheetId="17">EMICNC_23A_SCDBPTASN2!$W$57</definedName>
    <definedName name="SCDBPTASN2_0149999999_21" localSheetId="17">EMICNC_23A_SCDBPTASN2!$X$57</definedName>
    <definedName name="SCDBPTASN2_0149999999_22" localSheetId="17">EMICNC_23A_SCDBPTASN2!$Y$57</definedName>
    <definedName name="SCDBPTASN2_0149999999_23" localSheetId="17">EMICNC_23A_SCDBPTASN2!$Z$57</definedName>
    <definedName name="SCDBPTASN2_0149999999_24" localSheetId="17">EMICNC_23A_SCDBPTASN2!$AA$57</definedName>
    <definedName name="SCDBPTASN2_0149999999_27" localSheetId="17">EMICNC_23A_SCDBPTASN2!$AD$57</definedName>
    <definedName name="SCDBPTASN2_0149999999_28" localSheetId="17">EMICNC_23A_SCDBPTASN2!$AE$57</definedName>
    <definedName name="SCDBPTASN2_0149999999_29" localSheetId="17">EMICNC_23A_SCDBPTASN2!$AF$57</definedName>
    <definedName name="SCDBPTASN2_0149999999_30" localSheetId="17">EMICNC_23A_SCDBPTASN2!$AG$57</definedName>
    <definedName name="SCDBPTASN2_0149999999_33" localSheetId="17">EMICNC_23A_SCDBPTASN2!$AJ$57</definedName>
    <definedName name="SCDBPTASN2_0149999999_34" localSheetId="17">EMICNC_23A_SCDBPTASN2!$AK$57</definedName>
    <definedName name="SCDBPTASN2_0149999999_35" localSheetId="17">EMICNC_23A_SCDBPTASN2!$AL$57</definedName>
    <definedName name="SCDBPTASN2_0150000000_1" localSheetId="17">EMICNC_23A_SCDBPTASN2!$C$60</definedName>
    <definedName name="SCDBPTASN2_0150000000_10" localSheetId="17">EMICNC_23A_SCDBPTASN2!$M$60</definedName>
    <definedName name="SCDBPTASN2_0150000000_11" localSheetId="17">EMICNC_23A_SCDBPTASN2!$N$60</definedName>
    <definedName name="SCDBPTASN2_0150000000_12" localSheetId="17">EMICNC_23A_SCDBPTASN2!$O$60</definedName>
    <definedName name="SCDBPTASN2_0150000000_13" localSheetId="17">EMICNC_23A_SCDBPTASN2!$P$60</definedName>
    <definedName name="SCDBPTASN2_0150000000_14" localSheetId="17">EMICNC_23A_SCDBPTASN2!$Q$60</definedName>
    <definedName name="SCDBPTASN2_0150000000_15" localSheetId="17">EMICNC_23A_SCDBPTASN2!$R$60</definedName>
    <definedName name="SCDBPTASN2_0150000000_16" localSheetId="17">EMICNC_23A_SCDBPTASN2!$S$60</definedName>
    <definedName name="SCDBPTASN2_0150000000_17" localSheetId="17">EMICNC_23A_SCDBPTASN2!$T$60</definedName>
    <definedName name="SCDBPTASN2_0150000000_18" localSheetId="17">EMICNC_23A_SCDBPTASN2!$U$60</definedName>
    <definedName name="SCDBPTASN2_0150000000_19" localSheetId="17">EMICNC_23A_SCDBPTASN2!$V$60</definedName>
    <definedName name="SCDBPTASN2_0150000000_2" localSheetId="17">EMICNC_23A_SCDBPTASN2!$D$60</definedName>
    <definedName name="SCDBPTASN2_0150000000_20" localSheetId="17">EMICNC_23A_SCDBPTASN2!$W$60</definedName>
    <definedName name="SCDBPTASN2_0150000000_21" localSheetId="17">EMICNC_23A_SCDBPTASN2!$X$60</definedName>
    <definedName name="SCDBPTASN2_0150000000_22" localSheetId="17">EMICNC_23A_SCDBPTASN2!$Y$60</definedName>
    <definedName name="SCDBPTASN2_0150000000_23" localSheetId="17">EMICNC_23A_SCDBPTASN2!$Z$60</definedName>
    <definedName name="SCDBPTASN2_0150000000_24" localSheetId="17">EMICNC_23A_SCDBPTASN2!$AA$60</definedName>
    <definedName name="SCDBPTASN2_0150000000_25" localSheetId="17">EMICNC_23A_SCDBPTASN2!$AB$60</definedName>
    <definedName name="SCDBPTASN2_0150000000_26" localSheetId="17">EMICNC_23A_SCDBPTASN2!$AC$60</definedName>
    <definedName name="SCDBPTASN2_0150000000_27" localSheetId="17">EMICNC_23A_SCDBPTASN2!$AD$60</definedName>
    <definedName name="SCDBPTASN2_0150000000_28" localSheetId="17">EMICNC_23A_SCDBPTASN2!$AE$60</definedName>
    <definedName name="SCDBPTASN2_0150000000_29" localSheetId="17">EMICNC_23A_SCDBPTASN2!$AF$60</definedName>
    <definedName name="SCDBPTASN2_0150000000_3" localSheetId="17">EMICNC_23A_SCDBPTASN2!$E$60</definedName>
    <definedName name="SCDBPTASN2_0150000000_30" localSheetId="17">EMICNC_23A_SCDBPTASN2!$AG$60</definedName>
    <definedName name="SCDBPTASN2_0150000000_32" localSheetId="17">EMICNC_23A_SCDBPTASN2!$AI$60</definedName>
    <definedName name="SCDBPTASN2_0150000000_33" localSheetId="17">EMICNC_23A_SCDBPTASN2!$AJ$60</definedName>
    <definedName name="SCDBPTASN2_0150000000_34" localSheetId="17">EMICNC_23A_SCDBPTASN2!$AK$60</definedName>
    <definedName name="SCDBPTASN2_0150000000_35" localSheetId="17">EMICNC_23A_SCDBPTASN2!$AL$60</definedName>
    <definedName name="SCDBPTASN2_0150000000_4" localSheetId="17">EMICNC_23A_SCDBPTASN2!$F$60</definedName>
    <definedName name="SCDBPTASN2_0150000000_5.01" localSheetId="17">EMICNC_23A_SCDBPTASN2!$G$60</definedName>
    <definedName name="SCDBPTASN2_0150000000_5.02" localSheetId="17">EMICNC_23A_SCDBPTASN2!$H$60</definedName>
    <definedName name="SCDBPTASN2_0150000000_6" localSheetId="17">EMICNC_23A_SCDBPTASN2!$I$60</definedName>
    <definedName name="SCDBPTASN2_0150000000_7" localSheetId="17">EMICNC_23A_SCDBPTASN2!$J$60</definedName>
    <definedName name="SCDBPTASN2_0150000000_8" localSheetId="17">EMICNC_23A_SCDBPTASN2!$K$60</definedName>
    <definedName name="SCDBPTASN2_0150000000_9" localSheetId="17">EMICNC_23A_SCDBPTASN2!$L$60</definedName>
    <definedName name="SCDBPTASN2_0150000000_Range" localSheetId="17">EMICNC_23A_SCDBPTASN2!$B$58:$AL$60</definedName>
    <definedName name="SCDBPTASN2_0159999999_13" localSheetId="17">EMICNC_23A_SCDBPTASN2!$P$61</definedName>
    <definedName name="SCDBPTASN2_0159999999_14" localSheetId="17">EMICNC_23A_SCDBPTASN2!$Q$61</definedName>
    <definedName name="SCDBPTASN2_0159999999_15" localSheetId="17">EMICNC_23A_SCDBPTASN2!$R$61</definedName>
    <definedName name="SCDBPTASN2_0159999999_16" localSheetId="17">EMICNC_23A_SCDBPTASN2!$S$61</definedName>
    <definedName name="SCDBPTASN2_0159999999_17" localSheetId="17">EMICNC_23A_SCDBPTASN2!$T$61</definedName>
    <definedName name="SCDBPTASN2_0159999999_19" localSheetId="17">EMICNC_23A_SCDBPTASN2!$V$61</definedName>
    <definedName name="SCDBPTASN2_0159999999_20" localSheetId="17">EMICNC_23A_SCDBPTASN2!$W$61</definedName>
    <definedName name="SCDBPTASN2_0159999999_21" localSheetId="17">EMICNC_23A_SCDBPTASN2!$X$61</definedName>
    <definedName name="SCDBPTASN2_0159999999_22" localSheetId="17">EMICNC_23A_SCDBPTASN2!$Y$61</definedName>
    <definedName name="SCDBPTASN2_0159999999_23" localSheetId="17">EMICNC_23A_SCDBPTASN2!$Z$61</definedName>
    <definedName name="SCDBPTASN2_0159999999_24" localSheetId="17">EMICNC_23A_SCDBPTASN2!$AA$61</definedName>
    <definedName name="SCDBPTASN2_0159999999_27" localSheetId="17">EMICNC_23A_SCDBPTASN2!$AD$61</definedName>
    <definedName name="SCDBPTASN2_0159999999_28" localSheetId="17">EMICNC_23A_SCDBPTASN2!$AE$61</definedName>
    <definedName name="SCDBPTASN2_0159999999_29" localSheetId="17">EMICNC_23A_SCDBPTASN2!$AF$61</definedName>
    <definedName name="SCDBPTASN2_0159999999_30" localSheetId="17">EMICNC_23A_SCDBPTASN2!$AG$61</definedName>
    <definedName name="SCDBPTASN2_0159999999_33" localSheetId="17">EMICNC_23A_SCDBPTASN2!$AJ$61</definedName>
    <definedName name="SCDBPTASN2_0159999999_34" localSheetId="17">EMICNC_23A_SCDBPTASN2!$AK$61</definedName>
    <definedName name="SCDBPTASN2_0159999999_35" localSheetId="17">EMICNC_23A_SCDBPTASN2!$AL$61</definedName>
    <definedName name="SCDBPTASN2_0160000000_1" localSheetId="17">EMICNC_23A_SCDBPTASN2!$C$64</definedName>
    <definedName name="SCDBPTASN2_0160000000_10" localSheetId="17">EMICNC_23A_SCDBPTASN2!$M$64</definedName>
    <definedName name="SCDBPTASN2_0160000000_11" localSheetId="17">EMICNC_23A_SCDBPTASN2!$N$64</definedName>
    <definedName name="SCDBPTASN2_0160000000_12" localSheetId="17">EMICNC_23A_SCDBPTASN2!$O$64</definedName>
    <definedName name="SCDBPTASN2_0160000000_13" localSheetId="17">EMICNC_23A_SCDBPTASN2!$P$64</definedName>
    <definedName name="SCDBPTASN2_0160000000_14" localSheetId="17">EMICNC_23A_SCDBPTASN2!$Q$64</definedName>
    <definedName name="SCDBPTASN2_0160000000_15" localSheetId="17">EMICNC_23A_SCDBPTASN2!$R$64</definedName>
    <definedName name="SCDBPTASN2_0160000000_16" localSheetId="17">EMICNC_23A_SCDBPTASN2!$S$64</definedName>
    <definedName name="SCDBPTASN2_0160000000_17" localSheetId="17">EMICNC_23A_SCDBPTASN2!$T$64</definedName>
    <definedName name="SCDBPTASN2_0160000000_18" localSheetId="17">EMICNC_23A_SCDBPTASN2!$U$64</definedName>
    <definedName name="SCDBPTASN2_0160000000_19" localSheetId="17">EMICNC_23A_SCDBPTASN2!$V$64</definedName>
    <definedName name="SCDBPTASN2_0160000000_2" localSheetId="17">EMICNC_23A_SCDBPTASN2!$D$64</definedName>
    <definedName name="SCDBPTASN2_0160000000_20" localSheetId="17">EMICNC_23A_SCDBPTASN2!$W$64</definedName>
    <definedName name="SCDBPTASN2_0160000000_21" localSheetId="17">EMICNC_23A_SCDBPTASN2!$X$64</definedName>
    <definedName name="SCDBPTASN2_0160000000_22" localSheetId="17">EMICNC_23A_SCDBPTASN2!$Y$64</definedName>
    <definedName name="SCDBPTASN2_0160000000_23" localSheetId="17">EMICNC_23A_SCDBPTASN2!$Z$64</definedName>
    <definedName name="SCDBPTASN2_0160000000_24" localSheetId="17">EMICNC_23A_SCDBPTASN2!$AA$64</definedName>
    <definedName name="SCDBPTASN2_0160000000_25" localSheetId="17">EMICNC_23A_SCDBPTASN2!$AB$64</definedName>
    <definedName name="SCDBPTASN2_0160000000_26" localSheetId="17">EMICNC_23A_SCDBPTASN2!$AC$64</definedName>
    <definedName name="SCDBPTASN2_0160000000_27" localSheetId="17">EMICNC_23A_SCDBPTASN2!$AD$64</definedName>
    <definedName name="SCDBPTASN2_0160000000_28" localSheetId="17">EMICNC_23A_SCDBPTASN2!$AE$64</definedName>
    <definedName name="SCDBPTASN2_0160000000_29" localSheetId="17">EMICNC_23A_SCDBPTASN2!$AF$64</definedName>
    <definedName name="SCDBPTASN2_0160000000_3" localSheetId="17">EMICNC_23A_SCDBPTASN2!$E$64</definedName>
    <definedName name="SCDBPTASN2_0160000000_30" localSheetId="17">EMICNC_23A_SCDBPTASN2!$AG$64</definedName>
    <definedName name="SCDBPTASN2_0160000000_32" localSheetId="17">EMICNC_23A_SCDBPTASN2!$AI$64</definedName>
    <definedName name="SCDBPTASN2_0160000000_33" localSheetId="17">EMICNC_23A_SCDBPTASN2!$AJ$64</definedName>
    <definedName name="SCDBPTASN2_0160000000_34" localSheetId="17">EMICNC_23A_SCDBPTASN2!$AK$64</definedName>
    <definedName name="SCDBPTASN2_0160000000_35" localSheetId="17">EMICNC_23A_SCDBPTASN2!$AL$64</definedName>
    <definedName name="SCDBPTASN2_0160000000_4" localSheetId="17">EMICNC_23A_SCDBPTASN2!$F$64</definedName>
    <definedName name="SCDBPTASN2_0160000000_5.01" localSheetId="17">EMICNC_23A_SCDBPTASN2!$G$64</definedName>
    <definedName name="SCDBPTASN2_0160000000_5.02" localSheetId="17">EMICNC_23A_SCDBPTASN2!$H$64</definedName>
    <definedName name="SCDBPTASN2_0160000000_6" localSheetId="17">EMICNC_23A_SCDBPTASN2!$I$64</definedName>
    <definedName name="SCDBPTASN2_0160000000_7" localSheetId="17">EMICNC_23A_SCDBPTASN2!$J$64</definedName>
    <definedName name="SCDBPTASN2_0160000000_8" localSheetId="17">EMICNC_23A_SCDBPTASN2!$K$64</definedName>
    <definedName name="SCDBPTASN2_0160000000_9" localSheetId="17">EMICNC_23A_SCDBPTASN2!$L$64</definedName>
    <definedName name="SCDBPTASN2_0160000000_Range" localSheetId="17">EMICNC_23A_SCDBPTASN2!$B$62:$AL$64</definedName>
    <definedName name="SCDBPTASN2_0169999999_13" localSheetId="17">EMICNC_23A_SCDBPTASN2!$P$65</definedName>
    <definedName name="SCDBPTASN2_0169999999_14" localSheetId="17">EMICNC_23A_SCDBPTASN2!$Q$65</definedName>
    <definedName name="SCDBPTASN2_0169999999_15" localSheetId="17">EMICNC_23A_SCDBPTASN2!$R$65</definedName>
    <definedName name="SCDBPTASN2_0169999999_16" localSheetId="17">EMICNC_23A_SCDBPTASN2!$S$65</definedName>
    <definedName name="SCDBPTASN2_0169999999_17" localSheetId="17">EMICNC_23A_SCDBPTASN2!$T$65</definedName>
    <definedName name="SCDBPTASN2_0169999999_19" localSheetId="17">EMICNC_23A_SCDBPTASN2!$V$65</definedName>
    <definedName name="SCDBPTASN2_0169999999_20" localSheetId="17">EMICNC_23A_SCDBPTASN2!$W$65</definedName>
    <definedName name="SCDBPTASN2_0169999999_21" localSheetId="17">EMICNC_23A_SCDBPTASN2!$X$65</definedName>
    <definedName name="SCDBPTASN2_0169999999_22" localSheetId="17">EMICNC_23A_SCDBPTASN2!$Y$65</definedName>
    <definedName name="SCDBPTASN2_0169999999_23" localSheetId="17">EMICNC_23A_SCDBPTASN2!$Z$65</definedName>
    <definedName name="SCDBPTASN2_0169999999_24" localSheetId="17">EMICNC_23A_SCDBPTASN2!$AA$65</definedName>
    <definedName name="SCDBPTASN2_0169999999_27" localSheetId="17">EMICNC_23A_SCDBPTASN2!$AD$65</definedName>
    <definedName name="SCDBPTASN2_0169999999_28" localSheetId="17">EMICNC_23A_SCDBPTASN2!$AE$65</definedName>
    <definedName name="SCDBPTASN2_0169999999_29" localSheetId="17">EMICNC_23A_SCDBPTASN2!$AF$65</definedName>
    <definedName name="SCDBPTASN2_0169999999_30" localSheetId="17">EMICNC_23A_SCDBPTASN2!$AG$65</definedName>
    <definedName name="SCDBPTASN2_0169999999_33" localSheetId="17">EMICNC_23A_SCDBPTASN2!$AJ$65</definedName>
    <definedName name="SCDBPTASN2_0169999999_34" localSheetId="17">EMICNC_23A_SCDBPTASN2!$AK$65</definedName>
    <definedName name="SCDBPTASN2_0169999999_35" localSheetId="17">EMICNC_23A_SCDBPTASN2!$AL$65</definedName>
    <definedName name="SCDBPTASN2_0170000000_1" localSheetId="17">EMICNC_23A_SCDBPTASN2!$C$68</definedName>
    <definedName name="SCDBPTASN2_0170000000_10" localSheetId="17">EMICNC_23A_SCDBPTASN2!$M$68</definedName>
    <definedName name="SCDBPTASN2_0170000000_11" localSheetId="17">EMICNC_23A_SCDBPTASN2!$N$68</definedName>
    <definedName name="SCDBPTASN2_0170000000_12" localSheetId="17">EMICNC_23A_SCDBPTASN2!$O$68</definedName>
    <definedName name="SCDBPTASN2_0170000000_13" localSheetId="17">EMICNC_23A_SCDBPTASN2!$P$68</definedName>
    <definedName name="SCDBPTASN2_0170000000_14" localSheetId="17">EMICNC_23A_SCDBPTASN2!$Q$68</definedName>
    <definedName name="SCDBPTASN2_0170000000_15" localSheetId="17">EMICNC_23A_SCDBPTASN2!$R$68</definedName>
    <definedName name="SCDBPTASN2_0170000000_16" localSheetId="17">EMICNC_23A_SCDBPTASN2!$S$68</definedName>
    <definedName name="SCDBPTASN2_0170000000_17" localSheetId="17">EMICNC_23A_SCDBPTASN2!$T$68</definedName>
    <definedName name="SCDBPTASN2_0170000000_18" localSheetId="17">EMICNC_23A_SCDBPTASN2!$U$68</definedName>
    <definedName name="SCDBPTASN2_0170000000_19" localSheetId="17">EMICNC_23A_SCDBPTASN2!$V$68</definedName>
    <definedName name="SCDBPTASN2_0170000000_2" localSheetId="17">EMICNC_23A_SCDBPTASN2!$D$68</definedName>
    <definedName name="SCDBPTASN2_0170000000_20" localSheetId="17">EMICNC_23A_SCDBPTASN2!$W$68</definedName>
    <definedName name="SCDBPTASN2_0170000000_21" localSheetId="17">EMICNC_23A_SCDBPTASN2!$X$68</definedName>
    <definedName name="SCDBPTASN2_0170000000_22" localSheetId="17">EMICNC_23A_SCDBPTASN2!$Y$68</definedName>
    <definedName name="SCDBPTASN2_0170000000_23" localSheetId="17">EMICNC_23A_SCDBPTASN2!$Z$68</definedName>
    <definedName name="SCDBPTASN2_0170000000_24" localSheetId="17">EMICNC_23A_SCDBPTASN2!$AA$68</definedName>
    <definedName name="SCDBPTASN2_0170000000_25" localSheetId="17">EMICNC_23A_SCDBPTASN2!$AB$68</definedName>
    <definedName name="SCDBPTASN2_0170000000_26" localSheetId="17">EMICNC_23A_SCDBPTASN2!$AC$68</definedName>
    <definedName name="SCDBPTASN2_0170000000_27" localSheetId="17">EMICNC_23A_SCDBPTASN2!$AD$68</definedName>
    <definedName name="SCDBPTASN2_0170000000_28" localSheetId="17">EMICNC_23A_SCDBPTASN2!$AE$68</definedName>
    <definedName name="SCDBPTASN2_0170000000_29" localSheetId="17">EMICNC_23A_SCDBPTASN2!$AF$68</definedName>
    <definedName name="SCDBPTASN2_0170000000_3" localSheetId="17">EMICNC_23A_SCDBPTASN2!$E$68</definedName>
    <definedName name="SCDBPTASN2_0170000000_30" localSheetId="17">EMICNC_23A_SCDBPTASN2!$AG$68</definedName>
    <definedName name="SCDBPTASN2_0170000000_32" localSheetId="17">EMICNC_23A_SCDBPTASN2!$AI$68</definedName>
    <definedName name="SCDBPTASN2_0170000000_33" localSheetId="17">EMICNC_23A_SCDBPTASN2!$AJ$68</definedName>
    <definedName name="SCDBPTASN2_0170000000_34" localSheetId="17">EMICNC_23A_SCDBPTASN2!$AK$68</definedName>
    <definedName name="SCDBPTASN2_0170000000_35" localSheetId="17">EMICNC_23A_SCDBPTASN2!$AL$68</definedName>
    <definedName name="SCDBPTASN2_0170000000_4" localSheetId="17">EMICNC_23A_SCDBPTASN2!$F$68</definedName>
    <definedName name="SCDBPTASN2_0170000000_5.01" localSheetId="17">EMICNC_23A_SCDBPTASN2!$G$68</definedName>
    <definedName name="SCDBPTASN2_0170000000_5.02" localSheetId="17">EMICNC_23A_SCDBPTASN2!$H$68</definedName>
    <definedName name="SCDBPTASN2_0170000000_6" localSheetId="17">EMICNC_23A_SCDBPTASN2!$I$68</definedName>
    <definedName name="SCDBPTASN2_0170000000_7" localSheetId="17">EMICNC_23A_SCDBPTASN2!$J$68</definedName>
    <definedName name="SCDBPTASN2_0170000000_8" localSheetId="17">EMICNC_23A_SCDBPTASN2!$K$68</definedName>
    <definedName name="SCDBPTASN2_0170000000_9" localSheetId="17">EMICNC_23A_SCDBPTASN2!$L$68</definedName>
    <definedName name="SCDBPTASN2_0170000000_Range" localSheetId="17">EMICNC_23A_SCDBPTASN2!$B$66:$AL$68</definedName>
    <definedName name="SCDBPTASN2_0179999999_13" localSheetId="17">EMICNC_23A_SCDBPTASN2!$P$69</definedName>
    <definedName name="SCDBPTASN2_0179999999_14" localSheetId="17">EMICNC_23A_SCDBPTASN2!$Q$69</definedName>
    <definedName name="SCDBPTASN2_0179999999_15" localSheetId="17">EMICNC_23A_SCDBPTASN2!$R$69</definedName>
    <definedName name="SCDBPTASN2_0179999999_16" localSheetId="17">EMICNC_23A_SCDBPTASN2!$S$69</definedName>
    <definedName name="SCDBPTASN2_0179999999_17" localSheetId="17">EMICNC_23A_SCDBPTASN2!$T$69</definedName>
    <definedName name="SCDBPTASN2_0179999999_19" localSheetId="17">EMICNC_23A_SCDBPTASN2!$V$69</definedName>
    <definedName name="SCDBPTASN2_0179999999_20" localSheetId="17">EMICNC_23A_SCDBPTASN2!$W$69</definedName>
    <definedName name="SCDBPTASN2_0179999999_21" localSheetId="17">EMICNC_23A_SCDBPTASN2!$X$69</definedName>
    <definedName name="SCDBPTASN2_0179999999_22" localSheetId="17">EMICNC_23A_SCDBPTASN2!$Y$69</definedName>
    <definedName name="SCDBPTASN2_0179999999_23" localSheetId="17">EMICNC_23A_SCDBPTASN2!$Z$69</definedName>
    <definedName name="SCDBPTASN2_0179999999_24" localSheetId="17">EMICNC_23A_SCDBPTASN2!$AA$69</definedName>
    <definedName name="SCDBPTASN2_0179999999_27" localSheetId="17">EMICNC_23A_SCDBPTASN2!$AD$69</definedName>
    <definedName name="SCDBPTASN2_0179999999_28" localSheetId="17">EMICNC_23A_SCDBPTASN2!$AE$69</definedName>
    <definedName name="SCDBPTASN2_0179999999_29" localSheetId="17">EMICNC_23A_SCDBPTASN2!$AF$69</definedName>
    <definedName name="SCDBPTASN2_0179999999_30" localSheetId="17">EMICNC_23A_SCDBPTASN2!$AG$69</definedName>
    <definedName name="SCDBPTASN2_0179999999_33" localSheetId="17">EMICNC_23A_SCDBPTASN2!$AJ$69</definedName>
    <definedName name="SCDBPTASN2_0179999999_34" localSheetId="17">EMICNC_23A_SCDBPTASN2!$AK$69</definedName>
    <definedName name="SCDBPTASN2_0179999999_35" localSheetId="17">EMICNC_23A_SCDBPTASN2!$AL$69</definedName>
    <definedName name="SCDBPTASN2_0180000000_1" localSheetId="17">EMICNC_23A_SCDBPTASN2!$C$72</definedName>
    <definedName name="SCDBPTASN2_0180000000_10" localSheetId="17">EMICNC_23A_SCDBPTASN2!$M$72</definedName>
    <definedName name="SCDBPTASN2_0180000000_11" localSheetId="17">EMICNC_23A_SCDBPTASN2!$N$72</definedName>
    <definedName name="SCDBPTASN2_0180000000_12" localSheetId="17">EMICNC_23A_SCDBPTASN2!$O$72</definedName>
    <definedName name="SCDBPTASN2_0180000000_13" localSheetId="17">EMICNC_23A_SCDBPTASN2!$P$72</definedName>
    <definedName name="SCDBPTASN2_0180000000_14" localSheetId="17">EMICNC_23A_SCDBPTASN2!$Q$72</definedName>
    <definedName name="SCDBPTASN2_0180000000_15" localSheetId="17">EMICNC_23A_SCDBPTASN2!$R$72</definedName>
    <definedName name="SCDBPTASN2_0180000000_16" localSheetId="17">EMICNC_23A_SCDBPTASN2!$S$72</definedName>
    <definedName name="SCDBPTASN2_0180000000_17" localSheetId="17">EMICNC_23A_SCDBPTASN2!$T$72</definedName>
    <definedName name="SCDBPTASN2_0180000000_18" localSheetId="17">EMICNC_23A_SCDBPTASN2!$U$72</definedName>
    <definedName name="SCDBPTASN2_0180000000_19" localSheetId="17">EMICNC_23A_SCDBPTASN2!$V$72</definedName>
    <definedName name="SCDBPTASN2_0180000000_2" localSheetId="17">EMICNC_23A_SCDBPTASN2!$D$72</definedName>
    <definedName name="SCDBPTASN2_0180000000_20" localSheetId="17">EMICNC_23A_SCDBPTASN2!$W$72</definedName>
    <definedName name="SCDBPTASN2_0180000000_21" localSheetId="17">EMICNC_23A_SCDBPTASN2!$X$72</definedName>
    <definedName name="SCDBPTASN2_0180000000_22" localSheetId="17">EMICNC_23A_SCDBPTASN2!$Y$72</definedName>
    <definedName name="SCDBPTASN2_0180000000_23" localSheetId="17">EMICNC_23A_SCDBPTASN2!$Z$72</definedName>
    <definedName name="SCDBPTASN2_0180000000_24" localSheetId="17">EMICNC_23A_SCDBPTASN2!$AA$72</definedName>
    <definedName name="SCDBPTASN2_0180000000_25" localSheetId="17">EMICNC_23A_SCDBPTASN2!$AB$72</definedName>
    <definedName name="SCDBPTASN2_0180000000_26" localSheetId="17">EMICNC_23A_SCDBPTASN2!$AC$72</definedName>
    <definedName name="SCDBPTASN2_0180000000_27" localSheetId="17">EMICNC_23A_SCDBPTASN2!$AD$72</definedName>
    <definedName name="SCDBPTASN2_0180000000_28" localSheetId="17">EMICNC_23A_SCDBPTASN2!$AE$72</definedName>
    <definedName name="SCDBPTASN2_0180000000_29" localSheetId="17">EMICNC_23A_SCDBPTASN2!$AF$72</definedName>
    <definedName name="SCDBPTASN2_0180000000_3" localSheetId="17">EMICNC_23A_SCDBPTASN2!$E$72</definedName>
    <definedName name="SCDBPTASN2_0180000000_30" localSheetId="17">EMICNC_23A_SCDBPTASN2!$AG$72</definedName>
    <definedName name="SCDBPTASN2_0180000000_32" localSheetId="17">EMICNC_23A_SCDBPTASN2!$AI$72</definedName>
    <definedName name="SCDBPTASN2_0180000000_33" localSheetId="17">EMICNC_23A_SCDBPTASN2!$AJ$72</definedName>
    <definedName name="SCDBPTASN2_0180000000_34" localSheetId="17">EMICNC_23A_SCDBPTASN2!$AK$72</definedName>
    <definedName name="SCDBPTASN2_0180000000_35" localSheetId="17">EMICNC_23A_SCDBPTASN2!$AL$72</definedName>
    <definedName name="SCDBPTASN2_0180000000_4" localSheetId="17">EMICNC_23A_SCDBPTASN2!$F$72</definedName>
    <definedName name="SCDBPTASN2_0180000000_5.01" localSheetId="17">EMICNC_23A_SCDBPTASN2!$G$72</definedName>
    <definedName name="SCDBPTASN2_0180000000_5.02" localSheetId="17">EMICNC_23A_SCDBPTASN2!$H$72</definedName>
    <definedName name="SCDBPTASN2_0180000000_6" localSheetId="17">EMICNC_23A_SCDBPTASN2!$I$72</definedName>
    <definedName name="SCDBPTASN2_0180000000_7" localSheetId="17">EMICNC_23A_SCDBPTASN2!$J$72</definedName>
    <definedName name="SCDBPTASN2_0180000000_8" localSheetId="17">EMICNC_23A_SCDBPTASN2!$K$72</definedName>
    <definedName name="SCDBPTASN2_0180000000_9" localSheetId="17">EMICNC_23A_SCDBPTASN2!$L$72</definedName>
    <definedName name="SCDBPTASN2_0180000000_Range" localSheetId="17">EMICNC_23A_SCDBPTASN2!$B$70:$AL$72</definedName>
    <definedName name="SCDBPTASN2_0189999999_13" localSheetId="17">EMICNC_23A_SCDBPTASN2!$P$73</definedName>
    <definedName name="SCDBPTASN2_0189999999_14" localSheetId="17">EMICNC_23A_SCDBPTASN2!$Q$73</definedName>
    <definedName name="SCDBPTASN2_0189999999_15" localSheetId="17">EMICNC_23A_SCDBPTASN2!$R$73</definedName>
    <definedName name="SCDBPTASN2_0189999999_16" localSheetId="17">EMICNC_23A_SCDBPTASN2!$S$73</definedName>
    <definedName name="SCDBPTASN2_0189999999_17" localSheetId="17">EMICNC_23A_SCDBPTASN2!$T$73</definedName>
    <definedName name="SCDBPTASN2_0189999999_19" localSheetId="17">EMICNC_23A_SCDBPTASN2!$V$73</definedName>
    <definedName name="SCDBPTASN2_0189999999_20" localSheetId="17">EMICNC_23A_SCDBPTASN2!$W$73</definedName>
    <definedName name="SCDBPTASN2_0189999999_21" localSheetId="17">EMICNC_23A_SCDBPTASN2!$X$73</definedName>
    <definedName name="SCDBPTASN2_0189999999_22" localSheetId="17">EMICNC_23A_SCDBPTASN2!$Y$73</definedName>
    <definedName name="SCDBPTASN2_0189999999_23" localSheetId="17">EMICNC_23A_SCDBPTASN2!$Z$73</definedName>
    <definedName name="SCDBPTASN2_0189999999_24" localSheetId="17">EMICNC_23A_SCDBPTASN2!$AA$73</definedName>
    <definedName name="SCDBPTASN2_0189999999_27" localSheetId="17">EMICNC_23A_SCDBPTASN2!$AD$73</definedName>
    <definedName name="SCDBPTASN2_0189999999_28" localSheetId="17">EMICNC_23A_SCDBPTASN2!$AE$73</definedName>
    <definedName name="SCDBPTASN2_0189999999_29" localSheetId="17">EMICNC_23A_SCDBPTASN2!$AF$73</definedName>
    <definedName name="SCDBPTASN2_0189999999_30" localSheetId="17">EMICNC_23A_SCDBPTASN2!$AG$73</definedName>
    <definedName name="SCDBPTASN2_0189999999_33" localSheetId="17">EMICNC_23A_SCDBPTASN2!$AJ$73</definedName>
    <definedName name="SCDBPTASN2_0189999999_34" localSheetId="17">EMICNC_23A_SCDBPTASN2!$AK$73</definedName>
    <definedName name="SCDBPTASN2_0189999999_35" localSheetId="17">EMICNC_23A_SCDBPTASN2!$AL$73</definedName>
    <definedName name="SCDBPTASN2_0190000000_1" localSheetId="17">EMICNC_23A_SCDBPTASN2!$C$76</definedName>
    <definedName name="SCDBPTASN2_0190000000_10" localSheetId="17">EMICNC_23A_SCDBPTASN2!$M$76</definedName>
    <definedName name="SCDBPTASN2_0190000000_11" localSheetId="17">EMICNC_23A_SCDBPTASN2!$N$76</definedName>
    <definedName name="SCDBPTASN2_0190000000_12" localSheetId="17">EMICNC_23A_SCDBPTASN2!$O$76</definedName>
    <definedName name="SCDBPTASN2_0190000000_13" localSheetId="17">EMICNC_23A_SCDBPTASN2!$P$76</definedName>
    <definedName name="SCDBPTASN2_0190000000_14" localSheetId="17">EMICNC_23A_SCDBPTASN2!$Q$76</definedName>
    <definedName name="SCDBPTASN2_0190000000_15" localSheetId="17">EMICNC_23A_SCDBPTASN2!$R$76</definedName>
    <definedName name="SCDBPTASN2_0190000000_16" localSheetId="17">EMICNC_23A_SCDBPTASN2!$S$76</definedName>
    <definedName name="SCDBPTASN2_0190000000_17" localSheetId="17">EMICNC_23A_SCDBPTASN2!$T$76</definedName>
    <definedName name="SCDBPTASN2_0190000000_18" localSheetId="17">EMICNC_23A_SCDBPTASN2!$U$76</definedName>
    <definedName name="SCDBPTASN2_0190000000_19" localSheetId="17">EMICNC_23A_SCDBPTASN2!$V$76</definedName>
    <definedName name="SCDBPTASN2_0190000000_2" localSheetId="17">EMICNC_23A_SCDBPTASN2!$D$76</definedName>
    <definedName name="SCDBPTASN2_0190000000_20" localSheetId="17">EMICNC_23A_SCDBPTASN2!$W$76</definedName>
    <definedName name="SCDBPTASN2_0190000000_21" localSheetId="17">EMICNC_23A_SCDBPTASN2!$X$76</definedName>
    <definedName name="SCDBPTASN2_0190000000_22" localSheetId="17">EMICNC_23A_SCDBPTASN2!$Y$76</definedName>
    <definedName name="SCDBPTASN2_0190000000_23" localSheetId="17">EMICNC_23A_SCDBPTASN2!$Z$76</definedName>
    <definedName name="SCDBPTASN2_0190000000_24" localSheetId="17">EMICNC_23A_SCDBPTASN2!$AA$76</definedName>
    <definedName name="SCDBPTASN2_0190000000_25" localSheetId="17">EMICNC_23A_SCDBPTASN2!$AB$76</definedName>
    <definedName name="SCDBPTASN2_0190000000_26" localSheetId="17">EMICNC_23A_SCDBPTASN2!$AC$76</definedName>
    <definedName name="SCDBPTASN2_0190000000_27" localSheetId="17">EMICNC_23A_SCDBPTASN2!$AD$76</definedName>
    <definedName name="SCDBPTASN2_0190000000_28" localSheetId="17">EMICNC_23A_SCDBPTASN2!$AE$76</definedName>
    <definedName name="SCDBPTASN2_0190000000_29" localSheetId="17">EMICNC_23A_SCDBPTASN2!$AF$76</definedName>
    <definedName name="SCDBPTASN2_0190000000_3" localSheetId="17">EMICNC_23A_SCDBPTASN2!$E$76</definedName>
    <definedName name="SCDBPTASN2_0190000000_30" localSheetId="17">EMICNC_23A_SCDBPTASN2!$AG$76</definedName>
    <definedName name="SCDBPTASN2_0190000000_32" localSheetId="17">EMICNC_23A_SCDBPTASN2!$AI$76</definedName>
    <definedName name="SCDBPTASN2_0190000000_33" localSheetId="17">EMICNC_23A_SCDBPTASN2!$AJ$76</definedName>
    <definedName name="SCDBPTASN2_0190000000_34" localSheetId="17">EMICNC_23A_SCDBPTASN2!$AK$76</definedName>
    <definedName name="SCDBPTASN2_0190000000_35" localSheetId="17">EMICNC_23A_SCDBPTASN2!$AL$76</definedName>
    <definedName name="SCDBPTASN2_0190000000_4" localSheetId="17">EMICNC_23A_SCDBPTASN2!$F$76</definedName>
    <definedName name="SCDBPTASN2_0190000000_5.01" localSheetId="17">EMICNC_23A_SCDBPTASN2!$G$76</definedName>
    <definedName name="SCDBPTASN2_0190000000_5.02" localSheetId="17">EMICNC_23A_SCDBPTASN2!$H$76</definedName>
    <definedName name="SCDBPTASN2_0190000000_6" localSheetId="17">EMICNC_23A_SCDBPTASN2!$I$76</definedName>
    <definedName name="SCDBPTASN2_0190000000_7" localSheetId="17">EMICNC_23A_SCDBPTASN2!$J$76</definedName>
    <definedName name="SCDBPTASN2_0190000000_8" localSheetId="17">EMICNC_23A_SCDBPTASN2!$K$76</definedName>
    <definedName name="SCDBPTASN2_0190000000_9" localSheetId="17">EMICNC_23A_SCDBPTASN2!$L$76</definedName>
    <definedName name="SCDBPTASN2_0190000000_Range" localSheetId="17">EMICNC_23A_SCDBPTASN2!$B$74:$AL$76</definedName>
    <definedName name="SCDBPTASN2_0199999999_13" localSheetId="17">EMICNC_23A_SCDBPTASN2!$P$77</definedName>
    <definedName name="SCDBPTASN2_0199999999_14" localSheetId="17">EMICNC_23A_SCDBPTASN2!$Q$77</definedName>
    <definedName name="SCDBPTASN2_0199999999_15" localSheetId="17">EMICNC_23A_SCDBPTASN2!$R$77</definedName>
    <definedName name="SCDBPTASN2_0199999999_16" localSheetId="17">EMICNC_23A_SCDBPTASN2!$S$77</definedName>
    <definedName name="SCDBPTASN2_0199999999_17" localSheetId="17">EMICNC_23A_SCDBPTASN2!$T$77</definedName>
    <definedName name="SCDBPTASN2_0199999999_19" localSheetId="17">EMICNC_23A_SCDBPTASN2!$V$77</definedName>
    <definedName name="SCDBPTASN2_0199999999_20" localSheetId="17">EMICNC_23A_SCDBPTASN2!$W$77</definedName>
    <definedName name="SCDBPTASN2_0199999999_21" localSheetId="17">EMICNC_23A_SCDBPTASN2!$X$77</definedName>
    <definedName name="SCDBPTASN2_0199999999_22" localSheetId="17">EMICNC_23A_SCDBPTASN2!$Y$77</definedName>
    <definedName name="SCDBPTASN2_0199999999_23" localSheetId="17">EMICNC_23A_SCDBPTASN2!$Z$77</definedName>
    <definedName name="SCDBPTASN2_0199999999_24" localSheetId="17">EMICNC_23A_SCDBPTASN2!$AA$77</definedName>
    <definedName name="SCDBPTASN2_0199999999_27" localSheetId="17">EMICNC_23A_SCDBPTASN2!$AD$77</definedName>
    <definedName name="SCDBPTASN2_0199999999_28" localSheetId="17">EMICNC_23A_SCDBPTASN2!$AE$77</definedName>
    <definedName name="SCDBPTASN2_0199999999_29" localSheetId="17">EMICNC_23A_SCDBPTASN2!$AF$77</definedName>
    <definedName name="SCDBPTASN2_0199999999_30" localSheetId="17">EMICNC_23A_SCDBPTASN2!$AG$77</definedName>
    <definedName name="SCDBPTASN2_0199999999_33" localSheetId="17">EMICNC_23A_SCDBPTASN2!$AJ$77</definedName>
    <definedName name="SCDBPTASN2_0199999999_34" localSheetId="17">EMICNC_23A_SCDBPTASN2!$AK$77</definedName>
    <definedName name="SCDBPTASN2_0199999999_35" localSheetId="17">EMICNC_23A_SCDBPTASN2!$AL$77</definedName>
    <definedName name="SCDBPTASN2_0200000000_1" localSheetId="17">EMICNC_23A_SCDBPTASN2!$C$80</definedName>
    <definedName name="SCDBPTASN2_0200000000_10" localSheetId="17">EMICNC_23A_SCDBPTASN2!$M$80</definedName>
    <definedName name="SCDBPTASN2_0200000000_11" localSheetId="17">EMICNC_23A_SCDBPTASN2!$N$80</definedName>
    <definedName name="SCDBPTASN2_0200000000_12" localSheetId="17">EMICNC_23A_SCDBPTASN2!$O$80</definedName>
    <definedName name="SCDBPTASN2_0200000000_13" localSheetId="17">EMICNC_23A_SCDBPTASN2!$P$80</definedName>
    <definedName name="SCDBPTASN2_0200000000_14" localSheetId="17">EMICNC_23A_SCDBPTASN2!$Q$80</definedName>
    <definedName name="SCDBPTASN2_0200000000_15" localSheetId="17">EMICNC_23A_SCDBPTASN2!$R$80</definedName>
    <definedName name="SCDBPTASN2_0200000000_16" localSheetId="17">EMICNC_23A_SCDBPTASN2!$S$80</definedName>
    <definedName name="SCDBPTASN2_0200000000_17" localSheetId="17">EMICNC_23A_SCDBPTASN2!$T$80</definedName>
    <definedName name="SCDBPTASN2_0200000000_18" localSheetId="17">EMICNC_23A_SCDBPTASN2!$U$80</definedName>
    <definedName name="SCDBPTASN2_0200000000_19" localSheetId="17">EMICNC_23A_SCDBPTASN2!$V$80</definedName>
    <definedName name="SCDBPTASN2_0200000000_2" localSheetId="17">EMICNC_23A_SCDBPTASN2!$D$80</definedName>
    <definedName name="SCDBPTASN2_0200000000_20" localSheetId="17">EMICNC_23A_SCDBPTASN2!$W$80</definedName>
    <definedName name="SCDBPTASN2_0200000000_21" localSheetId="17">EMICNC_23A_SCDBPTASN2!$X$80</definedName>
    <definedName name="SCDBPTASN2_0200000000_22" localSheetId="17">EMICNC_23A_SCDBPTASN2!$Y$80</definedName>
    <definedName name="SCDBPTASN2_0200000000_23" localSheetId="17">EMICNC_23A_SCDBPTASN2!$Z$80</definedName>
    <definedName name="SCDBPTASN2_0200000000_24" localSheetId="17">EMICNC_23A_SCDBPTASN2!$AA$80</definedName>
    <definedName name="SCDBPTASN2_0200000000_25" localSheetId="17">EMICNC_23A_SCDBPTASN2!$AB$80</definedName>
    <definedName name="SCDBPTASN2_0200000000_26" localSheetId="17">EMICNC_23A_SCDBPTASN2!$AC$80</definedName>
    <definedName name="SCDBPTASN2_0200000000_27" localSheetId="17">EMICNC_23A_SCDBPTASN2!$AD$80</definedName>
    <definedName name="SCDBPTASN2_0200000000_28" localSheetId="17">EMICNC_23A_SCDBPTASN2!$AE$80</definedName>
    <definedName name="SCDBPTASN2_0200000000_29" localSheetId="17">EMICNC_23A_SCDBPTASN2!$AF$80</definedName>
    <definedName name="SCDBPTASN2_0200000000_3" localSheetId="17">EMICNC_23A_SCDBPTASN2!$E$80</definedName>
    <definedName name="SCDBPTASN2_0200000000_30" localSheetId="17">EMICNC_23A_SCDBPTASN2!$AG$80</definedName>
    <definedName name="SCDBPTASN2_0200000000_32" localSheetId="17">EMICNC_23A_SCDBPTASN2!$AI$80</definedName>
    <definedName name="SCDBPTASN2_0200000000_33" localSheetId="17">EMICNC_23A_SCDBPTASN2!$AJ$80</definedName>
    <definedName name="SCDBPTASN2_0200000000_34" localSheetId="17">EMICNC_23A_SCDBPTASN2!$AK$80</definedName>
    <definedName name="SCDBPTASN2_0200000000_35" localSheetId="17">EMICNC_23A_SCDBPTASN2!$AL$80</definedName>
    <definedName name="SCDBPTASN2_0200000000_4" localSheetId="17">EMICNC_23A_SCDBPTASN2!$F$80</definedName>
    <definedName name="SCDBPTASN2_0200000000_5.01" localSheetId="17">EMICNC_23A_SCDBPTASN2!$G$80</definedName>
    <definedName name="SCDBPTASN2_0200000000_5.02" localSheetId="17">EMICNC_23A_SCDBPTASN2!$H$80</definedName>
    <definedName name="SCDBPTASN2_0200000000_6" localSheetId="17">EMICNC_23A_SCDBPTASN2!$I$80</definedName>
    <definedName name="SCDBPTASN2_0200000000_7" localSheetId="17">EMICNC_23A_SCDBPTASN2!$J$80</definedName>
    <definedName name="SCDBPTASN2_0200000000_8" localSheetId="17">EMICNC_23A_SCDBPTASN2!$K$80</definedName>
    <definedName name="SCDBPTASN2_0200000000_9" localSheetId="17">EMICNC_23A_SCDBPTASN2!$L$80</definedName>
    <definedName name="SCDBPTASN2_0200000000_Range" localSheetId="17">EMICNC_23A_SCDBPTASN2!$B$78:$AL$80</definedName>
    <definedName name="SCDBPTASN2_0209999999_13" localSheetId="17">EMICNC_23A_SCDBPTASN2!$P$81</definedName>
    <definedName name="SCDBPTASN2_0209999999_14" localSheetId="17">EMICNC_23A_SCDBPTASN2!$Q$81</definedName>
    <definedName name="SCDBPTASN2_0209999999_15" localSheetId="17">EMICNC_23A_SCDBPTASN2!$R$81</definedName>
    <definedName name="SCDBPTASN2_0209999999_16" localSheetId="17">EMICNC_23A_SCDBPTASN2!$S$81</definedName>
    <definedName name="SCDBPTASN2_0209999999_17" localSheetId="17">EMICNC_23A_SCDBPTASN2!$T$81</definedName>
    <definedName name="SCDBPTASN2_0209999999_19" localSheetId="17">EMICNC_23A_SCDBPTASN2!$V$81</definedName>
    <definedName name="SCDBPTASN2_0209999999_20" localSheetId="17">EMICNC_23A_SCDBPTASN2!$W$81</definedName>
    <definedName name="SCDBPTASN2_0209999999_21" localSheetId="17">EMICNC_23A_SCDBPTASN2!$X$81</definedName>
    <definedName name="SCDBPTASN2_0209999999_22" localSheetId="17">EMICNC_23A_SCDBPTASN2!$Y$81</definedName>
    <definedName name="SCDBPTASN2_0209999999_23" localSheetId="17">EMICNC_23A_SCDBPTASN2!$Z$81</definedName>
    <definedName name="SCDBPTASN2_0209999999_24" localSheetId="17">EMICNC_23A_SCDBPTASN2!$AA$81</definedName>
    <definedName name="SCDBPTASN2_0209999999_27" localSheetId="17">EMICNC_23A_SCDBPTASN2!$AD$81</definedName>
    <definedName name="SCDBPTASN2_0209999999_28" localSheetId="17">EMICNC_23A_SCDBPTASN2!$AE$81</definedName>
    <definedName name="SCDBPTASN2_0209999999_29" localSheetId="17">EMICNC_23A_SCDBPTASN2!$AF$81</definedName>
    <definedName name="SCDBPTASN2_0209999999_30" localSheetId="17">EMICNC_23A_SCDBPTASN2!$AG$81</definedName>
    <definedName name="SCDBPTASN2_0209999999_33" localSheetId="17">EMICNC_23A_SCDBPTASN2!$AJ$81</definedName>
    <definedName name="SCDBPTASN2_0209999999_34" localSheetId="17">EMICNC_23A_SCDBPTASN2!$AK$81</definedName>
    <definedName name="SCDBPTASN2_0209999999_35" localSheetId="17">EMICNC_23A_SCDBPTASN2!$AL$81</definedName>
    <definedName name="SCDBPTASN2_0219999999_13" localSheetId="17">EMICNC_23A_SCDBPTASN2!$P$82</definedName>
    <definedName name="SCDBPTASN2_0219999999_14" localSheetId="17">EMICNC_23A_SCDBPTASN2!$Q$82</definedName>
    <definedName name="SCDBPTASN2_0219999999_15" localSheetId="17">EMICNC_23A_SCDBPTASN2!$R$82</definedName>
    <definedName name="SCDBPTASN2_0219999999_16" localSheetId="17">EMICNC_23A_SCDBPTASN2!$S$82</definedName>
    <definedName name="SCDBPTASN2_0219999999_17" localSheetId="17">EMICNC_23A_SCDBPTASN2!$T$82</definedName>
    <definedName name="SCDBPTASN2_0219999999_19" localSheetId="17">EMICNC_23A_SCDBPTASN2!$V$82</definedName>
    <definedName name="SCDBPTASN2_0219999999_20" localSheetId="17">EMICNC_23A_SCDBPTASN2!$W$82</definedName>
    <definedName name="SCDBPTASN2_0219999999_21" localSheetId="17">EMICNC_23A_SCDBPTASN2!$X$82</definedName>
    <definedName name="SCDBPTASN2_0219999999_22" localSheetId="17">EMICNC_23A_SCDBPTASN2!$Y$82</definedName>
    <definedName name="SCDBPTASN2_0219999999_23" localSheetId="17">EMICNC_23A_SCDBPTASN2!$Z$82</definedName>
    <definedName name="SCDBPTASN2_0219999999_24" localSheetId="17">EMICNC_23A_SCDBPTASN2!$AA$82</definedName>
    <definedName name="SCDBPTASN2_0219999999_27" localSheetId="17">EMICNC_23A_SCDBPTASN2!$AD$82</definedName>
    <definedName name="SCDBPTASN2_0219999999_28" localSheetId="17">EMICNC_23A_SCDBPTASN2!$AE$82</definedName>
    <definedName name="SCDBPTASN2_0219999999_29" localSheetId="17">EMICNC_23A_SCDBPTASN2!$AF$82</definedName>
    <definedName name="SCDBPTASN2_0219999999_30" localSheetId="17">EMICNC_23A_SCDBPTASN2!$AG$82</definedName>
    <definedName name="SCDBPTASN2_0219999999_33" localSheetId="17">EMICNC_23A_SCDBPTASN2!$AJ$82</definedName>
    <definedName name="SCDBPTASN2_0219999999_34" localSheetId="17">EMICNC_23A_SCDBPTASN2!$AK$82</definedName>
    <definedName name="SCDBPTASN2_0219999999_35" localSheetId="17">EMICNC_23A_SCDBPTASN2!$AL$82</definedName>
    <definedName name="SCDBPTASN2_0220000000_1" localSheetId="17">EMICNC_23A_SCDBPTASN2!$C$85</definedName>
    <definedName name="SCDBPTASN2_0220000000_10" localSheetId="17">EMICNC_23A_SCDBPTASN2!$M$85</definedName>
    <definedName name="SCDBPTASN2_0220000000_11" localSheetId="17">EMICNC_23A_SCDBPTASN2!$N$85</definedName>
    <definedName name="SCDBPTASN2_0220000000_12" localSheetId="17">EMICNC_23A_SCDBPTASN2!$O$85</definedName>
    <definedName name="SCDBPTASN2_0220000000_13" localSheetId="17">EMICNC_23A_SCDBPTASN2!$P$85</definedName>
    <definedName name="SCDBPTASN2_0220000000_14" localSheetId="17">EMICNC_23A_SCDBPTASN2!$Q$85</definedName>
    <definedName name="SCDBPTASN2_0220000000_15" localSheetId="17">EMICNC_23A_SCDBPTASN2!$R$85</definedName>
    <definedName name="SCDBPTASN2_0220000000_16" localSheetId="17">EMICNC_23A_SCDBPTASN2!$S$85</definedName>
    <definedName name="SCDBPTASN2_0220000000_17" localSheetId="17">EMICNC_23A_SCDBPTASN2!$T$85</definedName>
    <definedName name="SCDBPTASN2_0220000000_18" localSheetId="17">EMICNC_23A_SCDBPTASN2!$U$85</definedName>
    <definedName name="SCDBPTASN2_0220000000_19" localSheetId="17">EMICNC_23A_SCDBPTASN2!$V$85</definedName>
    <definedName name="SCDBPTASN2_0220000000_2" localSheetId="17">EMICNC_23A_SCDBPTASN2!$D$85</definedName>
    <definedName name="SCDBPTASN2_0220000000_20" localSheetId="17">EMICNC_23A_SCDBPTASN2!$W$85</definedName>
    <definedName name="SCDBPTASN2_0220000000_21" localSheetId="17">EMICNC_23A_SCDBPTASN2!$X$85</definedName>
    <definedName name="SCDBPTASN2_0220000000_22" localSheetId="17">EMICNC_23A_SCDBPTASN2!$Y$85</definedName>
    <definedName name="SCDBPTASN2_0220000000_23" localSheetId="17">EMICNC_23A_SCDBPTASN2!$Z$85</definedName>
    <definedName name="SCDBPTASN2_0220000000_24" localSheetId="17">EMICNC_23A_SCDBPTASN2!$AA$85</definedName>
    <definedName name="SCDBPTASN2_0220000000_25" localSheetId="17">EMICNC_23A_SCDBPTASN2!$AB$85</definedName>
    <definedName name="SCDBPTASN2_0220000000_26" localSheetId="17">EMICNC_23A_SCDBPTASN2!$AC$85</definedName>
    <definedName name="SCDBPTASN2_0220000000_27" localSheetId="17">EMICNC_23A_SCDBPTASN2!$AD$85</definedName>
    <definedName name="SCDBPTASN2_0220000000_28" localSheetId="17">EMICNC_23A_SCDBPTASN2!$AE$85</definedName>
    <definedName name="SCDBPTASN2_0220000000_29" localSheetId="17">EMICNC_23A_SCDBPTASN2!$AF$85</definedName>
    <definedName name="SCDBPTASN2_0220000000_3" localSheetId="17">EMICNC_23A_SCDBPTASN2!$E$85</definedName>
    <definedName name="SCDBPTASN2_0220000000_30" localSheetId="17">EMICNC_23A_SCDBPTASN2!$AG$85</definedName>
    <definedName name="SCDBPTASN2_0220000000_32" localSheetId="17">EMICNC_23A_SCDBPTASN2!$AI$85</definedName>
    <definedName name="SCDBPTASN2_0220000000_33" localSheetId="17">EMICNC_23A_SCDBPTASN2!$AJ$85</definedName>
    <definedName name="SCDBPTASN2_0220000000_34" localSheetId="17">EMICNC_23A_SCDBPTASN2!$AK$85</definedName>
    <definedName name="SCDBPTASN2_0220000000_35" localSheetId="17">EMICNC_23A_SCDBPTASN2!$AL$85</definedName>
    <definedName name="SCDBPTASN2_0220000000_4" localSheetId="17">EMICNC_23A_SCDBPTASN2!$F$85</definedName>
    <definedName name="SCDBPTASN2_0220000000_5.01" localSheetId="17">EMICNC_23A_SCDBPTASN2!$G$85</definedName>
    <definedName name="SCDBPTASN2_0220000000_5.02" localSheetId="17">EMICNC_23A_SCDBPTASN2!$H$85</definedName>
    <definedName name="SCDBPTASN2_0220000000_6" localSheetId="17">EMICNC_23A_SCDBPTASN2!$I$85</definedName>
    <definedName name="SCDBPTASN2_0220000000_7" localSheetId="17">EMICNC_23A_SCDBPTASN2!$J$85</definedName>
    <definedName name="SCDBPTASN2_0220000000_8" localSheetId="17">EMICNC_23A_SCDBPTASN2!$K$85</definedName>
    <definedName name="SCDBPTASN2_0220000000_9" localSheetId="17">EMICNC_23A_SCDBPTASN2!$L$85</definedName>
    <definedName name="SCDBPTASN2_0220000000_Range" localSheetId="17">EMICNC_23A_SCDBPTASN2!$B$83:$AL$85</definedName>
    <definedName name="SCDBPTASN2_0229999999_13" localSheetId="17">EMICNC_23A_SCDBPTASN2!$P$86</definedName>
    <definedName name="SCDBPTASN2_0229999999_14" localSheetId="17">EMICNC_23A_SCDBPTASN2!$Q$86</definedName>
    <definedName name="SCDBPTASN2_0229999999_15" localSheetId="17">EMICNC_23A_SCDBPTASN2!$R$86</definedName>
    <definedName name="SCDBPTASN2_0229999999_16" localSheetId="17">EMICNC_23A_SCDBPTASN2!$S$86</definedName>
    <definedName name="SCDBPTASN2_0229999999_17" localSheetId="17">EMICNC_23A_SCDBPTASN2!$T$86</definedName>
    <definedName name="SCDBPTASN2_0229999999_19" localSheetId="17">EMICNC_23A_SCDBPTASN2!$V$86</definedName>
    <definedName name="SCDBPTASN2_0229999999_20" localSheetId="17">EMICNC_23A_SCDBPTASN2!$W$86</definedName>
    <definedName name="SCDBPTASN2_0229999999_21" localSheetId="17">EMICNC_23A_SCDBPTASN2!$X$86</definedName>
    <definedName name="SCDBPTASN2_0229999999_22" localSheetId="17">EMICNC_23A_SCDBPTASN2!$Y$86</definedName>
    <definedName name="SCDBPTASN2_0229999999_23" localSheetId="17">EMICNC_23A_SCDBPTASN2!$Z$86</definedName>
    <definedName name="SCDBPTASN2_0229999999_24" localSheetId="17">EMICNC_23A_SCDBPTASN2!$AA$86</definedName>
    <definedName name="SCDBPTASN2_0229999999_27" localSheetId="17">EMICNC_23A_SCDBPTASN2!$AD$86</definedName>
    <definedName name="SCDBPTASN2_0229999999_28" localSheetId="17">EMICNC_23A_SCDBPTASN2!$AE$86</definedName>
    <definedName name="SCDBPTASN2_0229999999_29" localSheetId="17">EMICNC_23A_SCDBPTASN2!$AF$86</definedName>
    <definedName name="SCDBPTASN2_0229999999_30" localSheetId="17">EMICNC_23A_SCDBPTASN2!$AG$86</definedName>
    <definedName name="SCDBPTASN2_0229999999_33" localSheetId="17">EMICNC_23A_SCDBPTASN2!$AJ$86</definedName>
    <definedName name="SCDBPTASN2_0229999999_34" localSheetId="17">EMICNC_23A_SCDBPTASN2!$AK$86</definedName>
    <definedName name="SCDBPTASN2_0229999999_35" localSheetId="17">EMICNC_23A_SCDBPTASN2!$AL$86</definedName>
    <definedName name="SCDBPTASN2_0230000000_1" localSheetId="17">EMICNC_23A_SCDBPTASN2!$C$89</definedName>
    <definedName name="SCDBPTASN2_0230000000_10" localSheetId="17">EMICNC_23A_SCDBPTASN2!$M$89</definedName>
    <definedName name="SCDBPTASN2_0230000000_11" localSheetId="17">EMICNC_23A_SCDBPTASN2!$N$89</definedName>
    <definedName name="SCDBPTASN2_0230000000_12" localSheetId="17">EMICNC_23A_SCDBPTASN2!$O$89</definedName>
    <definedName name="SCDBPTASN2_0230000000_13" localSheetId="17">EMICNC_23A_SCDBPTASN2!$P$89</definedName>
    <definedName name="SCDBPTASN2_0230000000_14" localSheetId="17">EMICNC_23A_SCDBPTASN2!$Q$89</definedName>
    <definedName name="SCDBPTASN2_0230000000_15" localSheetId="17">EMICNC_23A_SCDBPTASN2!$R$89</definedName>
    <definedName name="SCDBPTASN2_0230000000_16" localSheetId="17">EMICNC_23A_SCDBPTASN2!$S$89</definedName>
    <definedName name="SCDBPTASN2_0230000000_17" localSheetId="17">EMICNC_23A_SCDBPTASN2!$T$89</definedName>
    <definedName name="SCDBPTASN2_0230000000_18" localSheetId="17">EMICNC_23A_SCDBPTASN2!$U$89</definedName>
    <definedName name="SCDBPTASN2_0230000000_19" localSheetId="17">EMICNC_23A_SCDBPTASN2!$V$89</definedName>
    <definedName name="SCDBPTASN2_0230000000_2" localSheetId="17">EMICNC_23A_SCDBPTASN2!$D$89</definedName>
    <definedName name="SCDBPTASN2_0230000000_20" localSheetId="17">EMICNC_23A_SCDBPTASN2!$W$89</definedName>
    <definedName name="SCDBPTASN2_0230000000_21" localSheetId="17">EMICNC_23A_SCDBPTASN2!$X$89</definedName>
    <definedName name="SCDBPTASN2_0230000000_22" localSheetId="17">EMICNC_23A_SCDBPTASN2!$Y$89</definedName>
    <definedName name="SCDBPTASN2_0230000000_23" localSheetId="17">EMICNC_23A_SCDBPTASN2!$Z$89</definedName>
    <definedName name="SCDBPTASN2_0230000000_24" localSheetId="17">EMICNC_23A_SCDBPTASN2!$AA$89</definedName>
    <definedName name="SCDBPTASN2_0230000000_25" localSheetId="17">EMICNC_23A_SCDBPTASN2!$AB$89</definedName>
    <definedName name="SCDBPTASN2_0230000000_26" localSheetId="17">EMICNC_23A_SCDBPTASN2!$AC$89</definedName>
    <definedName name="SCDBPTASN2_0230000000_27" localSheetId="17">EMICNC_23A_SCDBPTASN2!$AD$89</definedName>
    <definedName name="SCDBPTASN2_0230000000_28" localSheetId="17">EMICNC_23A_SCDBPTASN2!$AE$89</definedName>
    <definedName name="SCDBPTASN2_0230000000_29" localSheetId="17">EMICNC_23A_SCDBPTASN2!$AF$89</definedName>
    <definedName name="SCDBPTASN2_0230000000_3" localSheetId="17">EMICNC_23A_SCDBPTASN2!$E$89</definedName>
    <definedName name="SCDBPTASN2_0230000000_30" localSheetId="17">EMICNC_23A_SCDBPTASN2!$AG$89</definedName>
    <definedName name="SCDBPTASN2_0230000000_32" localSheetId="17">EMICNC_23A_SCDBPTASN2!$AI$89</definedName>
    <definedName name="SCDBPTASN2_0230000000_33" localSheetId="17">EMICNC_23A_SCDBPTASN2!$AJ$89</definedName>
    <definedName name="SCDBPTASN2_0230000000_34" localSheetId="17">EMICNC_23A_SCDBPTASN2!$AK$89</definedName>
    <definedName name="SCDBPTASN2_0230000000_35" localSheetId="17">EMICNC_23A_SCDBPTASN2!$AL$89</definedName>
    <definedName name="SCDBPTASN2_0230000000_4" localSheetId="17">EMICNC_23A_SCDBPTASN2!$F$89</definedName>
    <definedName name="SCDBPTASN2_0230000000_5.01" localSheetId="17">EMICNC_23A_SCDBPTASN2!$G$89</definedName>
    <definedName name="SCDBPTASN2_0230000000_5.02" localSheetId="17">EMICNC_23A_SCDBPTASN2!$H$89</definedName>
    <definedName name="SCDBPTASN2_0230000000_6" localSheetId="17">EMICNC_23A_SCDBPTASN2!$I$89</definedName>
    <definedName name="SCDBPTASN2_0230000000_7" localSheetId="17">EMICNC_23A_SCDBPTASN2!$J$89</definedName>
    <definedName name="SCDBPTASN2_0230000000_8" localSheetId="17">EMICNC_23A_SCDBPTASN2!$K$89</definedName>
    <definedName name="SCDBPTASN2_0230000000_9" localSheetId="17">EMICNC_23A_SCDBPTASN2!$L$89</definedName>
    <definedName name="SCDBPTASN2_0230000000_Range" localSheetId="17">EMICNC_23A_SCDBPTASN2!$B$87:$AL$89</definedName>
    <definedName name="SCDBPTASN2_0239999999_13" localSheetId="17">EMICNC_23A_SCDBPTASN2!$P$90</definedName>
    <definedName name="SCDBPTASN2_0239999999_14" localSheetId="17">EMICNC_23A_SCDBPTASN2!$Q$90</definedName>
    <definedName name="SCDBPTASN2_0239999999_15" localSheetId="17">EMICNC_23A_SCDBPTASN2!$R$90</definedName>
    <definedName name="SCDBPTASN2_0239999999_16" localSheetId="17">EMICNC_23A_SCDBPTASN2!$S$90</definedName>
    <definedName name="SCDBPTASN2_0239999999_17" localSheetId="17">EMICNC_23A_SCDBPTASN2!$T$90</definedName>
    <definedName name="SCDBPTASN2_0239999999_19" localSheetId="17">EMICNC_23A_SCDBPTASN2!$V$90</definedName>
    <definedName name="SCDBPTASN2_0239999999_20" localSheetId="17">EMICNC_23A_SCDBPTASN2!$W$90</definedName>
    <definedName name="SCDBPTASN2_0239999999_21" localSheetId="17">EMICNC_23A_SCDBPTASN2!$X$90</definedName>
    <definedName name="SCDBPTASN2_0239999999_22" localSheetId="17">EMICNC_23A_SCDBPTASN2!$Y$90</definedName>
    <definedName name="SCDBPTASN2_0239999999_23" localSheetId="17">EMICNC_23A_SCDBPTASN2!$Z$90</definedName>
    <definedName name="SCDBPTASN2_0239999999_24" localSheetId="17">EMICNC_23A_SCDBPTASN2!$AA$90</definedName>
    <definedName name="SCDBPTASN2_0239999999_27" localSheetId="17">EMICNC_23A_SCDBPTASN2!$AD$90</definedName>
    <definedName name="SCDBPTASN2_0239999999_28" localSheetId="17">EMICNC_23A_SCDBPTASN2!$AE$90</definedName>
    <definedName name="SCDBPTASN2_0239999999_29" localSheetId="17">EMICNC_23A_SCDBPTASN2!$AF$90</definedName>
    <definedName name="SCDBPTASN2_0239999999_30" localSheetId="17">EMICNC_23A_SCDBPTASN2!$AG$90</definedName>
    <definedName name="SCDBPTASN2_0239999999_33" localSheetId="17">EMICNC_23A_SCDBPTASN2!$AJ$90</definedName>
    <definedName name="SCDBPTASN2_0239999999_34" localSheetId="17">EMICNC_23A_SCDBPTASN2!$AK$90</definedName>
    <definedName name="SCDBPTASN2_0239999999_35" localSheetId="17">EMICNC_23A_SCDBPTASN2!$AL$90</definedName>
    <definedName name="SCDBPTASN2_0240000000_1" localSheetId="17">EMICNC_23A_SCDBPTASN2!$C$93</definedName>
    <definedName name="SCDBPTASN2_0240000000_10" localSheetId="17">EMICNC_23A_SCDBPTASN2!$M$93</definedName>
    <definedName name="SCDBPTASN2_0240000000_11" localSheetId="17">EMICNC_23A_SCDBPTASN2!$N$93</definedName>
    <definedName name="SCDBPTASN2_0240000000_12" localSheetId="17">EMICNC_23A_SCDBPTASN2!$O$93</definedName>
    <definedName name="SCDBPTASN2_0240000000_13" localSheetId="17">EMICNC_23A_SCDBPTASN2!$P$93</definedName>
    <definedName name="SCDBPTASN2_0240000000_14" localSheetId="17">EMICNC_23A_SCDBPTASN2!$Q$93</definedName>
    <definedName name="SCDBPTASN2_0240000000_15" localSheetId="17">EMICNC_23A_SCDBPTASN2!$R$93</definedName>
    <definedName name="SCDBPTASN2_0240000000_16" localSheetId="17">EMICNC_23A_SCDBPTASN2!$S$93</definedName>
    <definedName name="SCDBPTASN2_0240000000_17" localSheetId="17">EMICNC_23A_SCDBPTASN2!$T$93</definedName>
    <definedName name="SCDBPTASN2_0240000000_18" localSheetId="17">EMICNC_23A_SCDBPTASN2!$U$93</definedName>
    <definedName name="SCDBPTASN2_0240000000_19" localSheetId="17">EMICNC_23A_SCDBPTASN2!$V$93</definedName>
    <definedName name="SCDBPTASN2_0240000000_2" localSheetId="17">EMICNC_23A_SCDBPTASN2!$D$93</definedName>
    <definedName name="SCDBPTASN2_0240000000_20" localSheetId="17">EMICNC_23A_SCDBPTASN2!$W$93</definedName>
    <definedName name="SCDBPTASN2_0240000000_21" localSheetId="17">EMICNC_23A_SCDBPTASN2!$X$93</definedName>
    <definedName name="SCDBPTASN2_0240000000_22" localSheetId="17">EMICNC_23A_SCDBPTASN2!$Y$93</definedName>
    <definedName name="SCDBPTASN2_0240000000_23" localSheetId="17">EMICNC_23A_SCDBPTASN2!$Z$93</definedName>
    <definedName name="SCDBPTASN2_0240000000_24" localSheetId="17">EMICNC_23A_SCDBPTASN2!$AA$93</definedName>
    <definedName name="SCDBPTASN2_0240000000_25" localSheetId="17">EMICNC_23A_SCDBPTASN2!$AB$93</definedName>
    <definedName name="SCDBPTASN2_0240000000_26" localSheetId="17">EMICNC_23A_SCDBPTASN2!$AC$93</definedName>
    <definedName name="SCDBPTASN2_0240000000_27" localSheetId="17">EMICNC_23A_SCDBPTASN2!$AD$93</definedName>
    <definedName name="SCDBPTASN2_0240000000_28" localSheetId="17">EMICNC_23A_SCDBPTASN2!$AE$93</definedName>
    <definedName name="SCDBPTASN2_0240000000_29" localSheetId="17">EMICNC_23A_SCDBPTASN2!$AF$93</definedName>
    <definedName name="SCDBPTASN2_0240000000_3" localSheetId="17">EMICNC_23A_SCDBPTASN2!$E$93</definedName>
    <definedName name="SCDBPTASN2_0240000000_30" localSheetId="17">EMICNC_23A_SCDBPTASN2!$AG$93</definedName>
    <definedName name="SCDBPTASN2_0240000000_32" localSheetId="17">EMICNC_23A_SCDBPTASN2!$AI$93</definedName>
    <definedName name="SCDBPTASN2_0240000000_33" localSheetId="17">EMICNC_23A_SCDBPTASN2!$AJ$93</definedName>
    <definedName name="SCDBPTASN2_0240000000_34" localSheetId="17">EMICNC_23A_SCDBPTASN2!$AK$93</definedName>
    <definedName name="SCDBPTASN2_0240000000_35" localSheetId="17">EMICNC_23A_SCDBPTASN2!$AL$93</definedName>
    <definedName name="SCDBPTASN2_0240000000_4" localSheetId="17">EMICNC_23A_SCDBPTASN2!$F$93</definedName>
    <definedName name="SCDBPTASN2_0240000000_5.01" localSheetId="17">EMICNC_23A_SCDBPTASN2!$G$93</definedName>
    <definedName name="SCDBPTASN2_0240000000_5.02" localSheetId="17">EMICNC_23A_SCDBPTASN2!$H$93</definedName>
    <definedName name="SCDBPTASN2_0240000000_6" localSheetId="17">EMICNC_23A_SCDBPTASN2!$I$93</definedName>
    <definedName name="SCDBPTASN2_0240000000_7" localSheetId="17">EMICNC_23A_SCDBPTASN2!$J$93</definedName>
    <definedName name="SCDBPTASN2_0240000000_8" localSheetId="17">EMICNC_23A_SCDBPTASN2!$K$93</definedName>
    <definedName name="SCDBPTASN2_0240000000_9" localSheetId="17">EMICNC_23A_SCDBPTASN2!$L$93</definedName>
    <definedName name="SCDBPTASN2_0240000000_Range" localSheetId="17">EMICNC_23A_SCDBPTASN2!$B$91:$AL$93</definedName>
    <definedName name="SCDBPTASN2_0249999999_13" localSheetId="17">EMICNC_23A_SCDBPTASN2!$P$94</definedName>
    <definedName name="SCDBPTASN2_0249999999_14" localSheetId="17">EMICNC_23A_SCDBPTASN2!$Q$94</definedName>
    <definedName name="SCDBPTASN2_0249999999_15" localSheetId="17">EMICNC_23A_SCDBPTASN2!$R$94</definedName>
    <definedName name="SCDBPTASN2_0249999999_16" localSheetId="17">EMICNC_23A_SCDBPTASN2!$S$94</definedName>
    <definedName name="SCDBPTASN2_0249999999_17" localSheetId="17">EMICNC_23A_SCDBPTASN2!$T$94</definedName>
    <definedName name="SCDBPTASN2_0249999999_19" localSheetId="17">EMICNC_23A_SCDBPTASN2!$V$94</definedName>
    <definedName name="SCDBPTASN2_0249999999_20" localSheetId="17">EMICNC_23A_SCDBPTASN2!$W$94</definedName>
    <definedName name="SCDBPTASN2_0249999999_21" localSheetId="17">EMICNC_23A_SCDBPTASN2!$X$94</definedName>
    <definedName name="SCDBPTASN2_0249999999_22" localSheetId="17">EMICNC_23A_SCDBPTASN2!$Y$94</definedName>
    <definedName name="SCDBPTASN2_0249999999_23" localSheetId="17">EMICNC_23A_SCDBPTASN2!$Z$94</definedName>
    <definedName name="SCDBPTASN2_0249999999_24" localSheetId="17">EMICNC_23A_SCDBPTASN2!$AA$94</definedName>
    <definedName name="SCDBPTASN2_0249999999_27" localSheetId="17">EMICNC_23A_SCDBPTASN2!$AD$94</definedName>
    <definedName name="SCDBPTASN2_0249999999_28" localSheetId="17">EMICNC_23A_SCDBPTASN2!$AE$94</definedName>
    <definedName name="SCDBPTASN2_0249999999_29" localSheetId="17">EMICNC_23A_SCDBPTASN2!$AF$94</definedName>
    <definedName name="SCDBPTASN2_0249999999_30" localSheetId="17">EMICNC_23A_SCDBPTASN2!$AG$94</definedName>
    <definedName name="SCDBPTASN2_0249999999_33" localSheetId="17">EMICNC_23A_SCDBPTASN2!$AJ$94</definedName>
    <definedName name="SCDBPTASN2_0249999999_34" localSheetId="17">EMICNC_23A_SCDBPTASN2!$AK$94</definedName>
    <definedName name="SCDBPTASN2_0249999999_35" localSheetId="17">EMICNC_23A_SCDBPTASN2!$AL$94</definedName>
    <definedName name="SCDBPTASN2_0250000000_1" localSheetId="17">EMICNC_23A_SCDBPTASN2!$C$97</definedName>
    <definedName name="SCDBPTASN2_0250000000_10" localSheetId="17">EMICNC_23A_SCDBPTASN2!$M$97</definedName>
    <definedName name="SCDBPTASN2_0250000000_11" localSheetId="17">EMICNC_23A_SCDBPTASN2!$N$97</definedName>
    <definedName name="SCDBPTASN2_0250000000_12" localSheetId="17">EMICNC_23A_SCDBPTASN2!$O$97</definedName>
    <definedName name="SCDBPTASN2_0250000000_13" localSheetId="17">EMICNC_23A_SCDBPTASN2!$P$97</definedName>
    <definedName name="SCDBPTASN2_0250000000_14" localSheetId="17">EMICNC_23A_SCDBPTASN2!$Q$97</definedName>
    <definedName name="SCDBPTASN2_0250000000_15" localSheetId="17">EMICNC_23A_SCDBPTASN2!$R$97</definedName>
    <definedName name="SCDBPTASN2_0250000000_16" localSheetId="17">EMICNC_23A_SCDBPTASN2!$S$97</definedName>
    <definedName name="SCDBPTASN2_0250000000_17" localSheetId="17">EMICNC_23A_SCDBPTASN2!$T$97</definedName>
    <definedName name="SCDBPTASN2_0250000000_18" localSheetId="17">EMICNC_23A_SCDBPTASN2!$U$97</definedName>
    <definedName name="SCDBPTASN2_0250000000_19" localSheetId="17">EMICNC_23A_SCDBPTASN2!$V$97</definedName>
    <definedName name="SCDBPTASN2_0250000000_2" localSheetId="17">EMICNC_23A_SCDBPTASN2!$D$97</definedName>
    <definedName name="SCDBPTASN2_0250000000_20" localSheetId="17">EMICNC_23A_SCDBPTASN2!$W$97</definedName>
    <definedName name="SCDBPTASN2_0250000000_21" localSheetId="17">EMICNC_23A_SCDBPTASN2!$X$97</definedName>
    <definedName name="SCDBPTASN2_0250000000_22" localSheetId="17">EMICNC_23A_SCDBPTASN2!$Y$97</definedName>
    <definedName name="SCDBPTASN2_0250000000_23" localSheetId="17">EMICNC_23A_SCDBPTASN2!$Z$97</definedName>
    <definedName name="SCDBPTASN2_0250000000_24" localSheetId="17">EMICNC_23A_SCDBPTASN2!$AA$97</definedName>
    <definedName name="SCDBPTASN2_0250000000_25" localSheetId="17">EMICNC_23A_SCDBPTASN2!$AB$97</definedName>
    <definedName name="SCDBPTASN2_0250000000_26" localSheetId="17">EMICNC_23A_SCDBPTASN2!$AC$97</definedName>
    <definedName name="SCDBPTASN2_0250000000_27" localSheetId="17">EMICNC_23A_SCDBPTASN2!$AD$97</definedName>
    <definedName name="SCDBPTASN2_0250000000_28" localSheetId="17">EMICNC_23A_SCDBPTASN2!$AE$97</definedName>
    <definedName name="SCDBPTASN2_0250000000_29" localSheetId="17">EMICNC_23A_SCDBPTASN2!$AF$97</definedName>
    <definedName name="SCDBPTASN2_0250000000_3" localSheetId="17">EMICNC_23A_SCDBPTASN2!$E$97</definedName>
    <definedName name="SCDBPTASN2_0250000000_30" localSheetId="17">EMICNC_23A_SCDBPTASN2!$AG$97</definedName>
    <definedName name="SCDBPTASN2_0250000000_32" localSheetId="17">EMICNC_23A_SCDBPTASN2!$AI$97</definedName>
    <definedName name="SCDBPTASN2_0250000000_33" localSheetId="17">EMICNC_23A_SCDBPTASN2!$AJ$97</definedName>
    <definedName name="SCDBPTASN2_0250000000_34" localSheetId="17">EMICNC_23A_SCDBPTASN2!$AK$97</definedName>
    <definedName name="SCDBPTASN2_0250000000_35" localSheetId="17">EMICNC_23A_SCDBPTASN2!$AL$97</definedName>
    <definedName name="SCDBPTASN2_0250000000_4" localSheetId="17">EMICNC_23A_SCDBPTASN2!$F$97</definedName>
    <definedName name="SCDBPTASN2_0250000000_5.01" localSheetId="17">EMICNC_23A_SCDBPTASN2!$G$97</definedName>
    <definedName name="SCDBPTASN2_0250000000_5.02" localSheetId="17">EMICNC_23A_SCDBPTASN2!$H$97</definedName>
    <definedName name="SCDBPTASN2_0250000000_6" localSheetId="17">EMICNC_23A_SCDBPTASN2!$I$97</definedName>
    <definedName name="SCDBPTASN2_0250000000_7" localSheetId="17">EMICNC_23A_SCDBPTASN2!$J$97</definedName>
    <definedName name="SCDBPTASN2_0250000000_8" localSheetId="17">EMICNC_23A_SCDBPTASN2!$K$97</definedName>
    <definedName name="SCDBPTASN2_0250000000_9" localSheetId="17">EMICNC_23A_SCDBPTASN2!$L$97</definedName>
    <definedName name="SCDBPTASN2_0250000000_Range" localSheetId="17">EMICNC_23A_SCDBPTASN2!$B$95:$AL$97</definedName>
    <definedName name="SCDBPTASN2_0259999999_13" localSheetId="17">EMICNC_23A_SCDBPTASN2!$P$98</definedName>
    <definedName name="SCDBPTASN2_0259999999_14" localSheetId="17">EMICNC_23A_SCDBPTASN2!$Q$98</definedName>
    <definedName name="SCDBPTASN2_0259999999_15" localSheetId="17">EMICNC_23A_SCDBPTASN2!$R$98</definedName>
    <definedName name="SCDBPTASN2_0259999999_16" localSheetId="17">EMICNC_23A_SCDBPTASN2!$S$98</definedName>
    <definedName name="SCDBPTASN2_0259999999_17" localSheetId="17">EMICNC_23A_SCDBPTASN2!$T$98</definedName>
    <definedName name="SCDBPTASN2_0259999999_19" localSheetId="17">EMICNC_23A_SCDBPTASN2!$V$98</definedName>
    <definedName name="SCDBPTASN2_0259999999_20" localSheetId="17">EMICNC_23A_SCDBPTASN2!$W$98</definedName>
    <definedName name="SCDBPTASN2_0259999999_21" localSheetId="17">EMICNC_23A_SCDBPTASN2!$X$98</definedName>
    <definedName name="SCDBPTASN2_0259999999_22" localSheetId="17">EMICNC_23A_SCDBPTASN2!$Y$98</definedName>
    <definedName name="SCDBPTASN2_0259999999_23" localSheetId="17">EMICNC_23A_SCDBPTASN2!$Z$98</definedName>
    <definedName name="SCDBPTASN2_0259999999_24" localSheetId="17">EMICNC_23A_SCDBPTASN2!$AA$98</definedName>
    <definedName name="SCDBPTASN2_0259999999_27" localSheetId="17">EMICNC_23A_SCDBPTASN2!$AD$98</definedName>
    <definedName name="SCDBPTASN2_0259999999_28" localSheetId="17">EMICNC_23A_SCDBPTASN2!$AE$98</definedName>
    <definedName name="SCDBPTASN2_0259999999_29" localSheetId="17">EMICNC_23A_SCDBPTASN2!$AF$98</definedName>
    <definedName name="SCDBPTASN2_0259999999_30" localSheetId="17">EMICNC_23A_SCDBPTASN2!$AG$98</definedName>
    <definedName name="SCDBPTASN2_0259999999_33" localSheetId="17">EMICNC_23A_SCDBPTASN2!$AJ$98</definedName>
    <definedName name="SCDBPTASN2_0259999999_34" localSheetId="17">EMICNC_23A_SCDBPTASN2!$AK$98</definedName>
    <definedName name="SCDBPTASN2_0259999999_35" localSheetId="17">EMICNC_23A_SCDBPTASN2!$AL$98</definedName>
    <definedName name="SCDBPTASN2_0260000000_1" localSheetId="17">EMICNC_23A_SCDBPTASN2!$C$101</definedName>
    <definedName name="SCDBPTASN2_0260000000_10" localSheetId="17">EMICNC_23A_SCDBPTASN2!$M$101</definedName>
    <definedName name="SCDBPTASN2_0260000000_11" localSheetId="17">EMICNC_23A_SCDBPTASN2!$N$101</definedName>
    <definedName name="SCDBPTASN2_0260000000_12" localSheetId="17">EMICNC_23A_SCDBPTASN2!$O$101</definedName>
    <definedName name="SCDBPTASN2_0260000000_13" localSheetId="17">EMICNC_23A_SCDBPTASN2!$P$101</definedName>
    <definedName name="SCDBPTASN2_0260000000_14" localSheetId="17">EMICNC_23A_SCDBPTASN2!$Q$101</definedName>
    <definedName name="SCDBPTASN2_0260000000_15" localSheetId="17">EMICNC_23A_SCDBPTASN2!$R$101</definedName>
    <definedName name="SCDBPTASN2_0260000000_16" localSheetId="17">EMICNC_23A_SCDBPTASN2!$S$101</definedName>
    <definedName name="SCDBPTASN2_0260000000_17" localSheetId="17">EMICNC_23A_SCDBPTASN2!$T$101</definedName>
    <definedName name="SCDBPTASN2_0260000000_18" localSheetId="17">EMICNC_23A_SCDBPTASN2!$U$101</definedName>
    <definedName name="SCDBPTASN2_0260000000_19" localSheetId="17">EMICNC_23A_SCDBPTASN2!$V$101</definedName>
    <definedName name="SCDBPTASN2_0260000000_2" localSheetId="17">EMICNC_23A_SCDBPTASN2!$D$101</definedName>
    <definedName name="SCDBPTASN2_0260000000_20" localSheetId="17">EMICNC_23A_SCDBPTASN2!$W$101</definedName>
    <definedName name="SCDBPTASN2_0260000000_21" localSheetId="17">EMICNC_23A_SCDBPTASN2!$X$101</definedName>
    <definedName name="SCDBPTASN2_0260000000_22" localSheetId="17">EMICNC_23A_SCDBPTASN2!$Y$101</definedName>
    <definedName name="SCDBPTASN2_0260000000_23" localSheetId="17">EMICNC_23A_SCDBPTASN2!$Z$101</definedName>
    <definedName name="SCDBPTASN2_0260000000_24" localSheetId="17">EMICNC_23A_SCDBPTASN2!$AA$101</definedName>
    <definedName name="SCDBPTASN2_0260000000_25" localSheetId="17">EMICNC_23A_SCDBPTASN2!$AB$101</definedName>
    <definedName name="SCDBPTASN2_0260000000_26" localSheetId="17">EMICNC_23A_SCDBPTASN2!$AC$101</definedName>
    <definedName name="SCDBPTASN2_0260000000_27" localSheetId="17">EMICNC_23A_SCDBPTASN2!$AD$101</definedName>
    <definedName name="SCDBPTASN2_0260000000_28" localSheetId="17">EMICNC_23A_SCDBPTASN2!$AE$101</definedName>
    <definedName name="SCDBPTASN2_0260000000_29" localSheetId="17">EMICNC_23A_SCDBPTASN2!$AF$101</definedName>
    <definedName name="SCDBPTASN2_0260000000_3" localSheetId="17">EMICNC_23A_SCDBPTASN2!$E$101</definedName>
    <definedName name="SCDBPTASN2_0260000000_30" localSheetId="17">EMICNC_23A_SCDBPTASN2!$AG$101</definedName>
    <definedName name="SCDBPTASN2_0260000000_32" localSheetId="17">EMICNC_23A_SCDBPTASN2!$AI$101</definedName>
    <definedName name="SCDBPTASN2_0260000000_33" localSheetId="17">EMICNC_23A_SCDBPTASN2!$AJ$101</definedName>
    <definedName name="SCDBPTASN2_0260000000_34" localSheetId="17">EMICNC_23A_SCDBPTASN2!$AK$101</definedName>
    <definedName name="SCDBPTASN2_0260000000_35" localSheetId="17">EMICNC_23A_SCDBPTASN2!$AL$101</definedName>
    <definedName name="SCDBPTASN2_0260000000_4" localSheetId="17">EMICNC_23A_SCDBPTASN2!$F$101</definedName>
    <definedName name="SCDBPTASN2_0260000000_5.01" localSheetId="17">EMICNC_23A_SCDBPTASN2!$G$101</definedName>
    <definedName name="SCDBPTASN2_0260000000_5.02" localSheetId="17">EMICNC_23A_SCDBPTASN2!$H$101</definedName>
    <definedName name="SCDBPTASN2_0260000000_6" localSheetId="17">EMICNC_23A_SCDBPTASN2!$I$101</definedName>
    <definedName name="SCDBPTASN2_0260000000_7" localSheetId="17">EMICNC_23A_SCDBPTASN2!$J$101</definedName>
    <definedName name="SCDBPTASN2_0260000000_8" localSheetId="17">EMICNC_23A_SCDBPTASN2!$K$101</definedName>
    <definedName name="SCDBPTASN2_0260000000_9" localSheetId="17">EMICNC_23A_SCDBPTASN2!$L$101</definedName>
    <definedName name="SCDBPTASN2_0260000000_Range" localSheetId="17">EMICNC_23A_SCDBPTASN2!$B$99:$AL$101</definedName>
    <definedName name="SCDBPTASN2_0269999999_13" localSheetId="17">EMICNC_23A_SCDBPTASN2!$P$102</definedName>
    <definedName name="SCDBPTASN2_0269999999_14" localSheetId="17">EMICNC_23A_SCDBPTASN2!$Q$102</definedName>
    <definedName name="SCDBPTASN2_0269999999_15" localSheetId="17">EMICNC_23A_SCDBPTASN2!$R$102</definedName>
    <definedName name="SCDBPTASN2_0269999999_16" localSheetId="17">EMICNC_23A_SCDBPTASN2!$S$102</definedName>
    <definedName name="SCDBPTASN2_0269999999_17" localSheetId="17">EMICNC_23A_SCDBPTASN2!$T$102</definedName>
    <definedName name="SCDBPTASN2_0269999999_19" localSheetId="17">EMICNC_23A_SCDBPTASN2!$V$102</definedName>
    <definedName name="SCDBPTASN2_0269999999_20" localSheetId="17">EMICNC_23A_SCDBPTASN2!$W$102</definedName>
    <definedName name="SCDBPTASN2_0269999999_21" localSheetId="17">EMICNC_23A_SCDBPTASN2!$X$102</definedName>
    <definedName name="SCDBPTASN2_0269999999_22" localSheetId="17">EMICNC_23A_SCDBPTASN2!$Y$102</definedName>
    <definedName name="SCDBPTASN2_0269999999_23" localSheetId="17">EMICNC_23A_SCDBPTASN2!$Z$102</definedName>
    <definedName name="SCDBPTASN2_0269999999_24" localSheetId="17">EMICNC_23A_SCDBPTASN2!$AA$102</definedName>
    <definedName name="SCDBPTASN2_0269999999_27" localSheetId="17">EMICNC_23A_SCDBPTASN2!$AD$102</definedName>
    <definedName name="SCDBPTASN2_0269999999_28" localSheetId="17">EMICNC_23A_SCDBPTASN2!$AE$102</definedName>
    <definedName name="SCDBPTASN2_0269999999_29" localSheetId="17">EMICNC_23A_SCDBPTASN2!$AF$102</definedName>
    <definedName name="SCDBPTASN2_0269999999_30" localSheetId="17">EMICNC_23A_SCDBPTASN2!$AG$102</definedName>
    <definedName name="SCDBPTASN2_0269999999_33" localSheetId="17">EMICNC_23A_SCDBPTASN2!$AJ$102</definedName>
    <definedName name="SCDBPTASN2_0269999999_34" localSheetId="17">EMICNC_23A_SCDBPTASN2!$AK$102</definedName>
    <definedName name="SCDBPTASN2_0269999999_35" localSheetId="17">EMICNC_23A_SCDBPTASN2!$AL$102</definedName>
    <definedName name="SCDBPTASN2_0270000000_1" localSheetId="17">EMICNC_23A_SCDBPTASN2!$C$105</definedName>
    <definedName name="SCDBPTASN2_0270000000_10" localSheetId="17">EMICNC_23A_SCDBPTASN2!$M$105</definedName>
    <definedName name="SCDBPTASN2_0270000000_11" localSheetId="17">EMICNC_23A_SCDBPTASN2!$N$105</definedName>
    <definedName name="SCDBPTASN2_0270000000_12" localSheetId="17">EMICNC_23A_SCDBPTASN2!$O$105</definedName>
    <definedName name="SCDBPTASN2_0270000000_13" localSheetId="17">EMICNC_23A_SCDBPTASN2!$P$105</definedName>
    <definedName name="SCDBPTASN2_0270000000_14" localSheetId="17">EMICNC_23A_SCDBPTASN2!$Q$105</definedName>
    <definedName name="SCDBPTASN2_0270000000_15" localSheetId="17">EMICNC_23A_SCDBPTASN2!$R$105</definedName>
    <definedName name="SCDBPTASN2_0270000000_16" localSheetId="17">EMICNC_23A_SCDBPTASN2!$S$105</definedName>
    <definedName name="SCDBPTASN2_0270000000_17" localSheetId="17">EMICNC_23A_SCDBPTASN2!$T$105</definedName>
    <definedName name="SCDBPTASN2_0270000000_18" localSheetId="17">EMICNC_23A_SCDBPTASN2!$U$105</definedName>
    <definedName name="SCDBPTASN2_0270000000_19" localSheetId="17">EMICNC_23A_SCDBPTASN2!$V$105</definedName>
    <definedName name="SCDBPTASN2_0270000000_2" localSheetId="17">EMICNC_23A_SCDBPTASN2!$D$105</definedName>
    <definedName name="SCDBPTASN2_0270000000_20" localSheetId="17">EMICNC_23A_SCDBPTASN2!$W$105</definedName>
    <definedName name="SCDBPTASN2_0270000000_21" localSheetId="17">EMICNC_23A_SCDBPTASN2!$X$105</definedName>
    <definedName name="SCDBPTASN2_0270000000_22" localSheetId="17">EMICNC_23A_SCDBPTASN2!$Y$105</definedName>
    <definedName name="SCDBPTASN2_0270000000_23" localSheetId="17">EMICNC_23A_SCDBPTASN2!$Z$105</definedName>
    <definedName name="SCDBPTASN2_0270000000_24" localSheetId="17">EMICNC_23A_SCDBPTASN2!$AA$105</definedName>
    <definedName name="SCDBPTASN2_0270000000_25" localSheetId="17">EMICNC_23A_SCDBPTASN2!$AB$105</definedName>
    <definedName name="SCDBPTASN2_0270000000_26" localSheetId="17">EMICNC_23A_SCDBPTASN2!$AC$105</definedName>
    <definedName name="SCDBPTASN2_0270000000_27" localSheetId="17">EMICNC_23A_SCDBPTASN2!$AD$105</definedName>
    <definedName name="SCDBPTASN2_0270000000_28" localSheetId="17">EMICNC_23A_SCDBPTASN2!$AE$105</definedName>
    <definedName name="SCDBPTASN2_0270000000_29" localSheetId="17">EMICNC_23A_SCDBPTASN2!$AF$105</definedName>
    <definedName name="SCDBPTASN2_0270000000_3" localSheetId="17">EMICNC_23A_SCDBPTASN2!$E$105</definedName>
    <definedName name="SCDBPTASN2_0270000000_30" localSheetId="17">EMICNC_23A_SCDBPTASN2!$AG$105</definedName>
    <definedName name="SCDBPTASN2_0270000000_32" localSheetId="17">EMICNC_23A_SCDBPTASN2!$AI$105</definedName>
    <definedName name="SCDBPTASN2_0270000000_33" localSheetId="17">EMICNC_23A_SCDBPTASN2!$AJ$105</definedName>
    <definedName name="SCDBPTASN2_0270000000_34" localSheetId="17">EMICNC_23A_SCDBPTASN2!$AK$105</definedName>
    <definedName name="SCDBPTASN2_0270000000_35" localSheetId="17">EMICNC_23A_SCDBPTASN2!$AL$105</definedName>
    <definedName name="SCDBPTASN2_0270000000_4" localSheetId="17">EMICNC_23A_SCDBPTASN2!$F$105</definedName>
    <definedName name="SCDBPTASN2_0270000000_5.01" localSheetId="17">EMICNC_23A_SCDBPTASN2!$G$105</definedName>
    <definedName name="SCDBPTASN2_0270000000_5.02" localSheetId="17">EMICNC_23A_SCDBPTASN2!$H$105</definedName>
    <definedName name="SCDBPTASN2_0270000000_6" localSheetId="17">EMICNC_23A_SCDBPTASN2!$I$105</definedName>
    <definedName name="SCDBPTASN2_0270000000_7" localSheetId="17">EMICNC_23A_SCDBPTASN2!$J$105</definedName>
    <definedName name="SCDBPTASN2_0270000000_8" localSheetId="17">EMICNC_23A_SCDBPTASN2!$K$105</definedName>
    <definedName name="SCDBPTASN2_0270000000_9" localSheetId="17">EMICNC_23A_SCDBPTASN2!$L$105</definedName>
    <definedName name="SCDBPTASN2_0270000000_Range" localSheetId="17">EMICNC_23A_SCDBPTASN2!$B$103:$AL$105</definedName>
    <definedName name="SCDBPTASN2_0279999999_13" localSheetId="17">EMICNC_23A_SCDBPTASN2!$P$106</definedName>
    <definedName name="SCDBPTASN2_0279999999_14" localSheetId="17">EMICNC_23A_SCDBPTASN2!$Q$106</definedName>
    <definedName name="SCDBPTASN2_0279999999_15" localSheetId="17">EMICNC_23A_SCDBPTASN2!$R$106</definedName>
    <definedName name="SCDBPTASN2_0279999999_16" localSheetId="17">EMICNC_23A_SCDBPTASN2!$S$106</definedName>
    <definedName name="SCDBPTASN2_0279999999_17" localSheetId="17">EMICNC_23A_SCDBPTASN2!$T$106</definedName>
    <definedName name="SCDBPTASN2_0279999999_19" localSheetId="17">EMICNC_23A_SCDBPTASN2!$V$106</definedName>
    <definedName name="SCDBPTASN2_0279999999_20" localSheetId="17">EMICNC_23A_SCDBPTASN2!$W$106</definedName>
    <definedName name="SCDBPTASN2_0279999999_21" localSheetId="17">EMICNC_23A_SCDBPTASN2!$X$106</definedName>
    <definedName name="SCDBPTASN2_0279999999_22" localSheetId="17">EMICNC_23A_SCDBPTASN2!$Y$106</definedName>
    <definedName name="SCDBPTASN2_0279999999_23" localSheetId="17">EMICNC_23A_SCDBPTASN2!$Z$106</definedName>
    <definedName name="SCDBPTASN2_0279999999_24" localSheetId="17">EMICNC_23A_SCDBPTASN2!$AA$106</definedName>
    <definedName name="SCDBPTASN2_0279999999_27" localSheetId="17">EMICNC_23A_SCDBPTASN2!$AD$106</definedName>
    <definedName name="SCDBPTASN2_0279999999_28" localSheetId="17">EMICNC_23A_SCDBPTASN2!$AE$106</definedName>
    <definedName name="SCDBPTASN2_0279999999_29" localSheetId="17">EMICNC_23A_SCDBPTASN2!$AF$106</definedName>
    <definedName name="SCDBPTASN2_0279999999_30" localSheetId="17">EMICNC_23A_SCDBPTASN2!$AG$106</definedName>
    <definedName name="SCDBPTASN2_0279999999_33" localSheetId="17">EMICNC_23A_SCDBPTASN2!$AJ$106</definedName>
    <definedName name="SCDBPTASN2_0279999999_34" localSheetId="17">EMICNC_23A_SCDBPTASN2!$AK$106</definedName>
    <definedName name="SCDBPTASN2_0279999999_35" localSheetId="17">EMICNC_23A_SCDBPTASN2!$AL$106</definedName>
    <definedName name="SCDBPTASN2_0289999999_13" localSheetId="17">EMICNC_23A_SCDBPTASN2!$P$107</definedName>
    <definedName name="SCDBPTASN2_0289999999_14" localSheetId="17">EMICNC_23A_SCDBPTASN2!$Q$107</definedName>
    <definedName name="SCDBPTASN2_0289999999_15" localSheetId="17">EMICNC_23A_SCDBPTASN2!$R$107</definedName>
    <definedName name="SCDBPTASN2_0289999999_16" localSheetId="17">EMICNC_23A_SCDBPTASN2!$S$107</definedName>
    <definedName name="SCDBPTASN2_0289999999_17" localSheetId="17">EMICNC_23A_SCDBPTASN2!$T$107</definedName>
    <definedName name="SCDBPTASN2_0289999999_19" localSheetId="17">EMICNC_23A_SCDBPTASN2!$V$107</definedName>
    <definedName name="SCDBPTASN2_0289999999_20" localSheetId="17">EMICNC_23A_SCDBPTASN2!$W$107</definedName>
    <definedName name="SCDBPTASN2_0289999999_21" localSheetId="17">EMICNC_23A_SCDBPTASN2!$X$107</definedName>
    <definedName name="SCDBPTASN2_0289999999_22" localSheetId="17">EMICNC_23A_SCDBPTASN2!$Y$107</definedName>
    <definedName name="SCDBPTASN2_0289999999_23" localSheetId="17">EMICNC_23A_SCDBPTASN2!$Z$107</definedName>
    <definedName name="SCDBPTASN2_0289999999_24" localSheetId="17">EMICNC_23A_SCDBPTASN2!$AA$107</definedName>
    <definedName name="SCDBPTASN2_0289999999_27" localSheetId="17">EMICNC_23A_SCDBPTASN2!$AD$107</definedName>
    <definedName name="SCDBPTASN2_0289999999_28" localSheetId="17">EMICNC_23A_SCDBPTASN2!$AE$107</definedName>
    <definedName name="SCDBPTASN2_0289999999_29" localSheetId="17">EMICNC_23A_SCDBPTASN2!$AF$107</definedName>
    <definedName name="SCDBPTASN2_0289999999_30" localSheetId="17">EMICNC_23A_SCDBPTASN2!$AG$107</definedName>
    <definedName name="SCDBPTASN2_0289999999_33" localSheetId="17">EMICNC_23A_SCDBPTASN2!$AJ$107</definedName>
    <definedName name="SCDBPTASN2_0289999999_34" localSheetId="17">EMICNC_23A_SCDBPTASN2!$AK$107</definedName>
    <definedName name="SCDBPTASN2_0289999999_35" localSheetId="17">EMICNC_23A_SCDBPTASN2!$AL$107</definedName>
    <definedName name="SCDBPTASN2_0290000000_1" localSheetId="17">EMICNC_23A_SCDBPTASN2!$C$110</definedName>
    <definedName name="SCDBPTASN2_0290000000_10" localSheetId="17">EMICNC_23A_SCDBPTASN2!$M$110</definedName>
    <definedName name="SCDBPTASN2_0290000000_11" localSheetId="17">EMICNC_23A_SCDBPTASN2!$N$110</definedName>
    <definedName name="SCDBPTASN2_0290000000_12" localSheetId="17">EMICNC_23A_SCDBPTASN2!$O$110</definedName>
    <definedName name="SCDBPTASN2_0290000000_13" localSheetId="17">EMICNC_23A_SCDBPTASN2!$P$110</definedName>
    <definedName name="SCDBPTASN2_0290000000_14" localSheetId="17">EMICNC_23A_SCDBPTASN2!$Q$110</definedName>
    <definedName name="SCDBPTASN2_0290000000_15" localSheetId="17">EMICNC_23A_SCDBPTASN2!$R$110</definedName>
    <definedName name="SCDBPTASN2_0290000000_16" localSheetId="17">EMICNC_23A_SCDBPTASN2!$S$110</definedName>
    <definedName name="SCDBPTASN2_0290000000_17" localSheetId="17">EMICNC_23A_SCDBPTASN2!$T$110</definedName>
    <definedName name="SCDBPTASN2_0290000000_18" localSheetId="17">EMICNC_23A_SCDBPTASN2!$U$110</definedName>
    <definedName name="SCDBPTASN2_0290000000_19" localSheetId="17">EMICNC_23A_SCDBPTASN2!$V$110</definedName>
    <definedName name="SCDBPTASN2_0290000000_2" localSheetId="17">EMICNC_23A_SCDBPTASN2!$D$110</definedName>
    <definedName name="SCDBPTASN2_0290000000_20" localSheetId="17">EMICNC_23A_SCDBPTASN2!$W$110</definedName>
    <definedName name="SCDBPTASN2_0290000000_21" localSheetId="17">EMICNC_23A_SCDBPTASN2!$X$110</definedName>
    <definedName name="SCDBPTASN2_0290000000_22" localSheetId="17">EMICNC_23A_SCDBPTASN2!$Y$110</definedName>
    <definedName name="SCDBPTASN2_0290000000_23" localSheetId="17">EMICNC_23A_SCDBPTASN2!$Z$110</definedName>
    <definedName name="SCDBPTASN2_0290000000_24" localSheetId="17">EMICNC_23A_SCDBPTASN2!$AA$110</definedName>
    <definedName name="SCDBPTASN2_0290000000_25" localSheetId="17">EMICNC_23A_SCDBPTASN2!$AB$110</definedName>
    <definedName name="SCDBPTASN2_0290000000_26" localSheetId="17">EMICNC_23A_SCDBPTASN2!$AC$110</definedName>
    <definedName name="SCDBPTASN2_0290000000_27" localSheetId="17">EMICNC_23A_SCDBPTASN2!$AD$110</definedName>
    <definedName name="SCDBPTASN2_0290000000_28" localSheetId="17">EMICNC_23A_SCDBPTASN2!$AE$110</definedName>
    <definedName name="SCDBPTASN2_0290000000_29" localSheetId="17">EMICNC_23A_SCDBPTASN2!$AF$110</definedName>
    <definedName name="SCDBPTASN2_0290000000_3" localSheetId="17">EMICNC_23A_SCDBPTASN2!$E$110</definedName>
    <definedName name="SCDBPTASN2_0290000000_30" localSheetId="17">EMICNC_23A_SCDBPTASN2!$AG$110</definedName>
    <definedName name="SCDBPTASN2_0290000000_32" localSheetId="17">EMICNC_23A_SCDBPTASN2!$AI$110</definedName>
    <definedName name="SCDBPTASN2_0290000000_33" localSheetId="17">EMICNC_23A_SCDBPTASN2!$AJ$110</definedName>
    <definedName name="SCDBPTASN2_0290000000_34" localSheetId="17">EMICNC_23A_SCDBPTASN2!$AK$110</definedName>
    <definedName name="SCDBPTASN2_0290000000_35" localSheetId="17">EMICNC_23A_SCDBPTASN2!$AL$110</definedName>
    <definedName name="SCDBPTASN2_0290000000_4" localSheetId="17">EMICNC_23A_SCDBPTASN2!$F$110</definedName>
    <definedName name="SCDBPTASN2_0290000000_5.01" localSheetId="17">EMICNC_23A_SCDBPTASN2!$G$110</definedName>
    <definedName name="SCDBPTASN2_0290000000_5.02" localSheetId="17">EMICNC_23A_SCDBPTASN2!$H$110</definedName>
    <definedName name="SCDBPTASN2_0290000000_6" localSheetId="17">EMICNC_23A_SCDBPTASN2!$I$110</definedName>
    <definedName name="SCDBPTASN2_0290000000_7" localSheetId="17">EMICNC_23A_SCDBPTASN2!$J$110</definedName>
    <definedName name="SCDBPTASN2_0290000000_8" localSheetId="17">EMICNC_23A_SCDBPTASN2!$K$110</definedName>
    <definedName name="SCDBPTASN2_0290000000_9" localSheetId="17">EMICNC_23A_SCDBPTASN2!$L$110</definedName>
    <definedName name="SCDBPTASN2_0290000000_Range" localSheetId="17">EMICNC_23A_SCDBPTASN2!$B$108:$AL$110</definedName>
    <definedName name="SCDBPTASN2_0299999999_13" localSheetId="17">EMICNC_23A_SCDBPTASN2!$P$111</definedName>
    <definedName name="SCDBPTASN2_0299999999_14" localSheetId="17">EMICNC_23A_SCDBPTASN2!$Q$111</definedName>
    <definedName name="SCDBPTASN2_0299999999_15" localSheetId="17">EMICNC_23A_SCDBPTASN2!$R$111</definedName>
    <definedName name="SCDBPTASN2_0299999999_16" localSheetId="17">EMICNC_23A_SCDBPTASN2!$S$111</definedName>
    <definedName name="SCDBPTASN2_0299999999_17" localSheetId="17">EMICNC_23A_SCDBPTASN2!$T$111</definedName>
    <definedName name="SCDBPTASN2_0299999999_19" localSheetId="17">EMICNC_23A_SCDBPTASN2!$V$111</definedName>
    <definedName name="SCDBPTASN2_0299999999_20" localSheetId="17">EMICNC_23A_SCDBPTASN2!$W$111</definedName>
    <definedName name="SCDBPTASN2_0299999999_21" localSheetId="17">EMICNC_23A_SCDBPTASN2!$X$111</definedName>
    <definedName name="SCDBPTASN2_0299999999_22" localSheetId="17">EMICNC_23A_SCDBPTASN2!$Y$111</definedName>
    <definedName name="SCDBPTASN2_0299999999_23" localSheetId="17">EMICNC_23A_SCDBPTASN2!$Z$111</definedName>
    <definedName name="SCDBPTASN2_0299999999_24" localSheetId="17">EMICNC_23A_SCDBPTASN2!$AA$111</definedName>
    <definedName name="SCDBPTASN2_0299999999_27" localSheetId="17">EMICNC_23A_SCDBPTASN2!$AD$111</definedName>
    <definedName name="SCDBPTASN2_0299999999_28" localSheetId="17">EMICNC_23A_SCDBPTASN2!$AE$111</definedName>
    <definedName name="SCDBPTASN2_0299999999_29" localSheetId="17">EMICNC_23A_SCDBPTASN2!$AF$111</definedName>
    <definedName name="SCDBPTASN2_0299999999_30" localSheetId="17">EMICNC_23A_SCDBPTASN2!$AG$111</definedName>
    <definedName name="SCDBPTASN2_0299999999_33" localSheetId="17">EMICNC_23A_SCDBPTASN2!$AJ$111</definedName>
    <definedName name="SCDBPTASN2_0299999999_34" localSheetId="17">EMICNC_23A_SCDBPTASN2!$AK$111</definedName>
    <definedName name="SCDBPTASN2_0299999999_35" localSheetId="17">EMICNC_23A_SCDBPTASN2!$AL$111</definedName>
    <definedName name="SCDBPTASN2_0300000000_1" localSheetId="17">EMICNC_23A_SCDBPTASN2!$C$114</definedName>
    <definedName name="SCDBPTASN2_0300000000_10" localSheetId="17">EMICNC_23A_SCDBPTASN2!$M$114</definedName>
    <definedName name="SCDBPTASN2_0300000000_11" localSheetId="17">EMICNC_23A_SCDBPTASN2!$N$114</definedName>
    <definedName name="SCDBPTASN2_0300000000_12" localSheetId="17">EMICNC_23A_SCDBPTASN2!$O$114</definedName>
    <definedName name="SCDBPTASN2_0300000000_13" localSheetId="17">EMICNC_23A_SCDBPTASN2!$P$114</definedName>
    <definedName name="SCDBPTASN2_0300000000_14" localSheetId="17">EMICNC_23A_SCDBPTASN2!$Q$114</definedName>
    <definedName name="SCDBPTASN2_0300000000_15" localSheetId="17">EMICNC_23A_SCDBPTASN2!$R$114</definedName>
    <definedName name="SCDBPTASN2_0300000000_16" localSheetId="17">EMICNC_23A_SCDBPTASN2!$S$114</definedName>
    <definedName name="SCDBPTASN2_0300000000_17" localSheetId="17">EMICNC_23A_SCDBPTASN2!$T$114</definedName>
    <definedName name="SCDBPTASN2_0300000000_18" localSheetId="17">EMICNC_23A_SCDBPTASN2!$U$114</definedName>
    <definedName name="SCDBPTASN2_0300000000_19" localSheetId="17">EMICNC_23A_SCDBPTASN2!$V$114</definedName>
    <definedName name="SCDBPTASN2_0300000000_2" localSheetId="17">EMICNC_23A_SCDBPTASN2!$D$114</definedName>
    <definedName name="SCDBPTASN2_0300000000_20" localSheetId="17">EMICNC_23A_SCDBPTASN2!$W$114</definedName>
    <definedName name="SCDBPTASN2_0300000000_21" localSheetId="17">EMICNC_23A_SCDBPTASN2!$X$114</definedName>
    <definedName name="SCDBPTASN2_0300000000_22" localSheetId="17">EMICNC_23A_SCDBPTASN2!$Y$114</definedName>
    <definedName name="SCDBPTASN2_0300000000_23" localSheetId="17">EMICNC_23A_SCDBPTASN2!$Z$114</definedName>
    <definedName name="SCDBPTASN2_0300000000_24" localSheetId="17">EMICNC_23A_SCDBPTASN2!$AA$114</definedName>
    <definedName name="SCDBPTASN2_0300000000_25" localSheetId="17">EMICNC_23A_SCDBPTASN2!$AB$114</definedName>
    <definedName name="SCDBPTASN2_0300000000_26" localSheetId="17">EMICNC_23A_SCDBPTASN2!$AC$114</definedName>
    <definedName name="SCDBPTASN2_0300000000_27" localSheetId="17">EMICNC_23A_SCDBPTASN2!$AD$114</definedName>
    <definedName name="SCDBPTASN2_0300000000_28" localSheetId="17">EMICNC_23A_SCDBPTASN2!$AE$114</definedName>
    <definedName name="SCDBPTASN2_0300000000_29" localSheetId="17">EMICNC_23A_SCDBPTASN2!$AF$114</definedName>
    <definedName name="SCDBPTASN2_0300000000_3" localSheetId="17">EMICNC_23A_SCDBPTASN2!$E$114</definedName>
    <definedName name="SCDBPTASN2_0300000000_30" localSheetId="17">EMICNC_23A_SCDBPTASN2!$AG$114</definedName>
    <definedName name="SCDBPTASN2_0300000000_32" localSheetId="17">EMICNC_23A_SCDBPTASN2!$AI$114</definedName>
    <definedName name="SCDBPTASN2_0300000000_33" localSheetId="17">EMICNC_23A_SCDBPTASN2!$AJ$114</definedName>
    <definedName name="SCDBPTASN2_0300000000_34" localSheetId="17">EMICNC_23A_SCDBPTASN2!$AK$114</definedName>
    <definedName name="SCDBPTASN2_0300000000_35" localSheetId="17">EMICNC_23A_SCDBPTASN2!$AL$114</definedName>
    <definedName name="SCDBPTASN2_0300000000_4" localSheetId="17">EMICNC_23A_SCDBPTASN2!$F$114</definedName>
    <definedName name="SCDBPTASN2_0300000000_5.01" localSheetId="17">EMICNC_23A_SCDBPTASN2!$G$114</definedName>
    <definedName name="SCDBPTASN2_0300000000_5.02" localSheetId="17">EMICNC_23A_SCDBPTASN2!$H$114</definedName>
    <definedName name="SCDBPTASN2_0300000000_6" localSheetId="17">EMICNC_23A_SCDBPTASN2!$I$114</definedName>
    <definedName name="SCDBPTASN2_0300000000_7" localSheetId="17">EMICNC_23A_SCDBPTASN2!$J$114</definedName>
    <definedName name="SCDBPTASN2_0300000000_8" localSheetId="17">EMICNC_23A_SCDBPTASN2!$K$114</definedName>
    <definedName name="SCDBPTASN2_0300000000_9" localSheetId="17">EMICNC_23A_SCDBPTASN2!$L$114</definedName>
    <definedName name="SCDBPTASN2_0300000000_Range" localSheetId="17">EMICNC_23A_SCDBPTASN2!$B$112:$AL$114</definedName>
    <definedName name="SCDBPTASN2_0309999999_13" localSheetId="17">EMICNC_23A_SCDBPTASN2!$P$115</definedName>
    <definedName name="SCDBPTASN2_0309999999_14" localSheetId="17">EMICNC_23A_SCDBPTASN2!$Q$115</definedName>
    <definedName name="SCDBPTASN2_0309999999_15" localSheetId="17">EMICNC_23A_SCDBPTASN2!$R$115</definedName>
    <definedName name="SCDBPTASN2_0309999999_16" localSheetId="17">EMICNC_23A_SCDBPTASN2!$S$115</definedName>
    <definedName name="SCDBPTASN2_0309999999_17" localSheetId="17">EMICNC_23A_SCDBPTASN2!$T$115</definedName>
    <definedName name="SCDBPTASN2_0309999999_19" localSheetId="17">EMICNC_23A_SCDBPTASN2!$V$115</definedName>
    <definedName name="SCDBPTASN2_0309999999_20" localSheetId="17">EMICNC_23A_SCDBPTASN2!$W$115</definedName>
    <definedName name="SCDBPTASN2_0309999999_21" localSheetId="17">EMICNC_23A_SCDBPTASN2!$X$115</definedName>
    <definedName name="SCDBPTASN2_0309999999_22" localSheetId="17">EMICNC_23A_SCDBPTASN2!$Y$115</definedName>
    <definedName name="SCDBPTASN2_0309999999_23" localSheetId="17">EMICNC_23A_SCDBPTASN2!$Z$115</definedName>
    <definedName name="SCDBPTASN2_0309999999_24" localSheetId="17">EMICNC_23A_SCDBPTASN2!$AA$115</definedName>
    <definedName name="SCDBPTASN2_0309999999_27" localSheetId="17">EMICNC_23A_SCDBPTASN2!$AD$115</definedName>
    <definedName name="SCDBPTASN2_0309999999_28" localSheetId="17">EMICNC_23A_SCDBPTASN2!$AE$115</definedName>
    <definedName name="SCDBPTASN2_0309999999_29" localSheetId="17">EMICNC_23A_SCDBPTASN2!$AF$115</definedName>
    <definedName name="SCDBPTASN2_0309999999_30" localSheetId="17">EMICNC_23A_SCDBPTASN2!$AG$115</definedName>
    <definedName name="SCDBPTASN2_0309999999_33" localSheetId="17">EMICNC_23A_SCDBPTASN2!$AJ$115</definedName>
    <definedName name="SCDBPTASN2_0309999999_34" localSheetId="17">EMICNC_23A_SCDBPTASN2!$AK$115</definedName>
    <definedName name="SCDBPTASN2_0309999999_35" localSheetId="17">EMICNC_23A_SCDBPTASN2!$AL$115</definedName>
    <definedName name="SCDBPTASN2_0310000000_1" localSheetId="17">EMICNC_23A_SCDBPTASN2!$C$118</definedName>
    <definedName name="SCDBPTASN2_0310000000_10" localSheetId="17">EMICNC_23A_SCDBPTASN2!$M$118</definedName>
    <definedName name="SCDBPTASN2_0310000000_11" localSheetId="17">EMICNC_23A_SCDBPTASN2!$N$118</definedName>
    <definedName name="SCDBPTASN2_0310000000_12" localSheetId="17">EMICNC_23A_SCDBPTASN2!$O$118</definedName>
    <definedName name="SCDBPTASN2_0310000000_13" localSheetId="17">EMICNC_23A_SCDBPTASN2!$P$118</definedName>
    <definedName name="SCDBPTASN2_0310000000_14" localSheetId="17">EMICNC_23A_SCDBPTASN2!$Q$118</definedName>
    <definedName name="SCDBPTASN2_0310000000_15" localSheetId="17">EMICNC_23A_SCDBPTASN2!$R$118</definedName>
    <definedName name="SCDBPTASN2_0310000000_16" localSheetId="17">EMICNC_23A_SCDBPTASN2!$S$118</definedName>
    <definedName name="SCDBPTASN2_0310000000_17" localSheetId="17">EMICNC_23A_SCDBPTASN2!$T$118</definedName>
    <definedName name="SCDBPTASN2_0310000000_18" localSheetId="17">EMICNC_23A_SCDBPTASN2!$U$118</definedName>
    <definedName name="SCDBPTASN2_0310000000_19" localSheetId="17">EMICNC_23A_SCDBPTASN2!$V$118</definedName>
    <definedName name="SCDBPTASN2_0310000000_2" localSheetId="17">EMICNC_23A_SCDBPTASN2!$D$118</definedName>
    <definedName name="SCDBPTASN2_0310000000_20" localSheetId="17">EMICNC_23A_SCDBPTASN2!$W$118</definedName>
    <definedName name="SCDBPTASN2_0310000000_21" localSheetId="17">EMICNC_23A_SCDBPTASN2!$X$118</definedName>
    <definedName name="SCDBPTASN2_0310000000_22" localSheetId="17">EMICNC_23A_SCDBPTASN2!$Y$118</definedName>
    <definedName name="SCDBPTASN2_0310000000_23" localSheetId="17">EMICNC_23A_SCDBPTASN2!$Z$118</definedName>
    <definedName name="SCDBPTASN2_0310000000_24" localSheetId="17">EMICNC_23A_SCDBPTASN2!$AA$118</definedName>
    <definedName name="SCDBPTASN2_0310000000_25" localSheetId="17">EMICNC_23A_SCDBPTASN2!$AB$118</definedName>
    <definedName name="SCDBPTASN2_0310000000_26" localSheetId="17">EMICNC_23A_SCDBPTASN2!$AC$118</definedName>
    <definedName name="SCDBPTASN2_0310000000_27" localSheetId="17">EMICNC_23A_SCDBPTASN2!$AD$118</definedName>
    <definedName name="SCDBPTASN2_0310000000_28" localSheetId="17">EMICNC_23A_SCDBPTASN2!$AE$118</definedName>
    <definedName name="SCDBPTASN2_0310000000_29" localSheetId="17">EMICNC_23A_SCDBPTASN2!$AF$118</definedName>
    <definedName name="SCDBPTASN2_0310000000_3" localSheetId="17">EMICNC_23A_SCDBPTASN2!$E$118</definedName>
    <definedName name="SCDBPTASN2_0310000000_30" localSheetId="17">EMICNC_23A_SCDBPTASN2!$AG$118</definedName>
    <definedName name="SCDBPTASN2_0310000000_32" localSheetId="17">EMICNC_23A_SCDBPTASN2!$AI$118</definedName>
    <definedName name="SCDBPTASN2_0310000000_33" localSheetId="17">EMICNC_23A_SCDBPTASN2!$AJ$118</definedName>
    <definedName name="SCDBPTASN2_0310000000_34" localSheetId="17">EMICNC_23A_SCDBPTASN2!$AK$118</definedName>
    <definedName name="SCDBPTASN2_0310000000_35" localSheetId="17">EMICNC_23A_SCDBPTASN2!$AL$118</definedName>
    <definedName name="SCDBPTASN2_0310000000_4" localSheetId="17">EMICNC_23A_SCDBPTASN2!$F$118</definedName>
    <definedName name="SCDBPTASN2_0310000000_5.01" localSheetId="17">EMICNC_23A_SCDBPTASN2!$G$118</definedName>
    <definedName name="SCDBPTASN2_0310000000_5.02" localSheetId="17">EMICNC_23A_SCDBPTASN2!$H$118</definedName>
    <definedName name="SCDBPTASN2_0310000000_6" localSheetId="17">EMICNC_23A_SCDBPTASN2!$I$118</definedName>
    <definedName name="SCDBPTASN2_0310000000_7" localSheetId="17">EMICNC_23A_SCDBPTASN2!$J$118</definedName>
    <definedName name="SCDBPTASN2_0310000000_8" localSheetId="17">EMICNC_23A_SCDBPTASN2!$K$118</definedName>
    <definedName name="SCDBPTASN2_0310000000_9" localSheetId="17">EMICNC_23A_SCDBPTASN2!$L$118</definedName>
    <definedName name="SCDBPTASN2_0310000000_Range" localSheetId="17">EMICNC_23A_SCDBPTASN2!$B$116:$AL$118</definedName>
    <definedName name="SCDBPTASN2_0319999999_13" localSheetId="17">EMICNC_23A_SCDBPTASN2!$P$119</definedName>
    <definedName name="SCDBPTASN2_0319999999_14" localSheetId="17">EMICNC_23A_SCDBPTASN2!$Q$119</definedName>
    <definedName name="SCDBPTASN2_0319999999_15" localSheetId="17">EMICNC_23A_SCDBPTASN2!$R$119</definedName>
    <definedName name="SCDBPTASN2_0319999999_16" localSheetId="17">EMICNC_23A_SCDBPTASN2!$S$119</definedName>
    <definedName name="SCDBPTASN2_0319999999_17" localSheetId="17">EMICNC_23A_SCDBPTASN2!$T$119</definedName>
    <definedName name="SCDBPTASN2_0319999999_19" localSheetId="17">EMICNC_23A_SCDBPTASN2!$V$119</definedName>
    <definedName name="SCDBPTASN2_0319999999_20" localSheetId="17">EMICNC_23A_SCDBPTASN2!$W$119</definedName>
    <definedName name="SCDBPTASN2_0319999999_21" localSheetId="17">EMICNC_23A_SCDBPTASN2!$X$119</definedName>
    <definedName name="SCDBPTASN2_0319999999_22" localSheetId="17">EMICNC_23A_SCDBPTASN2!$Y$119</definedName>
    <definedName name="SCDBPTASN2_0319999999_23" localSheetId="17">EMICNC_23A_SCDBPTASN2!$Z$119</definedName>
    <definedName name="SCDBPTASN2_0319999999_24" localSheetId="17">EMICNC_23A_SCDBPTASN2!$AA$119</definedName>
    <definedName name="SCDBPTASN2_0319999999_27" localSheetId="17">EMICNC_23A_SCDBPTASN2!$AD$119</definedName>
    <definedName name="SCDBPTASN2_0319999999_28" localSheetId="17">EMICNC_23A_SCDBPTASN2!$AE$119</definedName>
    <definedName name="SCDBPTASN2_0319999999_29" localSheetId="17">EMICNC_23A_SCDBPTASN2!$AF$119</definedName>
    <definedName name="SCDBPTASN2_0319999999_30" localSheetId="17">EMICNC_23A_SCDBPTASN2!$AG$119</definedName>
    <definedName name="SCDBPTASN2_0319999999_33" localSheetId="17">EMICNC_23A_SCDBPTASN2!$AJ$119</definedName>
    <definedName name="SCDBPTASN2_0319999999_34" localSheetId="17">EMICNC_23A_SCDBPTASN2!$AK$119</definedName>
    <definedName name="SCDBPTASN2_0319999999_35" localSheetId="17">EMICNC_23A_SCDBPTASN2!$AL$119</definedName>
    <definedName name="SCDBPTASN2_0320000000_1" localSheetId="17">EMICNC_23A_SCDBPTASN2!$C$122</definedName>
    <definedName name="SCDBPTASN2_0320000000_10" localSheetId="17">EMICNC_23A_SCDBPTASN2!$M$122</definedName>
    <definedName name="SCDBPTASN2_0320000000_11" localSheetId="17">EMICNC_23A_SCDBPTASN2!$N$122</definedName>
    <definedName name="SCDBPTASN2_0320000000_12" localSheetId="17">EMICNC_23A_SCDBPTASN2!$O$122</definedName>
    <definedName name="SCDBPTASN2_0320000000_13" localSheetId="17">EMICNC_23A_SCDBPTASN2!$P$122</definedName>
    <definedName name="SCDBPTASN2_0320000000_14" localSheetId="17">EMICNC_23A_SCDBPTASN2!$Q$122</definedName>
    <definedName name="SCDBPTASN2_0320000000_15" localSheetId="17">EMICNC_23A_SCDBPTASN2!$R$122</definedName>
    <definedName name="SCDBPTASN2_0320000000_16" localSheetId="17">EMICNC_23A_SCDBPTASN2!$S$122</definedName>
    <definedName name="SCDBPTASN2_0320000000_17" localSheetId="17">EMICNC_23A_SCDBPTASN2!$T$122</definedName>
    <definedName name="SCDBPTASN2_0320000000_18" localSheetId="17">EMICNC_23A_SCDBPTASN2!$U$122</definedName>
    <definedName name="SCDBPTASN2_0320000000_19" localSheetId="17">EMICNC_23A_SCDBPTASN2!$V$122</definedName>
    <definedName name="SCDBPTASN2_0320000000_2" localSheetId="17">EMICNC_23A_SCDBPTASN2!$D$122</definedName>
    <definedName name="SCDBPTASN2_0320000000_20" localSheetId="17">EMICNC_23A_SCDBPTASN2!$W$122</definedName>
    <definedName name="SCDBPTASN2_0320000000_21" localSheetId="17">EMICNC_23A_SCDBPTASN2!$X$122</definedName>
    <definedName name="SCDBPTASN2_0320000000_22" localSheetId="17">EMICNC_23A_SCDBPTASN2!$Y$122</definedName>
    <definedName name="SCDBPTASN2_0320000000_23" localSheetId="17">EMICNC_23A_SCDBPTASN2!$Z$122</definedName>
    <definedName name="SCDBPTASN2_0320000000_24" localSheetId="17">EMICNC_23A_SCDBPTASN2!$AA$122</definedName>
    <definedName name="SCDBPTASN2_0320000000_25" localSheetId="17">EMICNC_23A_SCDBPTASN2!$AB$122</definedName>
    <definedName name="SCDBPTASN2_0320000000_26" localSheetId="17">EMICNC_23A_SCDBPTASN2!$AC$122</definedName>
    <definedName name="SCDBPTASN2_0320000000_27" localSheetId="17">EMICNC_23A_SCDBPTASN2!$AD$122</definedName>
    <definedName name="SCDBPTASN2_0320000000_28" localSheetId="17">EMICNC_23A_SCDBPTASN2!$AE$122</definedName>
    <definedName name="SCDBPTASN2_0320000000_29" localSheetId="17">EMICNC_23A_SCDBPTASN2!$AF$122</definedName>
    <definedName name="SCDBPTASN2_0320000000_3" localSheetId="17">EMICNC_23A_SCDBPTASN2!$E$122</definedName>
    <definedName name="SCDBPTASN2_0320000000_30" localSheetId="17">EMICNC_23A_SCDBPTASN2!$AG$122</definedName>
    <definedName name="SCDBPTASN2_0320000000_32" localSheetId="17">EMICNC_23A_SCDBPTASN2!$AI$122</definedName>
    <definedName name="SCDBPTASN2_0320000000_33" localSheetId="17">EMICNC_23A_SCDBPTASN2!$AJ$122</definedName>
    <definedName name="SCDBPTASN2_0320000000_34" localSheetId="17">EMICNC_23A_SCDBPTASN2!$AK$122</definedName>
    <definedName name="SCDBPTASN2_0320000000_35" localSheetId="17">EMICNC_23A_SCDBPTASN2!$AL$122</definedName>
    <definedName name="SCDBPTASN2_0320000000_4" localSheetId="17">EMICNC_23A_SCDBPTASN2!$F$122</definedName>
    <definedName name="SCDBPTASN2_0320000000_5.01" localSheetId="17">EMICNC_23A_SCDBPTASN2!$G$122</definedName>
    <definedName name="SCDBPTASN2_0320000000_5.02" localSheetId="17">EMICNC_23A_SCDBPTASN2!$H$122</definedName>
    <definedName name="SCDBPTASN2_0320000000_6" localSheetId="17">EMICNC_23A_SCDBPTASN2!$I$122</definedName>
    <definedName name="SCDBPTASN2_0320000000_7" localSheetId="17">EMICNC_23A_SCDBPTASN2!$J$122</definedName>
    <definedName name="SCDBPTASN2_0320000000_8" localSheetId="17">EMICNC_23A_SCDBPTASN2!$K$122</definedName>
    <definedName name="SCDBPTASN2_0320000000_9" localSheetId="17">EMICNC_23A_SCDBPTASN2!$L$122</definedName>
    <definedName name="SCDBPTASN2_0320000000_Range" localSheetId="17">EMICNC_23A_SCDBPTASN2!$B$120:$AL$122</definedName>
    <definedName name="SCDBPTASN2_0329999999_13" localSheetId="17">EMICNC_23A_SCDBPTASN2!$P$123</definedName>
    <definedName name="SCDBPTASN2_0329999999_14" localSheetId="17">EMICNC_23A_SCDBPTASN2!$Q$123</definedName>
    <definedName name="SCDBPTASN2_0329999999_15" localSheetId="17">EMICNC_23A_SCDBPTASN2!$R$123</definedName>
    <definedName name="SCDBPTASN2_0329999999_16" localSheetId="17">EMICNC_23A_SCDBPTASN2!$S$123</definedName>
    <definedName name="SCDBPTASN2_0329999999_17" localSheetId="17">EMICNC_23A_SCDBPTASN2!$T$123</definedName>
    <definedName name="SCDBPTASN2_0329999999_19" localSheetId="17">EMICNC_23A_SCDBPTASN2!$V$123</definedName>
    <definedName name="SCDBPTASN2_0329999999_20" localSheetId="17">EMICNC_23A_SCDBPTASN2!$W$123</definedName>
    <definedName name="SCDBPTASN2_0329999999_21" localSheetId="17">EMICNC_23A_SCDBPTASN2!$X$123</definedName>
    <definedName name="SCDBPTASN2_0329999999_22" localSheetId="17">EMICNC_23A_SCDBPTASN2!$Y$123</definedName>
    <definedName name="SCDBPTASN2_0329999999_23" localSheetId="17">EMICNC_23A_SCDBPTASN2!$Z$123</definedName>
    <definedName name="SCDBPTASN2_0329999999_24" localSheetId="17">EMICNC_23A_SCDBPTASN2!$AA$123</definedName>
    <definedName name="SCDBPTASN2_0329999999_27" localSheetId="17">EMICNC_23A_SCDBPTASN2!$AD$123</definedName>
    <definedName name="SCDBPTASN2_0329999999_28" localSheetId="17">EMICNC_23A_SCDBPTASN2!$AE$123</definedName>
    <definedName name="SCDBPTASN2_0329999999_29" localSheetId="17">EMICNC_23A_SCDBPTASN2!$AF$123</definedName>
    <definedName name="SCDBPTASN2_0329999999_30" localSheetId="17">EMICNC_23A_SCDBPTASN2!$AG$123</definedName>
    <definedName name="SCDBPTASN2_0329999999_33" localSheetId="17">EMICNC_23A_SCDBPTASN2!$AJ$123</definedName>
    <definedName name="SCDBPTASN2_0329999999_34" localSheetId="17">EMICNC_23A_SCDBPTASN2!$AK$123</definedName>
    <definedName name="SCDBPTASN2_0329999999_35" localSheetId="17">EMICNC_23A_SCDBPTASN2!$AL$123</definedName>
    <definedName name="SCDBPTASN2_0330000000_1" localSheetId="17">EMICNC_23A_SCDBPTASN2!$C$126</definedName>
    <definedName name="SCDBPTASN2_0330000000_10" localSheetId="17">EMICNC_23A_SCDBPTASN2!$M$126</definedName>
    <definedName name="SCDBPTASN2_0330000000_11" localSheetId="17">EMICNC_23A_SCDBPTASN2!$N$126</definedName>
    <definedName name="SCDBPTASN2_0330000000_12" localSheetId="17">EMICNC_23A_SCDBPTASN2!$O$126</definedName>
    <definedName name="SCDBPTASN2_0330000000_13" localSheetId="17">EMICNC_23A_SCDBPTASN2!$P$126</definedName>
    <definedName name="SCDBPTASN2_0330000000_14" localSheetId="17">EMICNC_23A_SCDBPTASN2!$Q$126</definedName>
    <definedName name="SCDBPTASN2_0330000000_15" localSheetId="17">EMICNC_23A_SCDBPTASN2!$R$126</definedName>
    <definedName name="SCDBPTASN2_0330000000_16" localSheetId="17">EMICNC_23A_SCDBPTASN2!$S$126</definedName>
    <definedName name="SCDBPTASN2_0330000000_17" localSheetId="17">EMICNC_23A_SCDBPTASN2!$T$126</definedName>
    <definedName name="SCDBPTASN2_0330000000_18" localSheetId="17">EMICNC_23A_SCDBPTASN2!$U$126</definedName>
    <definedName name="SCDBPTASN2_0330000000_19" localSheetId="17">EMICNC_23A_SCDBPTASN2!$V$126</definedName>
    <definedName name="SCDBPTASN2_0330000000_2" localSheetId="17">EMICNC_23A_SCDBPTASN2!$D$126</definedName>
    <definedName name="SCDBPTASN2_0330000000_20" localSheetId="17">EMICNC_23A_SCDBPTASN2!$W$126</definedName>
    <definedName name="SCDBPTASN2_0330000000_21" localSheetId="17">EMICNC_23A_SCDBPTASN2!$X$126</definedName>
    <definedName name="SCDBPTASN2_0330000000_22" localSheetId="17">EMICNC_23A_SCDBPTASN2!$Y$126</definedName>
    <definedName name="SCDBPTASN2_0330000000_23" localSheetId="17">EMICNC_23A_SCDBPTASN2!$Z$126</definedName>
    <definedName name="SCDBPTASN2_0330000000_24" localSheetId="17">EMICNC_23A_SCDBPTASN2!$AA$126</definedName>
    <definedName name="SCDBPTASN2_0330000000_25" localSheetId="17">EMICNC_23A_SCDBPTASN2!$AB$126</definedName>
    <definedName name="SCDBPTASN2_0330000000_26" localSheetId="17">EMICNC_23A_SCDBPTASN2!$AC$126</definedName>
    <definedName name="SCDBPTASN2_0330000000_27" localSheetId="17">EMICNC_23A_SCDBPTASN2!$AD$126</definedName>
    <definedName name="SCDBPTASN2_0330000000_28" localSheetId="17">EMICNC_23A_SCDBPTASN2!$AE$126</definedName>
    <definedName name="SCDBPTASN2_0330000000_29" localSheetId="17">EMICNC_23A_SCDBPTASN2!$AF$126</definedName>
    <definedName name="SCDBPTASN2_0330000000_3" localSheetId="17">EMICNC_23A_SCDBPTASN2!$E$126</definedName>
    <definedName name="SCDBPTASN2_0330000000_30" localSheetId="17">EMICNC_23A_SCDBPTASN2!$AG$126</definedName>
    <definedName name="SCDBPTASN2_0330000000_32" localSheetId="17">EMICNC_23A_SCDBPTASN2!$AI$126</definedName>
    <definedName name="SCDBPTASN2_0330000000_33" localSheetId="17">EMICNC_23A_SCDBPTASN2!$AJ$126</definedName>
    <definedName name="SCDBPTASN2_0330000000_34" localSheetId="17">EMICNC_23A_SCDBPTASN2!$AK$126</definedName>
    <definedName name="SCDBPTASN2_0330000000_35" localSheetId="17">EMICNC_23A_SCDBPTASN2!$AL$126</definedName>
    <definedName name="SCDBPTASN2_0330000000_4" localSheetId="17">EMICNC_23A_SCDBPTASN2!$F$126</definedName>
    <definedName name="SCDBPTASN2_0330000000_5.01" localSheetId="17">EMICNC_23A_SCDBPTASN2!$G$126</definedName>
    <definedName name="SCDBPTASN2_0330000000_5.02" localSheetId="17">EMICNC_23A_SCDBPTASN2!$H$126</definedName>
    <definedName name="SCDBPTASN2_0330000000_6" localSheetId="17">EMICNC_23A_SCDBPTASN2!$I$126</definedName>
    <definedName name="SCDBPTASN2_0330000000_7" localSheetId="17">EMICNC_23A_SCDBPTASN2!$J$126</definedName>
    <definedName name="SCDBPTASN2_0330000000_8" localSheetId="17">EMICNC_23A_SCDBPTASN2!$K$126</definedName>
    <definedName name="SCDBPTASN2_0330000000_9" localSheetId="17">EMICNC_23A_SCDBPTASN2!$L$126</definedName>
    <definedName name="SCDBPTASN2_0330000000_Range" localSheetId="17">EMICNC_23A_SCDBPTASN2!$B$124:$AL$126</definedName>
    <definedName name="SCDBPTASN2_0339999999_13" localSheetId="17">EMICNC_23A_SCDBPTASN2!$P$127</definedName>
    <definedName name="SCDBPTASN2_0339999999_14" localSheetId="17">EMICNC_23A_SCDBPTASN2!$Q$127</definedName>
    <definedName name="SCDBPTASN2_0339999999_15" localSheetId="17">EMICNC_23A_SCDBPTASN2!$R$127</definedName>
    <definedName name="SCDBPTASN2_0339999999_16" localSheetId="17">EMICNC_23A_SCDBPTASN2!$S$127</definedName>
    <definedName name="SCDBPTASN2_0339999999_17" localSheetId="17">EMICNC_23A_SCDBPTASN2!$T$127</definedName>
    <definedName name="SCDBPTASN2_0339999999_19" localSheetId="17">EMICNC_23A_SCDBPTASN2!$V$127</definedName>
    <definedName name="SCDBPTASN2_0339999999_20" localSheetId="17">EMICNC_23A_SCDBPTASN2!$W$127</definedName>
    <definedName name="SCDBPTASN2_0339999999_21" localSheetId="17">EMICNC_23A_SCDBPTASN2!$X$127</definedName>
    <definedName name="SCDBPTASN2_0339999999_22" localSheetId="17">EMICNC_23A_SCDBPTASN2!$Y$127</definedName>
    <definedName name="SCDBPTASN2_0339999999_23" localSheetId="17">EMICNC_23A_SCDBPTASN2!$Z$127</definedName>
    <definedName name="SCDBPTASN2_0339999999_24" localSheetId="17">EMICNC_23A_SCDBPTASN2!$AA$127</definedName>
    <definedName name="SCDBPTASN2_0339999999_27" localSheetId="17">EMICNC_23A_SCDBPTASN2!$AD$127</definedName>
    <definedName name="SCDBPTASN2_0339999999_28" localSheetId="17">EMICNC_23A_SCDBPTASN2!$AE$127</definedName>
    <definedName name="SCDBPTASN2_0339999999_29" localSheetId="17">EMICNC_23A_SCDBPTASN2!$AF$127</definedName>
    <definedName name="SCDBPTASN2_0339999999_30" localSheetId="17">EMICNC_23A_SCDBPTASN2!$AG$127</definedName>
    <definedName name="SCDBPTASN2_0339999999_33" localSheetId="17">EMICNC_23A_SCDBPTASN2!$AJ$127</definedName>
    <definedName name="SCDBPTASN2_0339999999_34" localSheetId="17">EMICNC_23A_SCDBPTASN2!$AK$127</definedName>
    <definedName name="SCDBPTASN2_0339999999_35" localSheetId="17">EMICNC_23A_SCDBPTASN2!$AL$127</definedName>
    <definedName name="SCDBPTASN2_0340000000_1" localSheetId="17">EMICNC_23A_SCDBPTASN2!$C$130</definedName>
    <definedName name="SCDBPTASN2_0340000000_10" localSheetId="17">EMICNC_23A_SCDBPTASN2!$M$130</definedName>
    <definedName name="SCDBPTASN2_0340000000_11" localSheetId="17">EMICNC_23A_SCDBPTASN2!$N$130</definedName>
    <definedName name="SCDBPTASN2_0340000000_12" localSheetId="17">EMICNC_23A_SCDBPTASN2!$O$130</definedName>
    <definedName name="SCDBPTASN2_0340000000_13" localSheetId="17">EMICNC_23A_SCDBPTASN2!$P$130</definedName>
    <definedName name="SCDBPTASN2_0340000000_14" localSheetId="17">EMICNC_23A_SCDBPTASN2!$Q$130</definedName>
    <definedName name="SCDBPTASN2_0340000000_15" localSheetId="17">EMICNC_23A_SCDBPTASN2!$R$130</definedName>
    <definedName name="SCDBPTASN2_0340000000_16" localSheetId="17">EMICNC_23A_SCDBPTASN2!$S$130</definedName>
    <definedName name="SCDBPTASN2_0340000000_17" localSheetId="17">EMICNC_23A_SCDBPTASN2!$T$130</definedName>
    <definedName name="SCDBPTASN2_0340000000_18" localSheetId="17">EMICNC_23A_SCDBPTASN2!$U$130</definedName>
    <definedName name="SCDBPTASN2_0340000000_19" localSheetId="17">EMICNC_23A_SCDBPTASN2!$V$130</definedName>
    <definedName name="SCDBPTASN2_0340000000_2" localSheetId="17">EMICNC_23A_SCDBPTASN2!$D$130</definedName>
    <definedName name="SCDBPTASN2_0340000000_20" localSheetId="17">EMICNC_23A_SCDBPTASN2!$W$130</definedName>
    <definedName name="SCDBPTASN2_0340000000_21" localSheetId="17">EMICNC_23A_SCDBPTASN2!$X$130</definedName>
    <definedName name="SCDBPTASN2_0340000000_22" localSheetId="17">EMICNC_23A_SCDBPTASN2!$Y$130</definedName>
    <definedName name="SCDBPTASN2_0340000000_23" localSheetId="17">EMICNC_23A_SCDBPTASN2!$Z$130</definedName>
    <definedName name="SCDBPTASN2_0340000000_24" localSheetId="17">EMICNC_23A_SCDBPTASN2!$AA$130</definedName>
    <definedName name="SCDBPTASN2_0340000000_25" localSheetId="17">EMICNC_23A_SCDBPTASN2!$AB$130</definedName>
    <definedName name="SCDBPTASN2_0340000000_26" localSheetId="17">EMICNC_23A_SCDBPTASN2!$AC$130</definedName>
    <definedName name="SCDBPTASN2_0340000000_27" localSheetId="17">EMICNC_23A_SCDBPTASN2!$AD$130</definedName>
    <definedName name="SCDBPTASN2_0340000000_28" localSheetId="17">EMICNC_23A_SCDBPTASN2!$AE$130</definedName>
    <definedName name="SCDBPTASN2_0340000000_29" localSheetId="17">EMICNC_23A_SCDBPTASN2!$AF$130</definedName>
    <definedName name="SCDBPTASN2_0340000000_3" localSheetId="17">EMICNC_23A_SCDBPTASN2!$E$130</definedName>
    <definedName name="SCDBPTASN2_0340000000_30" localSheetId="17">EMICNC_23A_SCDBPTASN2!$AG$130</definedName>
    <definedName name="SCDBPTASN2_0340000000_32" localSheetId="17">EMICNC_23A_SCDBPTASN2!$AI$130</definedName>
    <definedName name="SCDBPTASN2_0340000000_33" localSheetId="17">EMICNC_23A_SCDBPTASN2!$AJ$130</definedName>
    <definedName name="SCDBPTASN2_0340000000_34" localSheetId="17">EMICNC_23A_SCDBPTASN2!$AK$130</definedName>
    <definedName name="SCDBPTASN2_0340000000_35" localSheetId="17">EMICNC_23A_SCDBPTASN2!$AL$130</definedName>
    <definedName name="SCDBPTASN2_0340000000_4" localSheetId="17">EMICNC_23A_SCDBPTASN2!$F$130</definedName>
    <definedName name="SCDBPTASN2_0340000000_5.01" localSheetId="17">EMICNC_23A_SCDBPTASN2!$G$130</definedName>
    <definedName name="SCDBPTASN2_0340000000_5.02" localSheetId="17">EMICNC_23A_SCDBPTASN2!$H$130</definedName>
    <definedName name="SCDBPTASN2_0340000000_6" localSheetId="17">EMICNC_23A_SCDBPTASN2!$I$130</definedName>
    <definedName name="SCDBPTASN2_0340000000_7" localSheetId="17">EMICNC_23A_SCDBPTASN2!$J$130</definedName>
    <definedName name="SCDBPTASN2_0340000000_8" localSheetId="17">EMICNC_23A_SCDBPTASN2!$K$130</definedName>
    <definedName name="SCDBPTASN2_0340000000_9" localSheetId="17">EMICNC_23A_SCDBPTASN2!$L$130</definedName>
    <definedName name="SCDBPTASN2_0340000000_Range" localSheetId="17">EMICNC_23A_SCDBPTASN2!$B$128:$AL$130</definedName>
    <definedName name="SCDBPTASN2_0349999999_13" localSheetId="17">EMICNC_23A_SCDBPTASN2!$P$131</definedName>
    <definedName name="SCDBPTASN2_0349999999_14" localSheetId="17">EMICNC_23A_SCDBPTASN2!$Q$131</definedName>
    <definedName name="SCDBPTASN2_0349999999_15" localSheetId="17">EMICNC_23A_SCDBPTASN2!$R$131</definedName>
    <definedName name="SCDBPTASN2_0349999999_16" localSheetId="17">EMICNC_23A_SCDBPTASN2!$S$131</definedName>
    <definedName name="SCDBPTASN2_0349999999_17" localSheetId="17">EMICNC_23A_SCDBPTASN2!$T$131</definedName>
    <definedName name="SCDBPTASN2_0349999999_19" localSheetId="17">EMICNC_23A_SCDBPTASN2!$V$131</definedName>
    <definedName name="SCDBPTASN2_0349999999_20" localSheetId="17">EMICNC_23A_SCDBPTASN2!$W$131</definedName>
    <definedName name="SCDBPTASN2_0349999999_21" localSheetId="17">EMICNC_23A_SCDBPTASN2!$X$131</definedName>
    <definedName name="SCDBPTASN2_0349999999_22" localSheetId="17">EMICNC_23A_SCDBPTASN2!$Y$131</definedName>
    <definedName name="SCDBPTASN2_0349999999_23" localSheetId="17">EMICNC_23A_SCDBPTASN2!$Z$131</definedName>
    <definedName name="SCDBPTASN2_0349999999_24" localSheetId="17">EMICNC_23A_SCDBPTASN2!$AA$131</definedName>
    <definedName name="SCDBPTASN2_0349999999_27" localSheetId="17">EMICNC_23A_SCDBPTASN2!$AD$131</definedName>
    <definedName name="SCDBPTASN2_0349999999_28" localSheetId="17">EMICNC_23A_SCDBPTASN2!$AE$131</definedName>
    <definedName name="SCDBPTASN2_0349999999_29" localSheetId="17">EMICNC_23A_SCDBPTASN2!$AF$131</definedName>
    <definedName name="SCDBPTASN2_0349999999_30" localSheetId="17">EMICNC_23A_SCDBPTASN2!$AG$131</definedName>
    <definedName name="SCDBPTASN2_0349999999_33" localSheetId="17">EMICNC_23A_SCDBPTASN2!$AJ$131</definedName>
    <definedName name="SCDBPTASN2_0349999999_34" localSheetId="17">EMICNC_23A_SCDBPTASN2!$AK$131</definedName>
    <definedName name="SCDBPTASN2_0349999999_35" localSheetId="17">EMICNC_23A_SCDBPTASN2!$AL$131</definedName>
    <definedName name="SCDBPTASN2_0359999999_13" localSheetId="17">EMICNC_23A_SCDBPTASN2!$P$132</definedName>
    <definedName name="SCDBPTASN2_0359999999_14" localSheetId="17">EMICNC_23A_SCDBPTASN2!$Q$132</definedName>
    <definedName name="SCDBPTASN2_0359999999_15" localSheetId="17">EMICNC_23A_SCDBPTASN2!$R$132</definedName>
    <definedName name="SCDBPTASN2_0359999999_16" localSheetId="17">EMICNC_23A_SCDBPTASN2!$S$132</definedName>
    <definedName name="SCDBPTASN2_0359999999_17" localSheetId="17">EMICNC_23A_SCDBPTASN2!$T$132</definedName>
    <definedName name="SCDBPTASN2_0359999999_19" localSheetId="17">EMICNC_23A_SCDBPTASN2!$V$132</definedName>
    <definedName name="SCDBPTASN2_0359999999_20" localSheetId="17">EMICNC_23A_SCDBPTASN2!$W$132</definedName>
    <definedName name="SCDBPTASN2_0359999999_21" localSheetId="17">EMICNC_23A_SCDBPTASN2!$X$132</definedName>
    <definedName name="SCDBPTASN2_0359999999_22" localSheetId="17">EMICNC_23A_SCDBPTASN2!$Y$132</definedName>
    <definedName name="SCDBPTASN2_0359999999_23" localSheetId="17">EMICNC_23A_SCDBPTASN2!$Z$132</definedName>
    <definedName name="SCDBPTASN2_0359999999_24" localSheetId="17">EMICNC_23A_SCDBPTASN2!$AA$132</definedName>
    <definedName name="SCDBPTASN2_0359999999_27" localSheetId="17">EMICNC_23A_SCDBPTASN2!$AD$132</definedName>
    <definedName name="SCDBPTASN2_0359999999_28" localSheetId="17">EMICNC_23A_SCDBPTASN2!$AE$132</definedName>
    <definedName name="SCDBPTASN2_0359999999_29" localSheetId="17">EMICNC_23A_SCDBPTASN2!$AF$132</definedName>
    <definedName name="SCDBPTASN2_0359999999_30" localSheetId="17">EMICNC_23A_SCDBPTASN2!$AG$132</definedName>
    <definedName name="SCDBPTASN2_0359999999_33" localSheetId="17">EMICNC_23A_SCDBPTASN2!$AJ$132</definedName>
    <definedName name="SCDBPTASN2_0359999999_34" localSheetId="17">EMICNC_23A_SCDBPTASN2!$AK$132</definedName>
    <definedName name="SCDBPTASN2_0359999999_35" localSheetId="17">EMICNC_23A_SCDBPTASN2!$AL$132</definedName>
    <definedName name="SCDBPTASN2_0360000000_1" localSheetId="17">EMICNC_23A_SCDBPTASN2!$C$135</definedName>
    <definedName name="SCDBPTASN2_0360000000_10" localSheetId="17">EMICNC_23A_SCDBPTASN2!$M$135</definedName>
    <definedName name="SCDBPTASN2_0360000000_11" localSheetId="17">EMICNC_23A_SCDBPTASN2!$N$135</definedName>
    <definedName name="SCDBPTASN2_0360000000_12" localSheetId="17">EMICNC_23A_SCDBPTASN2!$O$135</definedName>
    <definedName name="SCDBPTASN2_0360000000_13" localSheetId="17">EMICNC_23A_SCDBPTASN2!$P$135</definedName>
    <definedName name="SCDBPTASN2_0360000000_14" localSheetId="17">EMICNC_23A_SCDBPTASN2!$Q$135</definedName>
    <definedName name="SCDBPTASN2_0360000000_15" localSheetId="17">EMICNC_23A_SCDBPTASN2!$R$135</definedName>
    <definedName name="SCDBPTASN2_0360000000_16" localSheetId="17">EMICNC_23A_SCDBPTASN2!$S$135</definedName>
    <definedName name="SCDBPTASN2_0360000000_17" localSheetId="17">EMICNC_23A_SCDBPTASN2!$T$135</definedName>
    <definedName name="SCDBPTASN2_0360000000_18" localSheetId="17">EMICNC_23A_SCDBPTASN2!$U$135</definedName>
    <definedName name="SCDBPTASN2_0360000000_19" localSheetId="17">EMICNC_23A_SCDBPTASN2!$V$135</definedName>
    <definedName name="SCDBPTASN2_0360000000_2" localSheetId="17">EMICNC_23A_SCDBPTASN2!$D$135</definedName>
    <definedName name="SCDBPTASN2_0360000000_20" localSheetId="17">EMICNC_23A_SCDBPTASN2!$W$135</definedName>
    <definedName name="SCDBPTASN2_0360000000_21" localSheetId="17">EMICNC_23A_SCDBPTASN2!$X$135</definedName>
    <definedName name="SCDBPTASN2_0360000000_22" localSheetId="17">EMICNC_23A_SCDBPTASN2!$Y$135</definedName>
    <definedName name="SCDBPTASN2_0360000000_23" localSheetId="17">EMICNC_23A_SCDBPTASN2!$Z$135</definedName>
    <definedName name="SCDBPTASN2_0360000000_24" localSheetId="17">EMICNC_23A_SCDBPTASN2!$AA$135</definedName>
    <definedName name="SCDBPTASN2_0360000000_25" localSheetId="17">EMICNC_23A_SCDBPTASN2!$AB$135</definedName>
    <definedName name="SCDBPTASN2_0360000000_26" localSheetId="17">EMICNC_23A_SCDBPTASN2!$AC$135</definedName>
    <definedName name="SCDBPTASN2_0360000000_27" localSheetId="17">EMICNC_23A_SCDBPTASN2!$AD$135</definedName>
    <definedName name="SCDBPTASN2_0360000000_28" localSheetId="17">EMICNC_23A_SCDBPTASN2!$AE$135</definedName>
    <definedName name="SCDBPTASN2_0360000000_29" localSheetId="17">EMICNC_23A_SCDBPTASN2!$AF$135</definedName>
    <definedName name="SCDBPTASN2_0360000000_3" localSheetId="17">EMICNC_23A_SCDBPTASN2!$E$135</definedName>
    <definedName name="SCDBPTASN2_0360000000_30" localSheetId="17">EMICNC_23A_SCDBPTASN2!$AG$135</definedName>
    <definedName name="SCDBPTASN2_0360000000_32" localSheetId="17">EMICNC_23A_SCDBPTASN2!$AI$135</definedName>
    <definedName name="SCDBPTASN2_0360000000_33" localSheetId="17">EMICNC_23A_SCDBPTASN2!$AJ$135</definedName>
    <definedName name="SCDBPTASN2_0360000000_34" localSheetId="17">EMICNC_23A_SCDBPTASN2!$AK$135</definedName>
    <definedName name="SCDBPTASN2_0360000000_35" localSheetId="17">EMICNC_23A_SCDBPTASN2!$AL$135</definedName>
    <definedName name="SCDBPTASN2_0360000000_4" localSheetId="17">EMICNC_23A_SCDBPTASN2!$F$135</definedName>
    <definedName name="SCDBPTASN2_0360000000_5.01" localSheetId="17">EMICNC_23A_SCDBPTASN2!$G$135</definedName>
    <definedName name="SCDBPTASN2_0360000000_5.02" localSheetId="17">EMICNC_23A_SCDBPTASN2!$H$135</definedName>
    <definedName name="SCDBPTASN2_0360000000_6" localSheetId="17">EMICNC_23A_SCDBPTASN2!$I$135</definedName>
    <definedName name="SCDBPTASN2_0360000000_7" localSheetId="17">EMICNC_23A_SCDBPTASN2!$J$135</definedName>
    <definedName name="SCDBPTASN2_0360000000_8" localSheetId="17">EMICNC_23A_SCDBPTASN2!$K$135</definedName>
    <definedName name="SCDBPTASN2_0360000000_9" localSheetId="17">EMICNC_23A_SCDBPTASN2!$L$135</definedName>
    <definedName name="SCDBPTASN2_0360000000_Range" localSheetId="17">EMICNC_23A_SCDBPTASN2!$B$133:$AL$135</definedName>
    <definedName name="SCDBPTASN2_0369999999_13" localSheetId="17">EMICNC_23A_SCDBPTASN2!$P$136</definedName>
    <definedName name="SCDBPTASN2_0369999999_14" localSheetId="17">EMICNC_23A_SCDBPTASN2!$Q$136</definedName>
    <definedName name="SCDBPTASN2_0369999999_15" localSheetId="17">EMICNC_23A_SCDBPTASN2!$R$136</definedName>
    <definedName name="SCDBPTASN2_0369999999_16" localSheetId="17">EMICNC_23A_SCDBPTASN2!$S$136</definedName>
    <definedName name="SCDBPTASN2_0369999999_17" localSheetId="17">EMICNC_23A_SCDBPTASN2!$T$136</definedName>
    <definedName name="SCDBPTASN2_0369999999_19" localSheetId="17">EMICNC_23A_SCDBPTASN2!$V$136</definedName>
    <definedName name="SCDBPTASN2_0369999999_20" localSheetId="17">EMICNC_23A_SCDBPTASN2!$W$136</definedName>
    <definedName name="SCDBPTASN2_0369999999_21" localSheetId="17">EMICNC_23A_SCDBPTASN2!$X$136</definedName>
    <definedName name="SCDBPTASN2_0369999999_22" localSheetId="17">EMICNC_23A_SCDBPTASN2!$Y$136</definedName>
    <definedName name="SCDBPTASN2_0369999999_23" localSheetId="17">EMICNC_23A_SCDBPTASN2!$Z$136</definedName>
    <definedName name="SCDBPTASN2_0369999999_24" localSheetId="17">EMICNC_23A_SCDBPTASN2!$AA$136</definedName>
    <definedName name="SCDBPTASN2_0369999999_27" localSheetId="17">EMICNC_23A_SCDBPTASN2!$AD$136</definedName>
    <definedName name="SCDBPTASN2_0369999999_28" localSheetId="17">EMICNC_23A_SCDBPTASN2!$AE$136</definedName>
    <definedName name="SCDBPTASN2_0369999999_29" localSheetId="17">EMICNC_23A_SCDBPTASN2!$AF$136</definedName>
    <definedName name="SCDBPTASN2_0369999999_30" localSheetId="17">EMICNC_23A_SCDBPTASN2!$AG$136</definedName>
    <definedName name="SCDBPTASN2_0369999999_33" localSheetId="17">EMICNC_23A_SCDBPTASN2!$AJ$136</definedName>
    <definedName name="SCDBPTASN2_0369999999_34" localSheetId="17">EMICNC_23A_SCDBPTASN2!$AK$136</definedName>
    <definedName name="SCDBPTASN2_0369999999_35" localSheetId="17">EMICNC_23A_SCDBPTASN2!$AL$136</definedName>
    <definedName name="SCDBPTASN2_0370000000_1" localSheetId="17">EMICNC_23A_SCDBPTASN2!$C$139</definedName>
    <definedName name="SCDBPTASN2_0370000000_10" localSheetId="17">EMICNC_23A_SCDBPTASN2!$M$139</definedName>
    <definedName name="SCDBPTASN2_0370000000_11" localSheetId="17">EMICNC_23A_SCDBPTASN2!$N$139</definedName>
    <definedName name="SCDBPTASN2_0370000000_12" localSheetId="17">EMICNC_23A_SCDBPTASN2!$O$139</definedName>
    <definedName name="SCDBPTASN2_0370000000_13" localSheetId="17">EMICNC_23A_SCDBPTASN2!$P$139</definedName>
    <definedName name="SCDBPTASN2_0370000000_14" localSheetId="17">EMICNC_23A_SCDBPTASN2!$Q$139</definedName>
    <definedName name="SCDBPTASN2_0370000000_15" localSheetId="17">EMICNC_23A_SCDBPTASN2!$R$139</definedName>
    <definedName name="SCDBPTASN2_0370000000_16" localSheetId="17">EMICNC_23A_SCDBPTASN2!$S$139</definedName>
    <definedName name="SCDBPTASN2_0370000000_17" localSheetId="17">EMICNC_23A_SCDBPTASN2!$T$139</definedName>
    <definedName name="SCDBPTASN2_0370000000_18" localSheetId="17">EMICNC_23A_SCDBPTASN2!$U$139</definedName>
    <definedName name="SCDBPTASN2_0370000000_19" localSheetId="17">EMICNC_23A_SCDBPTASN2!$V$139</definedName>
    <definedName name="SCDBPTASN2_0370000000_2" localSheetId="17">EMICNC_23A_SCDBPTASN2!$D$139</definedName>
    <definedName name="SCDBPTASN2_0370000000_20" localSheetId="17">EMICNC_23A_SCDBPTASN2!$W$139</definedName>
    <definedName name="SCDBPTASN2_0370000000_21" localSheetId="17">EMICNC_23A_SCDBPTASN2!$X$139</definedName>
    <definedName name="SCDBPTASN2_0370000000_22" localSheetId="17">EMICNC_23A_SCDBPTASN2!$Y$139</definedName>
    <definedName name="SCDBPTASN2_0370000000_23" localSheetId="17">EMICNC_23A_SCDBPTASN2!$Z$139</definedName>
    <definedName name="SCDBPTASN2_0370000000_24" localSheetId="17">EMICNC_23A_SCDBPTASN2!$AA$139</definedName>
    <definedName name="SCDBPTASN2_0370000000_25" localSheetId="17">EMICNC_23A_SCDBPTASN2!$AB$139</definedName>
    <definedName name="SCDBPTASN2_0370000000_26" localSheetId="17">EMICNC_23A_SCDBPTASN2!$AC$139</definedName>
    <definedName name="SCDBPTASN2_0370000000_27" localSheetId="17">EMICNC_23A_SCDBPTASN2!$AD$139</definedName>
    <definedName name="SCDBPTASN2_0370000000_28" localSheetId="17">EMICNC_23A_SCDBPTASN2!$AE$139</definedName>
    <definedName name="SCDBPTASN2_0370000000_29" localSheetId="17">EMICNC_23A_SCDBPTASN2!$AF$139</definedName>
    <definedName name="SCDBPTASN2_0370000000_3" localSheetId="17">EMICNC_23A_SCDBPTASN2!$E$139</definedName>
    <definedName name="SCDBPTASN2_0370000000_30" localSheetId="17">EMICNC_23A_SCDBPTASN2!$AG$139</definedName>
    <definedName name="SCDBPTASN2_0370000000_32" localSheetId="17">EMICNC_23A_SCDBPTASN2!$AI$139</definedName>
    <definedName name="SCDBPTASN2_0370000000_33" localSheetId="17">EMICNC_23A_SCDBPTASN2!$AJ$139</definedName>
    <definedName name="SCDBPTASN2_0370000000_34" localSheetId="17">EMICNC_23A_SCDBPTASN2!$AK$139</definedName>
    <definedName name="SCDBPTASN2_0370000000_35" localSheetId="17">EMICNC_23A_SCDBPTASN2!$AL$139</definedName>
    <definedName name="SCDBPTASN2_0370000000_4" localSheetId="17">EMICNC_23A_SCDBPTASN2!$F$139</definedName>
    <definedName name="SCDBPTASN2_0370000000_5.01" localSheetId="17">EMICNC_23A_SCDBPTASN2!$G$139</definedName>
    <definedName name="SCDBPTASN2_0370000000_5.02" localSheetId="17">EMICNC_23A_SCDBPTASN2!$H$139</definedName>
    <definedName name="SCDBPTASN2_0370000000_6" localSheetId="17">EMICNC_23A_SCDBPTASN2!$I$139</definedName>
    <definedName name="SCDBPTASN2_0370000000_7" localSheetId="17">EMICNC_23A_SCDBPTASN2!$J$139</definedName>
    <definedName name="SCDBPTASN2_0370000000_8" localSheetId="17">EMICNC_23A_SCDBPTASN2!$K$139</definedName>
    <definedName name="SCDBPTASN2_0370000000_9" localSheetId="17">EMICNC_23A_SCDBPTASN2!$L$139</definedName>
    <definedName name="SCDBPTASN2_0370000000_Range" localSheetId="17">EMICNC_23A_SCDBPTASN2!$B$137:$AL$139</definedName>
    <definedName name="SCDBPTASN2_0379999999_13" localSheetId="17">EMICNC_23A_SCDBPTASN2!$P$140</definedName>
    <definedName name="SCDBPTASN2_0379999999_14" localSheetId="17">EMICNC_23A_SCDBPTASN2!$Q$140</definedName>
    <definedName name="SCDBPTASN2_0379999999_15" localSheetId="17">EMICNC_23A_SCDBPTASN2!$R$140</definedName>
    <definedName name="SCDBPTASN2_0379999999_16" localSheetId="17">EMICNC_23A_SCDBPTASN2!$S$140</definedName>
    <definedName name="SCDBPTASN2_0379999999_17" localSheetId="17">EMICNC_23A_SCDBPTASN2!$T$140</definedName>
    <definedName name="SCDBPTASN2_0379999999_19" localSheetId="17">EMICNC_23A_SCDBPTASN2!$V$140</definedName>
    <definedName name="SCDBPTASN2_0379999999_20" localSheetId="17">EMICNC_23A_SCDBPTASN2!$W$140</definedName>
    <definedName name="SCDBPTASN2_0379999999_21" localSheetId="17">EMICNC_23A_SCDBPTASN2!$X$140</definedName>
    <definedName name="SCDBPTASN2_0379999999_22" localSheetId="17">EMICNC_23A_SCDBPTASN2!$Y$140</definedName>
    <definedName name="SCDBPTASN2_0379999999_23" localSheetId="17">EMICNC_23A_SCDBPTASN2!$Z$140</definedName>
    <definedName name="SCDBPTASN2_0379999999_24" localSheetId="17">EMICNC_23A_SCDBPTASN2!$AA$140</definedName>
    <definedName name="SCDBPTASN2_0379999999_27" localSheetId="17">EMICNC_23A_SCDBPTASN2!$AD$140</definedName>
    <definedName name="SCDBPTASN2_0379999999_28" localSheetId="17">EMICNC_23A_SCDBPTASN2!$AE$140</definedName>
    <definedName name="SCDBPTASN2_0379999999_29" localSheetId="17">EMICNC_23A_SCDBPTASN2!$AF$140</definedName>
    <definedName name="SCDBPTASN2_0379999999_30" localSheetId="17">EMICNC_23A_SCDBPTASN2!$AG$140</definedName>
    <definedName name="SCDBPTASN2_0379999999_33" localSheetId="17">EMICNC_23A_SCDBPTASN2!$AJ$140</definedName>
    <definedName name="SCDBPTASN2_0379999999_34" localSheetId="17">EMICNC_23A_SCDBPTASN2!$AK$140</definedName>
    <definedName name="SCDBPTASN2_0379999999_35" localSheetId="17">EMICNC_23A_SCDBPTASN2!$AL$140</definedName>
    <definedName name="SCDBPTASN2_0380000000_1" localSheetId="17">EMICNC_23A_SCDBPTASN2!$C$143</definedName>
    <definedName name="SCDBPTASN2_0380000000_10" localSheetId="17">EMICNC_23A_SCDBPTASN2!$M$143</definedName>
    <definedName name="SCDBPTASN2_0380000000_11" localSheetId="17">EMICNC_23A_SCDBPTASN2!$N$143</definedName>
    <definedName name="SCDBPTASN2_0380000000_12" localSheetId="17">EMICNC_23A_SCDBPTASN2!$O$143</definedName>
    <definedName name="SCDBPTASN2_0380000000_13" localSheetId="17">EMICNC_23A_SCDBPTASN2!$P$143</definedName>
    <definedName name="SCDBPTASN2_0380000000_14" localSheetId="17">EMICNC_23A_SCDBPTASN2!$Q$143</definedName>
    <definedName name="SCDBPTASN2_0380000000_15" localSheetId="17">EMICNC_23A_SCDBPTASN2!$R$143</definedName>
    <definedName name="SCDBPTASN2_0380000000_16" localSheetId="17">EMICNC_23A_SCDBPTASN2!$S$143</definedName>
    <definedName name="SCDBPTASN2_0380000000_17" localSheetId="17">EMICNC_23A_SCDBPTASN2!$T$143</definedName>
    <definedName name="SCDBPTASN2_0380000000_18" localSheetId="17">EMICNC_23A_SCDBPTASN2!$U$143</definedName>
    <definedName name="SCDBPTASN2_0380000000_19" localSheetId="17">EMICNC_23A_SCDBPTASN2!$V$143</definedName>
    <definedName name="SCDBPTASN2_0380000000_2" localSheetId="17">EMICNC_23A_SCDBPTASN2!$D$143</definedName>
    <definedName name="SCDBPTASN2_0380000000_20" localSheetId="17">EMICNC_23A_SCDBPTASN2!$W$143</definedName>
    <definedName name="SCDBPTASN2_0380000000_21" localSheetId="17">EMICNC_23A_SCDBPTASN2!$X$143</definedName>
    <definedName name="SCDBPTASN2_0380000000_22" localSheetId="17">EMICNC_23A_SCDBPTASN2!$Y$143</definedName>
    <definedName name="SCDBPTASN2_0380000000_23" localSheetId="17">EMICNC_23A_SCDBPTASN2!$Z$143</definedName>
    <definedName name="SCDBPTASN2_0380000000_24" localSheetId="17">EMICNC_23A_SCDBPTASN2!$AA$143</definedName>
    <definedName name="SCDBPTASN2_0380000000_25" localSheetId="17">EMICNC_23A_SCDBPTASN2!$AB$143</definedName>
    <definedName name="SCDBPTASN2_0380000000_26" localSheetId="17">EMICNC_23A_SCDBPTASN2!$AC$143</definedName>
    <definedName name="SCDBPTASN2_0380000000_27" localSheetId="17">EMICNC_23A_SCDBPTASN2!$AD$143</definedName>
    <definedName name="SCDBPTASN2_0380000000_28" localSheetId="17">EMICNC_23A_SCDBPTASN2!$AE$143</definedName>
    <definedName name="SCDBPTASN2_0380000000_29" localSheetId="17">EMICNC_23A_SCDBPTASN2!$AF$143</definedName>
    <definedName name="SCDBPTASN2_0380000000_3" localSheetId="17">EMICNC_23A_SCDBPTASN2!$E$143</definedName>
    <definedName name="SCDBPTASN2_0380000000_30" localSheetId="17">EMICNC_23A_SCDBPTASN2!$AG$143</definedName>
    <definedName name="SCDBPTASN2_0380000000_32" localSheetId="17">EMICNC_23A_SCDBPTASN2!$AI$143</definedName>
    <definedName name="SCDBPTASN2_0380000000_33" localSheetId="17">EMICNC_23A_SCDBPTASN2!$AJ$143</definedName>
    <definedName name="SCDBPTASN2_0380000000_34" localSheetId="17">EMICNC_23A_SCDBPTASN2!$AK$143</definedName>
    <definedName name="SCDBPTASN2_0380000000_35" localSheetId="17">EMICNC_23A_SCDBPTASN2!$AL$143</definedName>
    <definedName name="SCDBPTASN2_0380000000_4" localSheetId="17">EMICNC_23A_SCDBPTASN2!$F$143</definedName>
    <definedName name="SCDBPTASN2_0380000000_5.01" localSheetId="17">EMICNC_23A_SCDBPTASN2!$G$143</definedName>
    <definedName name="SCDBPTASN2_0380000000_5.02" localSheetId="17">EMICNC_23A_SCDBPTASN2!$H$143</definedName>
    <definedName name="SCDBPTASN2_0380000000_6" localSheetId="17">EMICNC_23A_SCDBPTASN2!$I$143</definedName>
    <definedName name="SCDBPTASN2_0380000000_7" localSheetId="17">EMICNC_23A_SCDBPTASN2!$J$143</definedName>
    <definedName name="SCDBPTASN2_0380000000_8" localSheetId="17">EMICNC_23A_SCDBPTASN2!$K$143</definedName>
    <definedName name="SCDBPTASN2_0380000000_9" localSheetId="17">EMICNC_23A_SCDBPTASN2!$L$143</definedName>
    <definedName name="SCDBPTASN2_0380000000_Range" localSheetId="17">EMICNC_23A_SCDBPTASN2!$B$141:$AL$143</definedName>
    <definedName name="SCDBPTASN2_0389999999_13" localSheetId="17">EMICNC_23A_SCDBPTASN2!$P$144</definedName>
    <definedName name="SCDBPTASN2_0389999999_14" localSheetId="17">EMICNC_23A_SCDBPTASN2!$Q$144</definedName>
    <definedName name="SCDBPTASN2_0389999999_15" localSheetId="17">EMICNC_23A_SCDBPTASN2!$R$144</definedName>
    <definedName name="SCDBPTASN2_0389999999_16" localSheetId="17">EMICNC_23A_SCDBPTASN2!$S$144</definedName>
    <definedName name="SCDBPTASN2_0389999999_17" localSheetId="17">EMICNC_23A_SCDBPTASN2!$T$144</definedName>
    <definedName name="SCDBPTASN2_0389999999_19" localSheetId="17">EMICNC_23A_SCDBPTASN2!$V$144</definedName>
    <definedName name="SCDBPTASN2_0389999999_20" localSheetId="17">EMICNC_23A_SCDBPTASN2!$W$144</definedName>
    <definedName name="SCDBPTASN2_0389999999_21" localSheetId="17">EMICNC_23A_SCDBPTASN2!$X$144</definedName>
    <definedName name="SCDBPTASN2_0389999999_22" localSheetId="17">EMICNC_23A_SCDBPTASN2!$Y$144</definedName>
    <definedName name="SCDBPTASN2_0389999999_23" localSheetId="17">EMICNC_23A_SCDBPTASN2!$Z$144</definedName>
    <definedName name="SCDBPTASN2_0389999999_24" localSheetId="17">EMICNC_23A_SCDBPTASN2!$AA$144</definedName>
    <definedName name="SCDBPTASN2_0389999999_27" localSheetId="17">EMICNC_23A_SCDBPTASN2!$AD$144</definedName>
    <definedName name="SCDBPTASN2_0389999999_28" localSheetId="17">EMICNC_23A_SCDBPTASN2!$AE$144</definedName>
    <definedName name="SCDBPTASN2_0389999999_29" localSheetId="17">EMICNC_23A_SCDBPTASN2!$AF$144</definedName>
    <definedName name="SCDBPTASN2_0389999999_30" localSheetId="17">EMICNC_23A_SCDBPTASN2!$AG$144</definedName>
    <definedName name="SCDBPTASN2_0389999999_33" localSheetId="17">EMICNC_23A_SCDBPTASN2!$AJ$144</definedName>
    <definedName name="SCDBPTASN2_0389999999_34" localSheetId="17">EMICNC_23A_SCDBPTASN2!$AK$144</definedName>
    <definedName name="SCDBPTASN2_0389999999_35" localSheetId="17">EMICNC_23A_SCDBPTASN2!$AL$144</definedName>
    <definedName name="SCDBPTASN2_0390000000_1" localSheetId="17">EMICNC_23A_SCDBPTASN2!$C$147</definedName>
    <definedName name="SCDBPTASN2_0390000000_10" localSheetId="17">EMICNC_23A_SCDBPTASN2!$M$147</definedName>
    <definedName name="SCDBPTASN2_0390000000_11" localSheetId="17">EMICNC_23A_SCDBPTASN2!$N$147</definedName>
    <definedName name="SCDBPTASN2_0390000000_12" localSheetId="17">EMICNC_23A_SCDBPTASN2!$O$147</definedName>
    <definedName name="SCDBPTASN2_0390000000_13" localSheetId="17">EMICNC_23A_SCDBPTASN2!$P$147</definedName>
    <definedName name="SCDBPTASN2_0390000000_14" localSheetId="17">EMICNC_23A_SCDBPTASN2!$Q$147</definedName>
    <definedName name="SCDBPTASN2_0390000000_15" localSheetId="17">EMICNC_23A_SCDBPTASN2!$R$147</definedName>
    <definedName name="SCDBPTASN2_0390000000_16" localSheetId="17">EMICNC_23A_SCDBPTASN2!$S$147</definedName>
    <definedName name="SCDBPTASN2_0390000000_17" localSheetId="17">EMICNC_23A_SCDBPTASN2!$T$147</definedName>
    <definedName name="SCDBPTASN2_0390000000_18" localSheetId="17">EMICNC_23A_SCDBPTASN2!$U$147</definedName>
    <definedName name="SCDBPTASN2_0390000000_19" localSheetId="17">EMICNC_23A_SCDBPTASN2!$V$147</definedName>
    <definedName name="SCDBPTASN2_0390000000_2" localSheetId="17">EMICNC_23A_SCDBPTASN2!$D$147</definedName>
    <definedName name="SCDBPTASN2_0390000000_20" localSheetId="17">EMICNC_23A_SCDBPTASN2!$W$147</definedName>
    <definedName name="SCDBPTASN2_0390000000_21" localSheetId="17">EMICNC_23A_SCDBPTASN2!$X$147</definedName>
    <definedName name="SCDBPTASN2_0390000000_22" localSheetId="17">EMICNC_23A_SCDBPTASN2!$Y$147</definedName>
    <definedName name="SCDBPTASN2_0390000000_23" localSheetId="17">EMICNC_23A_SCDBPTASN2!$Z$147</definedName>
    <definedName name="SCDBPTASN2_0390000000_24" localSheetId="17">EMICNC_23A_SCDBPTASN2!$AA$147</definedName>
    <definedName name="SCDBPTASN2_0390000000_25" localSheetId="17">EMICNC_23A_SCDBPTASN2!$AB$147</definedName>
    <definedName name="SCDBPTASN2_0390000000_26" localSheetId="17">EMICNC_23A_SCDBPTASN2!$AC$147</definedName>
    <definedName name="SCDBPTASN2_0390000000_27" localSheetId="17">EMICNC_23A_SCDBPTASN2!$AD$147</definedName>
    <definedName name="SCDBPTASN2_0390000000_28" localSheetId="17">EMICNC_23A_SCDBPTASN2!$AE$147</definedName>
    <definedName name="SCDBPTASN2_0390000000_29" localSheetId="17">EMICNC_23A_SCDBPTASN2!$AF$147</definedName>
    <definedName name="SCDBPTASN2_0390000000_3" localSheetId="17">EMICNC_23A_SCDBPTASN2!$E$147</definedName>
    <definedName name="SCDBPTASN2_0390000000_30" localSheetId="17">EMICNC_23A_SCDBPTASN2!$AG$147</definedName>
    <definedName name="SCDBPTASN2_0390000000_32" localSheetId="17">EMICNC_23A_SCDBPTASN2!$AI$147</definedName>
    <definedName name="SCDBPTASN2_0390000000_33" localSheetId="17">EMICNC_23A_SCDBPTASN2!$AJ$147</definedName>
    <definedName name="SCDBPTASN2_0390000000_34" localSheetId="17">EMICNC_23A_SCDBPTASN2!$AK$147</definedName>
    <definedName name="SCDBPTASN2_0390000000_35" localSheetId="17">EMICNC_23A_SCDBPTASN2!$AL$147</definedName>
    <definedName name="SCDBPTASN2_0390000000_4" localSheetId="17">EMICNC_23A_SCDBPTASN2!$F$147</definedName>
    <definedName name="SCDBPTASN2_0390000000_5.01" localSheetId="17">EMICNC_23A_SCDBPTASN2!$G$147</definedName>
    <definedName name="SCDBPTASN2_0390000000_5.02" localSheetId="17">EMICNC_23A_SCDBPTASN2!$H$147</definedName>
    <definedName name="SCDBPTASN2_0390000000_6" localSheetId="17">EMICNC_23A_SCDBPTASN2!$I$147</definedName>
    <definedName name="SCDBPTASN2_0390000000_7" localSheetId="17">EMICNC_23A_SCDBPTASN2!$J$147</definedName>
    <definedName name="SCDBPTASN2_0390000000_8" localSheetId="17">EMICNC_23A_SCDBPTASN2!$K$147</definedName>
    <definedName name="SCDBPTASN2_0390000000_9" localSheetId="17">EMICNC_23A_SCDBPTASN2!$L$147</definedName>
    <definedName name="SCDBPTASN2_0390000000_Range" localSheetId="17">EMICNC_23A_SCDBPTASN2!$B$145:$AL$147</definedName>
    <definedName name="SCDBPTASN2_0399999999_13" localSheetId="17">EMICNC_23A_SCDBPTASN2!$P$148</definedName>
    <definedName name="SCDBPTASN2_0399999999_14" localSheetId="17">EMICNC_23A_SCDBPTASN2!$Q$148</definedName>
    <definedName name="SCDBPTASN2_0399999999_15" localSheetId="17">EMICNC_23A_SCDBPTASN2!$R$148</definedName>
    <definedName name="SCDBPTASN2_0399999999_16" localSheetId="17">EMICNC_23A_SCDBPTASN2!$S$148</definedName>
    <definedName name="SCDBPTASN2_0399999999_17" localSheetId="17">EMICNC_23A_SCDBPTASN2!$T$148</definedName>
    <definedName name="SCDBPTASN2_0399999999_19" localSheetId="17">EMICNC_23A_SCDBPTASN2!$V$148</definedName>
    <definedName name="SCDBPTASN2_0399999999_20" localSheetId="17">EMICNC_23A_SCDBPTASN2!$W$148</definedName>
    <definedName name="SCDBPTASN2_0399999999_21" localSheetId="17">EMICNC_23A_SCDBPTASN2!$X$148</definedName>
    <definedName name="SCDBPTASN2_0399999999_22" localSheetId="17">EMICNC_23A_SCDBPTASN2!$Y$148</definedName>
    <definedName name="SCDBPTASN2_0399999999_23" localSheetId="17">EMICNC_23A_SCDBPTASN2!$Z$148</definedName>
    <definedName name="SCDBPTASN2_0399999999_24" localSheetId="17">EMICNC_23A_SCDBPTASN2!$AA$148</definedName>
    <definedName name="SCDBPTASN2_0399999999_27" localSheetId="17">EMICNC_23A_SCDBPTASN2!$AD$148</definedName>
    <definedName name="SCDBPTASN2_0399999999_28" localSheetId="17">EMICNC_23A_SCDBPTASN2!$AE$148</definedName>
    <definedName name="SCDBPTASN2_0399999999_29" localSheetId="17">EMICNC_23A_SCDBPTASN2!$AF$148</definedName>
    <definedName name="SCDBPTASN2_0399999999_30" localSheetId="17">EMICNC_23A_SCDBPTASN2!$AG$148</definedName>
    <definedName name="SCDBPTASN2_0399999999_33" localSheetId="17">EMICNC_23A_SCDBPTASN2!$AJ$148</definedName>
    <definedName name="SCDBPTASN2_0399999999_34" localSheetId="17">EMICNC_23A_SCDBPTASN2!$AK$148</definedName>
    <definedName name="SCDBPTASN2_0399999999_35" localSheetId="17">EMICNC_23A_SCDBPTASN2!$AL$148</definedName>
    <definedName name="SCDBPTASN2_0400000000_1" localSheetId="17">EMICNC_23A_SCDBPTASN2!$C$151</definedName>
    <definedName name="SCDBPTASN2_0400000000_10" localSheetId="17">EMICNC_23A_SCDBPTASN2!$M$151</definedName>
    <definedName name="SCDBPTASN2_0400000000_11" localSheetId="17">EMICNC_23A_SCDBPTASN2!$N$151</definedName>
    <definedName name="SCDBPTASN2_0400000000_12" localSheetId="17">EMICNC_23A_SCDBPTASN2!$O$151</definedName>
    <definedName name="SCDBPTASN2_0400000000_13" localSheetId="17">EMICNC_23A_SCDBPTASN2!$P$151</definedName>
    <definedName name="SCDBPTASN2_0400000000_14" localSheetId="17">EMICNC_23A_SCDBPTASN2!$Q$151</definedName>
    <definedName name="SCDBPTASN2_0400000000_15" localSheetId="17">EMICNC_23A_SCDBPTASN2!$R$151</definedName>
    <definedName name="SCDBPTASN2_0400000000_16" localSheetId="17">EMICNC_23A_SCDBPTASN2!$S$151</definedName>
    <definedName name="SCDBPTASN2_0400000000_17" localSheetId="17">EMICNC_23A_SCDBPTASN2!$T$151</definedName>
    <definedName name="SCDBPTASN2_0400000000_18" localSheetId="17">EMICNC_23A_SCDBPTASN2!$U$151</definedName>
    <definedName name="SCDBPTASN2_0400000000_19" localSheetId="17">EMICNC_23A_SCDBPTASN2!$V$151</definedName>
    <definedName name="SCDBPTASN2_0400000000_2" localSheetId="17">EMICNC_23A_SCDBPTASN2!$D$151</definedName>
    <definedName name="SCDBPTASN2_0400000000_20" localSheetId="17">EMICNC_23A_SCDBPTASN2!$W$151</definedName>
    <definedName name="SCDBPTASN2_0400000000_21" localSheetId="17">EMICNC_23A_SCDBPTASN2!$X$151</definedName>
    <definedName name="SCDBPTASN2_0400000000_22" localSheetId="17">EMICNC_23A_SCDBPTASN2!$Y$151</definedName>
    <definedName name="SCDBPTASN2_0400000000_23" localSheetId="17">EMICNC_23A_SCDBPTASN2!$Z$151</definedName>
    <definedName name="SCDBPTASN2_0400000000_24" localSheetId="17">EMICNC_23A_SCDBPTASN2!$AA$151</definedName>
    <definedName name="SCDBPTASN2_0400000000_25" localSheetId="17">EMICNC_23A_SCDBPTASN2!$AB$151</definedName>
    <definedName name="SCDBPTASN2_0400000000_26" localSheetId="17">EMICNC_23A_SCDBPTASN2!$AC$151</definedName>
    <definedName name="SCDBPTASN2_0400000000_27" localSheetId="17">EMICNC_23A_SCDBPTASN2!$AD$151</definedName>
    <definedName name="SCDBPTASN2_0400000000_28" localSheetId="17">EMICNC_23A_SCDBPTASN2!$AE$151</definedName>
    <definedName name="SCDBPTASN2_0400000000_29" localSheetId="17">EMICNC_23A_SCDBPTASN2!$AF$151</definedName>
    <definedName name="SCDBPTASN2_0400000000_3" localSheetId="17">EMICNC_23A_SCDBPTASN2!$E$151</definedName>
    <definedName name="SCDBPTASN2_0400000000_30" localSheetId="17">EMICNC_23A_SCDBPTASN2!$AG$151</definedName>
    <definedName name="SCDBPTASN2_0400000000_32" localSheetId="17">EMICNC_23A_SCDBPTASN2!$AI$151</definedName>
    <definedName name="SCDBPTASN2_0400000000_33" localSheetId="17">EMICNC_23A_SCDBPTASN2!$AJ$151</definedName>
    <definedName name="SCDBPTASN2_0400000000_34" localSheetId="17">EMICNC_23A_SCDBPTASN2!$AK$151</definedName>
    <definedName name="SCDBPTASN2_0400000000_35" localSheetId="17">EMICNC_23A_SCDBPTASN2!$AL$151</definedName>
    <definedName name="SCDBPTASN2_0400000000_4" localSheetId="17">EMICNC_23A_SCDBPTASN2!$F$151</definedName>
    <definedName name="SCDBPTASN2_0400000000_5.01" localSheetId="17">EMICNC_23A_SCDBPTASN2!$G$151</definedName>
    <definedName name="SCDBPTASN2_0400000000_5.02" localSheetId="17">EMICNC_23A_SCDBPTASN2!$H$151</definedName>
    <definedName name="SCDBPTASN2_0400000000_6" localSheetId="17">EMICNC_23A_SCDBPTASN2!$I$151</definedName>
    <definedName name="SCDBPTASN2_0400000000_7" localSheetId="17">EMICNC_23A_SCDBPTASN2!$J$151</definedName>
    <definedName name="SCDBPTASN2_0400000000_8" localSheetId="17">EMICNC_23A_SCDBPTASN2!$K$151</definedName>
    <definedName name="SCDBPTASN2_0400000000_9" localSheetId="17">EMICNC_23A_SCDBPTASN2!$L$151</definedName>
    <definedName name="SCDBPTASN2_0400000000_Range" localSheetId="17">EMICNC_23A_SCDBPTASN2!$B$149:$AL$151</definedName>
    <definedName name="SCDBPTASN2_0409999999_13" localSheetId="17">EMICNC_23A_SCDBPTASN2!$P$152</definedName>
    <definedName name="SCDBPTASN2_0409999999_14" localSheetId="17">EMICNC_23A_SCDBPTASN2!$Q$152</definedName>
    <definedName name="SCDBPTASN2_0409999999_15" localSheetId="17">EMICNC_23A_SCDBPTASN2!$R$152</definedName>
    <definedName name="SCDBPTASN2_0409999999_16" localSheetId="17">EMICNC_23A_SCDBPTASN2!$S$152</definedName>
    <definedName name="SCDBPTASN2_0409999999_17" localSheetId="17">EMICNC_23A_SCDBPTASN2!$T$152</definedName>
    <definedName name="SCDBPTASN2_0409999999_19" localSheetId="17">EMICNC_23A_SCDBPTASN2!$V$152</definedName>
    <definedName name="SCDBPTASN2_0409999999_20" localSheetId="17">EMICNC_23A_SCDBPTASN2!$W$152</definedName>
    <definedName name="SCDBPTASN2_0409999999_21" localSheetId="17">EMICNC_23A_SCDBPTASN2!$X$152</definedName>
    <definedName name="SCDBPTASN2_0409999999_22" localSheetId="17">EMICNC_23A_SCDBPTASN2!$Y$152</definedName>
    <definedName name="SCDBPTASN2_0409999999_23" localSheetId="17">EMICNC_23A_SCDBPTASN2!$Z$152</definedName>
    <definedName name="SCDBPTASN2_0409999999_24" localSheetId="17">EMICNC_23A_SCDBPTASN2!$AA$152</definedName>
    <definedName name="SCDBPTASN2_0409999999_27" localSheetId="17">EMICNC_23A_SCDBPTASN2!$AD$152</definedName>
    <definedName name="SCDBPTASN2_0409999999_28" localSheetId="17">EMICNC_23A_SCDBPTASN2!$AE$152</definedName>
    <definedName name="SCDBPTASN2_0409999999_29" localSheetId="17">EMICNC_23A_SCDBPTASN2!$AF$152</definedName>
    <definedName name="SCDBPTASN2_0409999999_30" localSheetId="17">EMICNC_23A_SCDBPTASN2!$AG$152</definedName>
    <definedName name="SCDBPTASN2_0409999999_33" localSheetId="17">EMICNC_23A_SCDBPTASN2!$AJ$152</definedName>
    <definedName name="SCDBPTASN2_0409999999_34" localSheetId="17">EMICNC_23A_SCDBPTASN2!$AK$152</definedName>
    <definedName name="SCDBPTASN2_0409999999_35" localSheetId="17">EMICNC_23A_SCDBPTASN2!$AL$152</definedName>
    <definedName name="SCDBPTASN2_0410000000_1" localSheetId="17">EMICNC_23A_SCDBPTASN2!$C$155</definedName>
    <definedName name="SCDBPTASN2_0410000000_10" localSheetId="17">EMICNC_23A_SCDBPTASN2!$M$155</definedName>
    <definedName name="SCDBPTASN2_0410000000_11" localSheetId="17">EMICNC_23A_SCDBPTASN2!$N$155</definedName>
    <definedName name="SCDBPTASN2_0410000000_12" localSheetId="17">EMICNC_23A_SCDBPTASN2!$O$155</definedName>
    <definedName name="SCDBPTASN2_0410000000_13" localSheetId="17">EMICNC_23A_SCDBPTASN2!$P$155</definedName>
    <definedName name="SCDBPTASN2_0410000000_14" localSheetId="17">EMICNC_23A_SCDBPTASN2!$Q$155</definedName>
    <definedName name="SCDBPTASN2_0410000000_15" localSheetId="17">EMICNC_23A_SCDBPTASN2!$R$155</definedName>
    <definedName name="SCDBPTASN2_0410000000_16" localSheetId="17">EMICNC_23A_SCDBPTASN2!$S$155</definedName>
    <definedName name="SCDBPTASN2_0410000000_17" localSheetId="17">EMICNC_23A_SCDBPTASN2!$T$155</definedName>
    <definedName name="SCDBPTASN2_0410000000_18" localSheetId="17">EMICNC_23A_SCDBPTASN2!$U$155</definedName>
    <definedName name="SCDBPTASN2_0410000000_19" localSheetId="17">EMICNC_23A_SCDBPTASN2!$V$155</definedName>
    <definedName name="SCDBPTASN2_0410000000_2" localSheetId="17">EMICNC_23A_SCDBPTASN2!$D$155</definedName>
    <definedName name="SCDBPTASN2_0410000000_20" localSheetId="17">EMICNC_23A_SCDBPTASN2!$W$155</definedName>
    <definedName name="SCDBPTASN2_0410000000_21" localSheetId="17">EMICNC_23A_SCDBPTASN2!$X$155</definedName>
    <definedName name="SCDBPTASN2_0410000000_22" localSheetId="17">EMICNC_23A_SCDBPTASN2!$Y$155</definedName>
    <definedName name="SCDBPTASN2_0410000000_23" localSheetId="17">EMICNC_23A_SCDBPTASN2!$Z$155</definedName>
    <definedName name="SCDBPTASN2_0410000000_24" localSheetId="17">EMICNC_23A_SCDBPTASN2!$AA$155</definedName>
    <definedName name="SCDBPTASN2_0410000000_25" localSheetId="17">EMICNC_23A_SCDBPTASN2!$AB$155</definedName>
    <definedName name="SCDBPTASN2_0410000000_26" localSheetId="17">EMICNC_23A_SCDBPTASN2!$AC$155</definedName>
    <definedName name="SCDBPTASN2_0410000000_27" localSheetId="17">EMICNC_23A_SCDBPTASN2!$AD$155</definedName>
    <definedName name="SCDBPTASN2_0410000000_28" localSheetId="17">EMICNC_23A_SCDBPTASN2!$AE$155</definedName>
    <definedName name="SCDBPTASN2_0410000000_29" localSheetId="17">EMICNC_23A_SCDBPTASN2!$AF$155</definedName>
    <definedName name="SCDBPTASN2_0410000000_3" localSheetId="17">EMICNC_23A_SCDBPTASN2!$E$155</definedName>
    <definedName name="SCDBPTASN2_0410000000_30" localSheetId="17">EMICNC_23A_SCDBPTASN2!$AG$155</definedName>
    <definedName name="SCDBPTASN2_0410000000_32" localSheetId="17">EMICNC_23A_SCDBPTASN2!$AI$155</definedName>
    <definedName name="SCDBPTASN2_0410000000_33" localSheetId="17">EMICNC_23A_SCDBPTASN2!$AJ$155</definedName>
    <definedName name="SCDBPTASN2_0410000000_34" localSheetId="17">EMICNC_23A_SCDBPTASN2!$AK$155</definedName>
    <definedName name="SCDBPTASN2_0410000000_35" localSheetId="17">EMICNC_23A_SCDBPTASN2!$AL$155</definedName>
    <definedName name="SCDBPTASN2_0410000000_4" localSheetId="17">EMICNC_23A_SCDBPTASN2!$F$155</definedName>
    <definedName name="SCDBPTASN2_0410000000_5.01" localSheetId="17">EMICNC_23A_SCDBPTASN2!$G$155</definedName>
    <definedName name="SCDBPTASN2_0410000000_5.02" localSheetId="17">EMICNC_23A_SCDBPTASN2!$H$155</definedName>
    <definedName name="SCDBPTASN2_0410000000_6" localSheetId="17">EMICNC_23A_SCDBPTASN2!$I$155</definedName>
    <definedName name="SCDBPTASN2_0410000000_7" localSheetId="17">EMICNC_23A_SCDBPTASN2!$J$155</definedName>
    <definedName name="SCDBPTASN2_0410000000_8" localSheetId="17">EMICNC_23A_SCDBPTASN2!$K$155</definedName>
    <definedName name="SCDBPTASN2_0410000000_9" localSheetId="17">EMICNC_23A_SCDBPTASN2!$L$155</definedName>
    <definedName name="SCDBPTASN2_0410000000_Range" localSheetId="17">EMICNC_23A_SCDBPTASN2!$B$153:$AL$155</definedName>
    <definedName name="SCDBPTASN2_0419999999_13" localSheetId="17">EMICNC_23A_SCDBPTASN2!$P$156</definedName>
    <definedName name="SCDBPTASN2_0419999999_14" localSheetId="17">EMICNC_23A_SCDBPTASN2!$Q$156</definedName>
    <definedName name="SCDBPTASN2_0419999999_15" localSheetId="17">EMICNC_23A_SCDBPTASN2!$R$156</definedName>
    <definedName name="SCDBPTASN2_0419999999_16" localSheetId="17">EMICNC_23A_SCDBPTASN2!$S$156</definedName>
    <definedName name="SCDBPTASN2_0419999999_17" localSheetId="17">EMICNC_23A_SCDBPTASN2!$T$156</definedName>
    <definedName name="SCDBPTASN2_0419999999_19" localSheetId="17">EMICNC_23A_SCDBPTASN2!$V$156</definedName>
    <definedName name="SCDBPTASN2_0419999999_20" localSheetId="17">EMICNC_23A_SCDBPTASN2!$W$156</definedName>
    <definedName name="SCDBPTASN2_0419999999_21" localSheetId="17">EMICNC_23A_SCDBPTASN2!$X$156</definedName>
    <definedName name="SCDBPTASN2_0419999999_22" localSheetId="17">EMICNC_23A_SCDBPTASN2!$Y$156</definedName>
    <definedName name="SCDBPTASN2_0419999999_23" localSheetId="17">EMICNC_23A_SCDBPTASN2!$Z$156</definedName>
    <definedName name="SCDBPTASN2_0419999999_24" localSheetId="17">EMICNC_23A_SCDBPTASN2!$AA$156</definedName>
    <definedName name="SCDBPTASN2_0419999999_27" localSheetId="17">EMICNC_23A_SCDBPTASN2!$AD$156</definedName>
    <definedName name="SCDBPTASN2_0419999999_28" localSheetId="17">EMICNC_23A_SCDBPTASN2!$AE$156</definedName>
    <definedName name="SCDBPTASN2_0419999999_29" localSheetId="17">EMICNC_23A_SCDBPTASN2!$AF$156</definedName>
    <definedName name="SCDBPTASN2_0419999999_30" localSheetId="17">EMICNC_23A_SCDBPTASN2!$AG$156</definedName>
    <definedName name="SCDBPTASN2_0419999999_33" localSheetId="17">EMICNC_23A_SCDBPTASN2!$AJ$156</definedName>
    <definedName name="SCDBPTASN2_0419999999_34" localSheetId="17">EMICNC_23A_SCDBPTASN2!$AK$156</definedName>
    <definedName name="SCDBPTASN2_0419999999_35" localSheetId="17">EMICNC_23A_SCDBPTASN2!$AL$156</definedName>
    <definedName name="SCDBPTASN2_0429999999_13" localSheetId="17">EMICNC_23A_SCDBPTASN2!$P$157</definedName>
    <definedName name="SCDBPTASN2_0429999999_14" localSheetId="17">EMICNC_23A_SCDBPTASN2!$Q$157</definedName>
    <definedName name="SCDBPTASN2_0429999999_15" localSheetId="17">EMICNC_23A_SCDBPTASN2!$R$157</definedName>
    <definedName name="SCDBPTASN2_0429999999_16" localSheetId="17">EMICNC_23A_SCDBPTASN2!$S$157</definedName>
    <definedName name="SCDBPTASN2_0429999999_17" localSheetId="17">EMICNC_23A_SCDBPTASN2!$T$157</definedName>
    <definedName name="SCDBPTASN2_0429999999_19" localSheetId="17">EMICNC_23A_SCDBPTASN2!$V$157</definedName>
    <definedName name="SCDBPTASN2_0429999999_20" localSheetId="17">EMICNC_23A_SCDBPTASN2!$W$157</definedName>
    <definedName name="SCDBPTASN2_0429999999_21" localSheetId="17">EMICNC_23A_SCDBPTASN2!$X$157</definedName>
    <definedName name="SCDBPTASN2_0429999999_22" localSheetId="17">EMICNC_23A_SCDBPTASN2!$Y$157</definedName>
    <definedName name="SCDBPTASN2_0429999999_23" localSheetId="17">EMICNC_23A_SCDBPTASN2!$Z$157</definedName>
    <definedName name="SCDBPTASN2_0429999999_24" localSheetId="17">EMICNC_23A_SCDBPTASN2!$AA$157</definedName>
    <definedName name="SCDBPTASN2_0429999999_27" localSheetId="17">EMICNC_23A_SCDBPTASN2!$AD$157</definedName>
    <definedName name="SCDBPTASN2_0429999999_28" localSheetId="17">EMICNC_23A_SCDBPTASN2!$AE$157</definedName>
    <definedName name="SCDBPTASN2_0429999999_29" localSheetId="17">EMICNC_23A_SCDBPTASN2!$AF$157</definedName>
    <definedName name="SCDBPTASN2_0429999999_30" localSheetId="17">EMICNC_23A_SCDBPTASN2!$AG$157</definedName>
    <definedName name="SCDBPTASN2_0429999999_33" localSheetId="17">EMICNC_23A_SCDBPTASN2!$AJ$157</definedName>
    <definedName name="SCDBPTASN2_0429999999_34" localSheetId="17">EMICNC_23A_SCDBPTASN2!$AK$157</definedName>
    <definedName name="SCDBPTASN2_0429999999_35" localSheetId="17">EMICNC_23A_SCDBPTASN2!$AL$157</definedName>
    <definedName name="SCDBPTASN2_0439999999_13" localSheetId="17">EMICNC_23A_SCDBPTASN2!$P$158</definedName>
    <definedName name="SCDBPTASN2_0439999999_14" localSheetId="17">EMICNC_23A_SCDBPTASN2!$Q$158</definedName>
    <definedName name="SCDBPTASN2_0439999999_15" localSheetId="17">EMICNC_23A_SCDBPTASN2!$R$158</definedName>
    <definedName name="SCDBPTASN2_0439999999_16" localSheetId="17">EMICNC_23A_SCDBPTASN2!$S$158</definedName>
    <definedName name="SCDBPTASN2_0439999999_17" localSheetId="17">EMICNC_23A_SCDBPTASN2!$T$158</definedName>
    <definedName name="SCDBPTASN2_0439999999_19" localSheetId="17">EMICNC_23A_SCDBPTASN2!$V$158</definedName>
    <definedName name="SCDBPTASN2_0439999999_20" localSheetId="17">EMICNC_23A_SCDBPTASN2!$W$158</definedName>
    <definedName name="SCDBPTASN2_0439999999_21" localSheetId="17">EMICNC_23A_SCDBPTASN2!$X$158</definedName>
    <definedName name="SCDBPTASN2_0439999999_22" localSheetId="17">EMICNC_23A_SCDBPTASN2!$Y$158</definedName>
    <definedName name="SCDBPTASN2_0439999999_23" localSheetId="17">EMICNC_23A_SCDBPTASN2!$Z$158</definedName>
    <definedName name="SCDBPTASN2_0439999999_24" localSheetId="17">EMICNC_23A_SCDBPTASN2!$AA$158</definedName>
    <definedName name="SCDBPTASN2_0439999999_27" localSheetId="17">EMICNC_23A_SCDBPTASN2!$AD$158</definedName>
    <definedName name="SCDBPTASN2_0439999999_28" localSheetId="17">EMICNC_23A_SCDBPTASN2!$AE$158</definedName>
    <definedName name="SCDBPTASN2_0439999999_29" localSheetId="17">EMICNC_23A_SCDBPTASN2!$AF$158</definedName>
    <definedName name="SCDBPTASN2_0439999999_30" localSheetId="17">EMICNC_23A_SCDBPTASN2!$AG$158</definedName>
    <definedName name="SCDBPTASN2_0439999999_33" localSheetId="17">EMICNC_23A_SCDBPTASN2!$AJ$158</definedName>
    <definedName name="SCDBPTASN2_0439999999_34" localSheetId="17">EMICNC_23A_SCDBPTASN2!$AK$158</definedName>
    <definedName name="SCDBPTASN2_0439999999_35" localSheetId="17">EMICNC_23A_SCDBPTASN2!$AL$158</definedName>
    <definedName name="SCDBPTASN2_0449999999_13" localSheetId="17">EMICNC_23A_SCDBPTASN2!$P$159</definedName>
    <definedName name="SCDBPTASN2_0449999999_14" localSheetId="17">EMICNC_23A_SCDBPTASN2!$Q$159</definedName>
    <definedName name="SCDBPTASN2_0449999999_15" localSheetId="17">EMICNC_23A_SCDBPTASN2!$R$159</definedName>
    <definedName name="SCDBPTASN2_0449999999_16" localSheetId="17">EMICNC_23A_SCDBPTASN2!$S$159</definedName>
    <definedName name="SCDBPTASN2_0449999999_17" localSheetId="17">EMICNC_23A_SCDBPTASN2!$T$159</definedName>
    <definedName name="SCDBPTASN2_0449999999_19" localSheetId="17">EMICNC_23A_SCDBPTASN2!$V$159</definedName>
    <definedName name="SCDBPTASN2_0449999999_20" localSheetId="17">EMICNC_23A_SCDBPTASN2!$W$159</definedName>
    <definedName name="SCDBPTASN2_0449999999_21" localSheetId="17">EMICNC_23A_SCDBPTASN2!$X$159</definedName>
    <definedName name="SCDBPTASN2_0449999999_22" localSheetId="17">EMICNC_23A_SCDBPTASN2!$Y$159</definedName>
    <definedName name="SCDBPTASN2_0449999999_23" localSheetId="17">EMICNC_23A_SCDBPTASN2!$Z$159</definedName>
    <definedName name="SCDBPTASN2_0449999999_24" localSheetId="17">EMICNC_23A_SCDBPTASN2!$AA$159</definedName>
    <definedName name="SCDBPTASN2_0449999999_27" localSheetId="17">EMICNC_23A_SCDBPTASN2!$AD$159</definedName>
    <definedName name="SCDBPTASN2_0449999999_28" localSheetId="17">EMICNC_23A_SCDBPTASN2!$AE$159</definedName>
    <definedName name="SCDBPTASN2_0449999999_29" localSheetId="17">EMICNC_23A_SCDBPTASN2!$AF$159</definedName>
    <definedName name="SCDBPTASN2_0449999999_30" localSheetId="17">EMICNC_23A_SCDBPTASN2!$AG$159</definedName>
    <definedName name="SCDBPTASN2_0449999999_33" localSheetId="17">EMICNC_23A_SCDBPTASN2!$AJ$159</definedName>
    <definedName name="SCDBPTASN2_0449999999_34" localSheetId="17">EMICNC_23A_SCDBPTASN2!$AK$159</definedName>
    <definedName name="SCDBPTASN2_0449999999_35" localSheetId="17">EMICNC_23A_SCDBPTASN2!$AL$159</definedName>
    <definedName name="SCDBPTASN2_0459999999_13" localSheetId="17">EMICNC_23A_SCDBPTASN2!$P$160</definedName>
    <definedName name="SCDBPTASN2_0459999999_14" localSheetId="17">EMICNC_23A_SCDBPTASN2!$Q$160</definedName>
    <definedName name="SCDBPTASN2_0459999999_15" localSheetId="17">EMICNC_23A_SCDBPTASN2!$R$160</definedName>
    <definedName name="SCDBPTASN2_0459999999_16" localSheetId="17">EMICNC_23A_SCDBPTASN2!$S$160</definedName>
    <definedName name="SCDBPTASN2_0459999999_17" localSheetId="17">EMICNC_23A_SCDBPTASN2!$T$160</definedName>
    <definedName name="SCDBPTASN2_0459999999_19" localSheetId="17">EMICNC_23A_SCDBPTASN2!$V$160</definedName>
    <definedName name="SCDBPTASN2_0459999999_20" localSheetId="17">EMICNC_23A_SCDBPTASN2!$W$160</definedName>
    <definedName name="SCDBPTASN2_0459999999_21" localSheetId="17">EMICNC_23A_SCDBPTASN2!$X$160</definedName>
    <definedName name="SCDBPTASN2_0459999999_22" localSheetId="17">EMICNC_23A_SCDBPTASN2!$Y$160</definedName>
    <definedName name="SCDBPTASN2_0459999999_23" localSheetId="17">EMICNC_23A_SCDBPTASN2!$Z$160</definedName>
    <definedName name="SCDBPTASN2_0459999999_24" localSheetId="17">EMICNC_23A_SCDBPTASN2!$AA$160</definedName>
    <definedName name="SCDBPTASN2_0459999999_27" localSheetId="17">EMICNC_23A_SCDBPTASN2!$AD$160</definedName>
    <definedName name="SCDBPTASN2_0459999999_28" localSheetId="17">EMICNC_23A_SCDBPTASN2!$AE$160</definedName>
    <definedName name="SCDBPTASN2_0459999999_29" localSheetId="17">EMICNC_23A_SCDBPTASN2!$AF$160</definedName>
    <definedName name="SCDBPTASN2_0459999999_30" localSheetId="17">EMICNC_23A_SCDBPTASN2!$AG$160</definedName>
    <definedName name="SCDBPTASN2_0459999999_33" localSheetId="17">EMICNC_23A_SCDBPTASN2!$AJ$160</definedName>
    <definedName name="SCDBPTASN2_0459999999_34" localSheetId="17">EMICNC_23A_SCDBPTASN2!$AK$160</definedName>
    <definedName name="SCDBPTASN2_0459999999_35" localSheetId="17">EMICNC_23A_SCDBPTASN2!$AL$160</definedName>
    <definedName name="SCDBPTASN2_0469999999_13" localSheetId="17">EMICNC_23A_SCDBPTASN2!$P$161</definedName>
    <definedName name="SCDBPTASN2_0469999999_14" localSheetId="17">EMICNC_23A_SCDBPTASN2!$Q$161</definedName>
    <definedName name="SCDBPTASN2_0469999999_15" localSheetId="17">EMICNC_23A_SCDBPTASN2!$R$161</definedName>
    <definedName name="SCDBPTASN2_0469999999_16" localSheetId="17">EMICNC_23A_SCDBPTASN2!$S$161</definedName>
    <definedName name="SCDBPTASN2_0469999999_17" localSheetId="17">EMICNC_23A_SCDBPTASN2!$T$161</definedName>
    <definedName name="SCDBPTASN2_0469999999_19" localSheetId="17">EMICNC_23A_SCDBPTASN2!$V$161</definedName>
    <definedName name="SCDBPTASN2_0469999999_20" localSheetId="17">EMICNC_23A_SCDBPTASN2!$W$161</definedName>
    <definedName name="SCDBPTASN2_0469999999_21" localSheetId="17">EMICNC_23A_SCDBPTASN2!$X$161</definedName>
    <definedName name="SCDBPTASN2_0469999999_22" localSheetId="17">EMICNC_23A_SCDBPTASN2!$Y$161</definedName>
    <definedName name="SCDBPTASN2_0469999999_23" localSheetId="17">EMICNC_23A_SCDBPTASN2!$Z$161</definedName>
    <definedName name="SCDBPTASN2_0469999999_24" localSheetId="17">EMICNC_23A_SCDBPTASN2!$AA$161</definedName>
    <definedName name="SCDBPTASN2_0469999999_27" localSheetId="17">EMICNC_23A_SCDBPTASN2!$AD$161</definedName>
    <definedName name="SCDBPTASN2_0469999999_28" localSheetId="17">EMICNC_23A_SCDBPTASN2!$AE$161</definedName>
    <definedName name="SCDBPTASN2_0469999999_29" localSheetId="17">EMICNC_23A_SCDBPTASN2!$AF$161</definedName>
    <definedName name="SCDBPTASN2_0469999999_30" localSheetId="17">EMICNC_23A_SCDBPTASN2!$AG$161</definedName>
    <definedName name="SCDBPTASN2_0469999999_33" localSheetId="17">EMICNC_23A_SCDBPTASN2!$AJ$161</definedName>
    <definedName name="SCDBPTASN2_0469999999_34" localSheetId="17">EMICNC_23A_SCDBPTASN2!$AK$161</definedName>
    <definedName name="SCDBPTASN2_0469999999_35" localSheetId="17">EMICNC_23A_SCDBPTASN2!$AL$161</definedName>
    <definedName name="SCDBPTASN2_0479999999_13" localSheetId="17">EMICNC_23A_SCDBPTASN2!$P$162</definedName>
    <definedName name="SCDBPTASN2_0479999999_14" localSheetId="17">EMICNC_23A_SCDBPTASN2!$Q$162</definedName>
    <definedName name="SCDBPTASN2_0479999999_15" localSheetId="17">EMICNC_23A_SCDBPTASN2!$R$162</definedName>
    <definedName name="SCDBPTASN2_0479999999_16" localSheetId="17">EMICNC_23A_SCDBPTASN2!$S$162</definedName>
    <definedName name="SCDBPTASN2_0479999999_17" localSheetId="17">EMICNC_23A_SCDBPTASN2!$T$162</definedName>
    <definedName name="SCDBPTASN2_0479999999_19" localSheetId="17">EMICNC_23A_SCDBPTASN2!$V$162</definedName>
    <definedName name="SCDBPTASN2_0479999999_20" localSheetId="17">EMICNC_23A_SCDBPTASN2!$W$162</definedName>
    <definedName name="SCDBPTASN2_0479999999_21" localSheetId="17">EMICNC_23A_SCDBPTASN2!$X$162</definedName>
    <definedName name="SCDBPTASN2_0479999999_22" localSheetId="17">EMICNC_23A_SCDBPTASN2!$Y$162</definedName>
    <definedName name="SCDBPTASN2_0479999999_23" localSheetId="17">EMICNC_23A_SCDBPTASN2!$Z$162</definedName>
    <definedName name="SCDBPTASN2_0479999999_24" localSheetId="17">EMICNC_23A_SCDBPTASN2!$AA$162</definedName>
    <definedName name="SCDBPTASN2_0479999999_27" localSheetId="17">EMICNC_23A_SCDBPTASN2!$AD$162</definedName>
    <definedName name="SCDBPTASN2_0479999999_28" localSheetId="17">EMICNC_23A_SCDBPTASN2!$AE$162</definedName>
    <definedName name="SCDBPTASN2_0479999999_29" localSheetId="17">EMICNC_23A_SCDBPTASN2!$AF$162</definedName>
    <definedName name="SCDBPTASN2_0479999999_30" localSheetId="17">EMICNC_23A_SCDBPTASN2!$AG$162</definedName>
    <definedName name="SCDBPTASN2_0479999999_33" localSheetId="17">EMICNC_23A_SCDBPTASN2!$AJ$162</definedName>
    <definedName name="SCDBPTASN2_0479999999_34" localSheetId="17">EMICNC_23A_SCDBPTASN2!$AK$162</definedName>
    <definedName name="SCDBPTASN2_0479999999_35" localSheetId="17">EMICNC_23A_SCDBPTASN2!$AL$162</definedName>
    <definedName name="SCDBPTASN2_0489999999_13" localSheetId="17">EMICNC_23A_SCDBPTASN2!$P$163</definedName>
    <definedName name="SCDBPTASN2_0489999999_14" localSheetId="17">EMICNC_23A_SCDBPTASN2!$Q$163</definedName>
    <definedName name="SCDBPTASN2_0489999999_15" localSheetId="17">EMICNC_23A_SCDBPTASN2!$R$163</definedName>
    <definedName name="SCDBPTASN2_0489999999_16" localSheetId="17">EMICNC_23A_SCDBPTASN2!$S$163</definedName>
    <definedName name="SCDBPTASN2_0489999999_17" localSheetId="17">EMICNC_23A_SCDBPTASN2!$T$163</definedName>
    <definedName name="SCDBPTASN2_0489999999_19" localSheetId="17">EMICNC_23A_SCDBPTASN2!$V$163</definedName>
    <definedName name="SCDBPTASN2_0489999999_20" localSheetId="17">EMICNC_23A_SCDBPTASN2!$W$163</definedName>
    <definedName name="SCDBPTASN2_0489999999_21" localSheetId="17">EMICNC_23A_SCDBPTASN2!$X$163</definedName>
    <definedName name="SCDBPTASN2_0489999999_22" localSheetId="17">EMICNC_23A_SCDBPTASN2!$Y$163</definedName>
    <definedName name="SCDBPTASN2_0489999999_23" localSheetId="17">EMICNC_23A_SCDBPTASN2!$Z$163</definedName>
    <definedName name="SCDBPTASN2_0489999999_24" localSheetId="17">EMICNC_23A_SCDBPTASN2!$AA$163</definedName>
    <definedName name="SCDBPTASN2_0489999999_27" localSheetId="17">EMICNC_23A_SCDBPTASN2!$AD$163</definedName>
    <definedName name="SCDBPTASN2_0489999999_28" localSheetId="17">EMICNC_23A_SCDBPTASN2!$AE$163</definedName>
    <definedName name="SCDBPTASN2_0489999999_29" localSheetId="17">EMICNC_23A_SCDBPTASN2!$AF$163</definedName>
    <definedName name="SCDBPTASN2_0489999999_30" localSheetId="17">EMICNC_23A_SCDBPTASN2!$AG$163</definedName>
    <definedName name="SCDBPTASN2_0489999999_33" localSheetId="17">EMICNC_23A_SCDBPTASN2!$AJ$163</definedName>
    <definedName name="SCDBPTASN2_0489999999_34" localSheetId="17">EMICNC_23A_SCDBPTASN2!$AK$163</definedName>
    <definedName name="SCDBPTASN2_0489999999_35" localSheetId="17">EMICNC_23A_SCDBPTASN2!$AL$163</definedName>
    <definedName name="SCDBPTASN2_0499999999_13" localSheetId="17">EMICNC_23A_SCDBPTASN2!$P$164</definedName>
    <definedName name="SCDBPTASN2_0499999999_14" localSheetId="17">EMICNC_23A_SCDBPTASN2!$Q$164</definedName>
    <definedName name="SCDBPTASN2_0499999999_15" localSheetId="17">EMICNC_23A_SCDBPTASN2!$R$164</definedName>
    <definedName name="SCDBPTASN2_0499999999_16" localSheetId="17">EMICNC_23A_SCDBPTASN2!$S$164</definedName>
    <definedName name="SCDBPTASN2_0499999999_17" localSheetId="17">EMICNC_23A_SCDBPTASN2!$T$164</definedName>
    <definedName name="SCDBPTASN2_0499999999_19" localSheetId="17">EMICNC_23A_SCDBPTASN2!$V$164</definedName>
    <definedName name="SCDBPTASN2_0499999999_20" localSheetId="17">EMICNC_23A_SCDBPTASN2!$W$164</definedName>
    <definedName name="SCDBPTASN2_0499999999_21" localSheetId="17">EMICNC_23A_SCDBPTASN2!$X$164</definedName>
    <definedName name="SCDBPTASN2_0499999999_22" localSheetId="17">EMICNC_23A_SCDBPTASN2!$Y$164</definedName>
    <definedName name="SCDBPTASN2_0499999999_23" localSheetId="17">EMICNC_23A_SCDBPTASN2!$Z$164</definedName>
    <definedName name="SCDBPTASN2_0499999999_24" localSheetId="17">EMICNC_23A_SCDBPTASN2!$AA$164</definedName>
    <definedName name="SCDBPTASN2_0499999999_27" localSheetId="17">EMICNC_23A_SCDBPTASN2!$AD$164</definedName>
    <definedName name="SCDBPTASN2_0499999999_28" localSheetId="17">EMICNC_23A_SCDBPTASN2!$AE$164</definedName>
    <definedName name="SCDBPTASN2_0499999999_29" localSheetId="17">EMICNC_23A_SCDBPTASN2!$AF$164</definedName>
    <definedName name="SCDBPTASN2_0499999999_30" localSheetId="17">EMICNC_23A_SCDBPTASN2!$AG$164</definedName>
    <definedName name="SCDBPTASN2_0499999999_33" localSheetId="17">EMICNC_23A_SCDBPTASN2!$AJ$164</definedName>
    <definedName name="SCDBPTASN2_0499999999_34" localSheetId="17">EMICNC_23A_SCDBPTASN2!$AK$164</definedName>
    <definedName name="SCDBPTASN2_0499999999_35" localSheetId="17">EMICNC_23A_SCDBPTASN2!$AL$164</definedName>
    <definedName name="SCDBPTASN2_0500000000_1" localSheetId="17">EMICNC_23A_SCDBPTASN2!$C$167</definedName>
    <definedName name="SCDBPTASN2_0500000000_10" localSheetId="17">EMICNC_23A_SCDBPTASN2!$M$167</definedName>
    <definedName name="SCDBPTASN2_0500000000_11" localSheetId="17">EMICNC_23A_SCDBPTASN2!$N$167</definedName>
    <definedName name="SCDBPTASN2_0500000000_12" localSheetId="17">EMICNC_23A_SCDBPTASN2!$O$167</definedName>
    <definedName name="SCDBPTASN2_0500000000_13" localSheetId="17">EMICNC_23A_SCDBPTASN2!$P$167</definedName>
    <definedName name="SCDBPTASN2_0500000000_14" localSheetId="17">EMICNC_23A_SCDBPTASN2!$Q$167</definedName>
    <definedName name="SCDBPTASN2_0500000000_15" localSheetId="17">EMICNC_23A_SCDBPTASN2!$R$167</definedName>
    <definedName name="SCDBPTASN2_0500000000_16" localSheetId="17">EMICNC_23A_SCDBPTASN2!$S$167</definedName>
    <definedName name="SCDBPTASN2_0500000000_17" localSheetId="17">EMICNC_23A_SCDBPTASN2!$T$167</definedName>
    <definedName name="SCDBPTASN2_0500000000_18" localSheetId="17">EMICNC_23A_SCDBPTASN2!$U$167</definedName>
    <definedName name="SCDBPTASN2_0500000000_19" localSheetId="17">EMICNC_23A_SCDBPTASN2!$V$167</definedName>
    <definedName name="SCDBPTASN2_0500000000_2" localSheetId="17">EMICNC_23A_SCDBPTASN2!$D$167</definedName>
    <definedName name="SCDBPTASN2_0500000000_20" localSheetId="17">EMICNC_23A_SCDBPTASN2!$W$167</definedName>
    <definedName name="SCDBPTASN2_0500000000_21" localSheetId="17">EMICNC_23A_SCDBPTASN2!$X$167</definedName>
    <definedName name="SCDBPTASN2_0500000000_22" localSheetId="17">EMICNC_23A_SCDBPTASN2!$Y$167</definedName>
    <definedName name="SCDBPTASN2_0500000000_23" localSheetId="17">EMICNC_23A_SCDBPTASN2!$Z$167</definedName>
    <definedName name="SCDBPTASN2_0500000000_24" localSheetId="17">EMICNC_23A_SCDBPTASN2!$AA$167</definedName>
    <definedName name="SCDBPTASN2_0500000000_25" localSheetId="17">EMICNC_23A_SCDBPTASN2!$AB$167</definedName>
    <definedName name="SCDBPTASN2_0500000000_26" localSheetId="17">EMICNC_23A_SCDBPTASN2!$AC$167</definedName>
    <definedName name="SCDBPTASN2_0500000000_27" localSheetId="17">EMICNC_23A_SCDBPTASN2!$AD$167</definedName>
    <definedName name="SCDBPTASN2_0500000000_28" localSheetId="17">EMICNC_23A_SCDBPTASN2!$AE$167</definedName>
    <definedName name="SCDBPTASN2_0500000000_29" localSheetId="17">EMICNC_23A_SCDBPTASN2!$AF$167</definedName>
    <definedName name="SCDBPTASN2_0500000000_3" localSheetId="17">EMICNC_23A_SCDBPTASN2!$E$167</definedName>
    <definedName name="SCDBPTASN2_0500000000_30" localSheetId="17">EMICNC_23A_SCDBPTASN2!$AG$167</definedName>
    <definedName name="SCDBPTASN2_0500000000_32" localSheetId="17">EMICNC_23A_SCDBPTASN2!$AI$167</definedName>
    <definedName name="SCDBPTASN2_0500000000_33" localSheetId="17">EMICNC_23A_SCDBPTASN2!$AJ$167</definedName>
    <definedName name="SCDBPTASN2_0500000000_34" localSheetId="17">EMICNC_23A_SCDBPTASN2!$AK$167</definedName>
    <definedName name="SCDBPTASN2_0500000000_35" localSheetId="17">EMICNC_23A_SCDBPTASN2!$AL$167</definedName>
    <definedName name="SCDBPTASN2_0500000000_4" localSheetId="17">EMICNC_23A_SCDBPTASN2!$F$167</definedName>
    <definedName name="SCDBPTASN2_0500000000_5.01" localSheetId="17">EMICNC_23A_SCDBPTASN2!$G$167</definedName>
    <definedName name="SCDBPTASN2_0500000000_5.02" localSheetId="17">EMICNC_23A_SCDBPTASN2!$H$167</definedName>
    <definedName name="SCDBPTASN2_0500000000_6" localSheetId="17">EMICNC_23A_SCDBPTASN2!$I$167</definedName>
    <definedName name="SCDBPTASN2_0500000000_7" localSheetId="17">EMICNC_23A_SCDBPTASN2!$J$167</definedName>
    <definedName name="SCDBPTASN2_0500000000_8" localSheetId="17">EMICNC_23A_SCDBPTASN2!$K$167</definedName>
    <definedName name="SCDBPTASN2_0500000000_9" localSheetId="17">EMICNC_23A_SCDBPTASN2!$L$167</definedName>
    <definedName name="SCDBPTASN2_0500000000_Range" localSheetId="17">EMICNC_23A_SCDBPTASN2!$B$165:$AL$167</definedName>
    <definedName name="SCDBPTASN2_0509999999_13" localSheetId="17">EMICNC_23A_SCDBPTASN2!$P$168</definedName>
    <definedName name="SCDBPTASN2_0509999999_14" localSheetId="17">EMICNC_23A_SCDBPTASN2!$Q$168</definedName>
    <definedName name="SCDBPTASN2_0509999999_15" localSheetId="17">EMICNC_23A_SCDBPTASN2!$R$168</definedName>
    <definedName name="SCDBPTASN2_0509999999_16" localSheetId="17">EMICNC_23A_SCDBPTASN2!$S$168</definedName>
    <definedName name="SCDBPTASN2_0509999999_17" localSheetId="17">EMICNC_23A_SCDBPTASN2!$T$168</definedName>
    <definedName name="SCDBPTASN2_0509999999_19" localSheetId="17">EMICNC_23A_SCDBPTASN2!$V$168</definedName>
    <definedName name="SCDBPTASN2_0509999999_20" localSheetId="17">EMICNC_23A_SCDBPTASN2!$W$168</definedName>
    <definedName name="SCDBPTASN2_0509999999_21" localSheetId="17">EMICNC_23A_SCDBPTASN2!$X$168</definedName>
    <definedName name="SCDBPTASN2_0509999999_22" localSheetId="17">EMICNC_23A_SCDBPTASN2!$Y$168</definedName>
    <definedName name="SCDBPTASN2_0509999999_23" localSheetId="17">EMICNC_23A_SCDBPTASN2!$Z$168</definedName>
    <definedName name="SCDBPTASN2_0509999999_24" localSheetId="17">EMICNC_23A_SCDBPTASN2!$AA$168</definedName>
    <definedName name="SCDBPTASN2_0509999999_27" localSheetId="17">EMICNC_23A_SCDBPTASN2!$AD$168</definedName>
    <definedName name="SCDBPTASN2_0509999999_28" localSheetId="17">EMICNC_23A_SCDBPTASN2!$AE$168</definedName>
    <definedName name="SCDBPTASN2_0509999999_29" localSheetId="17">EMICNC_23A_SCDBPTASN2!$AF$168</definedName>
    <definedName name="SCDBPTASN2_0509999999_30" localSheetId="17">EMICNC_23A_SCDBPTASN2!$AG$168</definedName>
    <definedName name="SCDBPTASN2_0509999999_33" localSheetId="17">EMICNC_23A_SCDBPTASN2!$AJ$168</definedName>
    <definedName name="SCDBPTASN2_0509999999_34" localSheetId="17">EMICNC_23A_SCDBPTASN2!$AK$168</definedName>
    <definedName name="SCDBPTASN2_0509999999_35" localSheetId="17">EMICNC_23A_SCDBPTASN2!$AL$168</definedName>
    <definedName name="SCDBPTASN2_0510000000_1" localSheetId="17">EMICNC_23A_SCDBPTASN2!$C$171</definedName>
    <definedName name="SCDBPTASN2_0510000000_10" localSheetId="17">EMICNC_23A_SCDBPTASN2!$M$171</definedName>
    <definedName name="SCDBPTASN2_0510000000_11" localSheetId="17">EMICNC_23A_SCDBPTASN2!$N$171</definedName>
    <definedName name="SCDBPTASN2_0510000000_12" localSheetId="17">EMICNC_23A_SCDBPTASN2!$O$171</definedName>
    <definedName name="SCDBPTASN2_0510000000_13" localSheetId="17">EMICNC_23A_SCDBPTASN2!$P$171</definedName>
    <definedName name="SCDBPTASN2_0510000000_14" localSheetId="17">EMICNC_23A_SCDBPTASN2!$Q$171</definedName>
    <definedName name="SCDBPTASN2_0510000000_15" localSheetId="17">EMICNC_23A_SCDBPTASN2!$R$171</definedName>
    <definedName name="SCDBPTASN2_0510000000_16" localSheetId="17">EMICNC_23A_SCDBPTASN2!$S$171</definedName>
    <definedName name="SCDBPTASN2_0510000000_17" localSheetId="17">EMICNC_23A_SCDBPTASN2!$T$171</definedName>
    <definedName name="SCDBPTASN2_0510000000_18" localSheetId="17">EMICNC_23A_SCDBPTASN2!$U$171</definedName>
    <definedName name="SCDBPTASN2_0510000000_19" localSheetId="17">EMICNC_23A_SCDBPTASN2!$V$171</definedName>
    <definedName name="SCDBPTASN2_0510000000_2" localSheetId="17">EMICNC_23A_SCDBPTASN2!$D$171</definedName>
    <definedName name="SCDBPTASN2_0510000000_20" localSheetId="17">EMICNC_23A_SCDBPTASN2!$W$171</definedName>
    <definedName name="SCDBPTASN2_0510000000_21" localSheetId="17">EMICNC_23A_SCDBPTASN2!$X$171</definedName>
    <definedName name="SCDBPTASN2_0510000000_22" localSheetId="17">EMICNC_23A_SCDBPTASN2!$Y$171</definedName>
    <definedName name="SCDBPTASN2_0510000000_23" localSheetId="17">EMICNC_23A_SCDBPTASN2!$Z$171</definedName>
    <definedName name="SCDBPTASN2_0510000000_24" localSheetId="17">EMICNC_23A_SCDBPTASN2!$AA$171</definedName>
    <definedName name="SCDBPTASN2_0510000000_25" localSheetId="17">EMICNC_23A_SCDBPTASN2!$AB$171</definedName>
    <definedName name="SCDBPTASN2_0510000000_26" localSheetId="17">EMICNC_23A_SCDBPTASN2!$AC$171</definedName>
    <definedName name="SCDBPTASN2_0510000000_27" localSheetId="17">EMICNC_23A_SCDBPTASN2!$AD$171</definedName>
    <definedName name="SCDBPTASN2_0510000000_28" localSheetId="17">EMICNC_23A_SCDBPTASN2!$AE$171</definedName>
    <definedName name="SCDBPTASN2_0510000000_29" localSheetId="17">EMICNC_23A_SCDBPTASN2!$AF$171</definedName>
    <definedName name="SCDBPTASN2_0510000000_3" localSheetId="17">EMICNC_23A_SCDBPTASN2!$E$171</definedName>
    <definedName name="SCDBPTASN2_0510000000_30" localSheetId="17">EMICNC_23A_SCDBPTASN2!$AG$171</definedName>
    <definedName name="SCDBPTASN2_0510000000_32" localSheetId="17">EMICNC_23A_SCDBPTASN2!$AI$171</definedName>
    <definedName name="SCDBPTASN2_0510000000_33" localSheetId="17">EMICNC_23A_SCDBPTASN2!$AJ$171</definedName>
    <definedName name="SCDBPTASN2_0510000000_34" localSheetId="17">EMICNC_23A_SCDBPTASN2!$AK$171</definedName>
    <definedName name="SCDBPTASN2_0510000000_35" localSheetId="17">EMICNC_23A_SCDBPTASN2!$AL$171</definedName>
    <definedName name="SCDBPTASN2_0510000000_4" localSheetId="17">EMICNC_23A_SCDBPTASN2!$F$171</definedName>
    <definedName name="SCDBPTASN2_0510000000_5.01" localSheetId="17">EMICNC_23A_SCDBPTASN2!$G$171</definedName>
    <definedName name="SCDBPTASN2_0510000000_5.02" localSheetId="17">EMICNC_23A_SCDBPTASN2!$H$171</definedName>
    <definedName name="SCDBPTASN2_0510000000_6" localSheetId="17">EMICNC_23A_SCDBPTASN2!$I$171</definedName>
    <definedName name="SCDBPTASN2_0510000000_7" localSheetId="17">EMICNC_23A_SCDBPTASN2!$J$171</definedName>
    <definedName name="SCDBPTASN2_0510000000_8" localSheetId="17">EMICNC_23A_SCDBPTASN2!$K$171</definedName>
    <definedName name="SCDBPTASN2_0510000000_9" localSheetId="17">EMICNC_23A_SCDBPTASN2!$L$171</definedName>
    <definedName name="SCDBPTASN2_0510000000_Range" localSheetId="17">EMICNC_23A_SCDBPTASN2!$B$169:$AL$171</definedName>
    <definedName name="SCDBPTASN2_0519999999_13" localSheetId="17">EMICNC_23A_SCDBPTASN2!$P$172</definedName>
    <definedName name="SCDBPTASN2_0519999999_14" localSheetId="17">EMICNC_23A_SCDBPTASN2!$Q$172</definedName>
    <definedName name="SCDBPTASN2_0519999999_15" localSheetId="17">EMICNC_23A_SCDBPTASN2!$R$172</definedName>
    <definedName name="SCDBPTASN2_0519999999_16" localSheetId="17">EMICNC_23A_SCDBPTASN2!$S$172</definedName>
    <definedName name="SCDBPTASN2_0519999999_17" localSheetId="17">EMICNC_23A_SCDBPTASN2!$T$172</definedName>
    <definedName name="SCDBPTASN2_0519999999_19" localSheetId="17">EMICNC_23A_SCDBPTASN2!$V$172</definedName>
    <definedName name="SCDBPTASN2_0519999999_20" localSheetId="17">EMICNC_23A_SCDBPTASN2!$W$172</definedName>
    <definedName name="SCDBPTASN2_0519999999_21" localSheetId="17">EMICNC_23A_SCDBPTASN2!$X$172</definedName>
    <definedName name="SCDBPTASN2_0519999999_22" localSheetId="17">EMICNC_23A_SCDBPTASN2!$Y$172</definedName>
    <definedName name="SCDBPTASN2_0519999999_23" localSheetId="17">EMICNC_23A_SCDBPTASN2!$Z$172</definedName>
    <definedName name="SCDBPTASN2_0519999999_24" localSheetId="17">EMICNC_23A_SCDBPTASN2!$AA$172</definedName>
    <definedName name="SCDBPTASN2_0519999999_27" localSheetId="17">EMICNC_23A_SCDBPTASN2!$AD$172</definedName>
    <definedName name="SCDBPTASN2_0519999999_28" localSheetId="17">EMICNC_23A_SCDBPTASN2!$AE$172</definedName>
    <definedName name="SCDBPTASN2_0519999999_29" localSheetId="17">EMICNC_23A_SCDBPTASN2!$AF$172</definedName>
    <definedName name="SCDBPTASN2_0519999999_30" localSheetId="17">EMICNC_23A_SCDBPTASN2!$AG$172</definedName>
    <definedName name="SCDBPTASN2_0519999999_33" localSheetId="17">EMICNC_23A_SCDBPTASN2!$AJ$172</definedName>
    <definedName name="SCDBPTASN2_0519999999_34" localSheetId="17">EMICNC_23A_SCDBPTASN2!$AK$172</definedName>
    <definedName name="SCDBPTASN2_0519999999_35" localSheetId="17">EMICNC_23A_SCDBPTASN2!$AL$172</definedName>
    <definedName name="SCDBPTASN2_0520000000_1" localSheetId="17">EMICNC_23A_SCDBPTASN2!$C$175</definedName>
    <definedName name="SCDBPTASN2_0520000000_10" localSheetId="17">EMICNC_23A_SCDBPTASN2!$M$175</definedName>
    <definedName name="SCDBPTASN2_0520000000_11" localSheetId="17">EMICNC_23A_SCDBPTASN2!$N$175</definedName>
    <definedName name="SCDBPTASN2_0520000000_12" localSheetId="17">EMICNC_23A_SCDBPTASN2!$O$175</definedName>
    <definedName name="SCDBPTASN2_0520000000_13" localSheetId="17">EMICNC_23A_SCDBPTASN2!$P$175</definedName>
    <definedName name="SCDBPTASN2_0520000000_14" localSheetId="17">EMICNC_23A_SCDBPTASN2!$Q$175</definedName>
    <definedName name="SCDBPTASN2_0520000000_15" localSheetId="17">EMICNC_23A_SCDBPTASN2!$R$175</definedName>
    <definedName name="SCDBPTASN2_0520000000_16" localSheetId="17">EMICNC_23A_SCDBPTASN2!$S$175</definedName>
    <definedName name="SCDBPTASN2_0520000000_17" localSheetId="17">EMICNC_23A_SCDBPTASN2!$T$175</definedName>
    <definedName name="SCDBPTASN2_0520000000_18" localSheetId="17">EMICNC_23A_SCDBPTASN2!$U$175</definedName>
    <definedName name="SCDBPTASN2_0520000000_19" localSheetId="17">EMICNC_23A_SCDBPTASN2!$V$175</definedName>
    <definedName name="SCDBPTASN2_0520000000_2" localSheetId="17">EMICNC_23A_SCDBPTASN2!$D$175</definedName>
    <definedName name="SCDBPTASN2_0520000000_20" localSheetId="17">EMICNC_23A_SCDBPTASN2!$W$175</definedName>
    <definedName name="SCDBPTASN2_0520000000_21" localSheetId="17">EMICNC_23A_SCDBPTASN2!$X$175</definedName>
    <definedName name="SCDBPTASN2_0520000000_22" localSheetId="17">EMICNC_23A_SCDBPTASN2!$Y$175</definedName>
    <definedName name="SCDBPTASN2_0520000000_23" localSheetId="17">EMICNC_23A_SCDBPTASN2!$Z$175</definedName>
    <definedName name="SCDBPTASN2_0520000000_24" localSheetId="17">EMICNC_23A_SCDBPTASN2!$AA$175</definedName>
    <definedName name="SCDBPTASN2_0520000000_25" localSheetId="17">EMICNC_23A_SCDBPTASN2!$AB$175</definedName>
    <definedName name="SCDBPTASN2_0520000000_26" localSheetId="17">EMICNC_23A_SCDBPTASN2!$AC$175</definedName>
    <definedName name="SCDBPTASN2_0520000000_27" localSheetId="17">EMICNC_23A_SCDBPTASN2!$AD$175</definedName>
    <definedName name="SCDBPTASN2_0520000000_28" localSheetId="17">EMICNC_23A_SCDBPTASN2!$AE$175</definedName>
    <definedName name="SCDBPTASN2_0520000000_29" localSheetId="17">EMICNC_23A_SCDBPTASN2!$AF$175</definedName>
    <definedName name="SCDBPTASN2_0520000000_3" localSheetId="17">EMICNC_23A_SCDBPTASN2!$E$175</definedName>
    <definedName name="SCDBPTASN2_0520000000_30" localSheetId="17">EMICNC_23A_SCDBPTASN2!$AG$175</definedName>
    <definedName name="SCDBPTASN2_0520000000_32" localSheetId="17">EMICNC_23A_SCDBPTASN2!$AI$175</definedName>
    <definedName name="SCDBPTASN2_0520000000_33" localSheetId="17">EMICNC_23A_SCDBPTASN2!$AJ$175</definedName>
    <definedName name="SCDBPTASN2_0520000000_34" localSheetId="17">EMICNC_23A_SCDBPTASN2!$AK$175</definedName>
    <definedName name="SCDBPTASN2_0520000000_35" localSheetId="17">EMICNC_23A_SCDBPTASN2!$AL$175</definedName>
    <definedName name="SCDBPTASN2_0520000000_4" localSheetId="17">EMICNC_23A_SCDBPTASN2!$F$175</definedName>
    <definedName name="SCDBPTASN2_0520000000_5.01" localSheetId="17">EMICNC_23A_SCDBPTASN2!$G$175</definedName>
    <definedName name="SCDBPTASN2_0520000000_5.02" localSheetId="17">EMICNC_23A_SCDBPTASN2!$H$175</definedName>
    <definedName name="SCDBPTASN2_0520000000_6" localSheetId="17">EMICNC_23A_SCDBPTASN2!$I$175</definedName>
    <definedName name="SCDBPTASN2_0520000000_7" localSheetId="17">EMICNC_23A_SCDBPTASN2!$J$175</definedName>
    <definedName name="SCDBPTASN2_0520000000_8" localSheetId="17">EMICNC_23A_SCDBPTASN2!$K$175</definedName>
    <definedName name="SCDBPTASN2_0520000000_9" localSheetId="17">EMICNC_23A_SCDBPTASN2!$L$175</definedName>
    <definedName name="SCDBPTASN2_0520000000_Range" localSheetId="17">EMICNC_23A_SCDBPTASN2!$B$173:$AL$175</definedName>
    <definedName name="SCDBPTASN2_0529999999_13" localSheetId="17">EMICNC_23A_SCDBPTASN2!$P$176</definedName>
    <definedName name="SCDBPTASN2_0529999999_14" localSheetId="17">EMICNC_23A_SCDBPTASN2!$Q$176</definedName>
    <definedName name="SCDBPTASN2_0529999999_15" localSheetId="17">EMICNC_23A_SCDBPTASN2!$R$176</definedName>
    <definedName name="SCDBPTASN2_0529999999_16" localSheetId="17">EMICNC_23A_SCDBPTASN2!$S$176</definedName>
    <definedName name="SCDBPTASN2_0529999999_17" localSheetId="17">EMICNC_23A_SCDBPTASN2!$T$176</definedName>
    <definedName name="SCDBPTASN2_0529999999_19" localSheetId="17">EMICNC_23A_SCDBPTASN2!$V$176</definedName>
    <definedName name="SCDBPTASN2_0529999999_20" localSheetId="17">EMICNC_23A_SCDBPTASN2!$W$176</definedName>
    <definedName name="SCDBPTASN2_0529999999_21" localSheetId="17">EMICNC_23A_SCDBPTASN2!$X$176</definedName>
    <definedName name="SCDBPTASN2_0529999999_22" localSheetId="17">EMICNC_23A_SCDBPTASN2!$Y$176</definedName>
    <definedName name="SCDBPTASN2_0529999999_23" localSheetId="17">EMICNC_23A_SCDBPTASN2!$Z$176</definedName>
    <definedName name="SCDBPTASN2_0529999999_24" localSheetId="17">EMICNC_23A_SCDBPTASN2!$AA$176</definedName>
    <definedName name="SCDBPTASN2_0529999999_27" localSheetId="17">EMICNC_23A_SCDBPTASN2!$AD$176</definedName>
    <definedName name="SCDBPTASN2_0529999999_28" localSheetId="17">EMICNC_23A_SCDBPTASN2!$AE$176</definedName>
    <definedName name="SCDBPTASN2_0529999999_29" localSheetId="17">EMICNC_23A_SCDBPTASN2!$AF$176</definedName>
    <definedName name="SCDBPTASN2_0529999999_30" localSheetId="17">EMICNC_23A_SCDBPTASN2!$AG$176</definedName>
    <definedName name="SCDBPTASN2_0529999999_33" localSheetId="17">EMICNC_23A_SCDBPTASN2!$AJ$176</definedName>
    <definedName name="SCDBPTASN2_0529999999_34" localSheetId="17">EMICNC_23A_SCDBPTASN2!$AK$176</definedName>
    <definedName name="SCDBPTASN2_0529999999_35" localSheetId="17">EMICNC_23A_SCDBPTASN2!$AL$176</definedName>
    <definedName name="SCDBPTASN2_0530000000_1" localSheetId="17">EMICNC_23A_SCDBPTASN2!$C$179</definedName>
    <definedName name="SCDBPTASN2_0530000000_10" localSheetId="17">EMICNC_23A_SCDBPTASN2!$M$179</definedName>
    <definedName name="SCDBPTASN2_0530000000_11" localSheetId="17">EMICNC_23A_SCDBPTASN2!$N$179</definedName>
    <definedName name="SCDBPTASN2_0530000000_12" localSheetId="17">EMICNC_23A_SCDBPTASN2!$O$179</definedName>
    <definedName name="SCDBPTASN2_0530000000_13" localSheetId="17">EMICNC_23A_SCDBPTASN2!$P$179</definedName>
    <definedName name="SCDBPTASN2_0530000000_14" localSheetId="17">EMICNC_23A_SCDBPTASN2!$Q$179</definedName>
    <definedName name="SCDBPTASN2_0530000000_15" localSheetId="17">EMICNC_23A_SCDBPTASN2!$R$179</definedName>
    <definedName name="SCDBPTASN2_0530000000_16" localSheetId="17">EMICNC_23A_SCDBPTASN2!$S$179</definedName>
    <definedName name="SCDBPTASN2_0530000000_17" localSheetId="17">EMICNC_23A_SCDBPTASN2!$T$179</definedName>
    <definedName name="SCDBPTASN2_0530000000_18" localSheetId="17">EMICNC_23A_SCDBPTASN2!$U$179</definedName>
    <definedName name="SCDBPTASN2_0530000000_19" localSheetId="17">EMICNC_23A_SCDBPTASN2!$V$179</definedName>
    <definedName name="SCDBPTASN2_0530000000_2" localSheetId="17">EMICNC_23A_SCDBPTASN2!$D$179</definedName>
    <definedName name="SCDBPTASN2_0530000000_20" localSheetId="17">EMICNC_23A_SCDBPTASN2!$W$179</definedName>
    <definedName name="SCDBPTASN2_0530000000_21" localSheetId="17">EMICNC_23A_SCDBPTASN2!$X$179</definedName>
    <definedName name="SCDBPTASN2_0530000000_22" localSheetId="17">EMICNC_23A_SCDBPTASN2!$Y$179</definedName>
    <definedName name="SCDBPTASN2_0530000000_23" localSheetId="17">EMICNC_23A_SCDBPTASN2!$Z$179</definedName>
    <definedName name="SCDBPTASN2_0530000000_24" localSheetId="17">EMICNC_23A_SCDBPTASN2!$AA$179</definedName>
    <definedName name="SCDBPTASN2_0530000000_25" localSheetId="17">EMICNC_23A_SCDBPTASN2!$AB$179</definedName>
    <definedName name="SCDBPTASN2_0530000000_26" localSheetId="17">EMICNC_23A_SCDBPTASN2!$AC$179</definedName>
    <definedName name="SCDBPTASN2_0530000000_27" localSheetId="17">EMICNC_23A_SCDBPTASN2!$AD$179</definedName>
    <definedName name="SCDBPTASN2_0530000000_28" localSheetId="17">EMICNC_23A_SCDBPTASN2!$AE$179</definedName>
    <definedName name="SCDBPTASN2_0530000000_29" localSheetId="17">EMICNC_23A_SCDBPTASN2!$AF$179</definedName>
    <definedName name="SCDBPTASN2_0530000000_3" localSheetId="17">EMICNC_23A_SCDBPTASN2!$E$179</definedName>
    <definedName name="SCDBPTASN2_0530000000_30" localSheetId="17">EMICNC_23A_SCDBPTASN2!$AG$179</definedName>
    <definedName name="SCDBPTASN2_0530000000_32" localSheetId="17">EMICNC_23A_SCDBPTASN2!$AI$179</definedName>
    <definedName name="SCDBPTASN2_0530000000_33" localSheetId="17">EMICNC_23A_SCDBPTASN2!$AJ$179</definedName>
    <definedName name="SCDBPTASN2_0530000000_34" localSheetId="17">EMICNC_23A_SCDBPTASN2!$AK$179</definedName>
    <definedName name="SCDBPTASN2_0530000000_35" localSheetId="17">EMICNC_23A_SCDBPTASN2!$AL$179</definedName>
    <definedName name="SCDBPTASN2_0530000000_4" localSheetId="17">EMICNC_23A_SCDBPTASN2!$F$179</definedName>
    <definedName name="SCDBPTASN2_0530000000_5.01" localSheetId="17">EMICNC_23A_SCDBPTASN2!$G$179</definedName>
    <definedName name="SCDBPTASN2_0530000000_5.02" localSheetId="17">EMICNC_23A_SCDBPTASN2!$H$179</definedName>
    <definedName name="SCDBPTASN2_0530000000_6" localSheetId="17">EMICNC_23A_SCDBPTASN2!$I$179</definedName>
    <definedName name="SCDBPTASN2_0530000000_7" localSheetId="17">EMICNC_23A_SCDBPTASN2!$J$179</definedName>
    <definedName name="SCDBPTASN2_0530000000_8" localSheetId="17">EMICNC_23A_SCDBPTASN2!$K$179</definedName>
    <definedName name="SCDBPTASN2_0530000000_9" localSheetId="17">EMICNC_23A_SCDBPTASN2!$L$179</definedName>
    <definedName name="SCDBPTASN2_0530000000_Range" localSheetId="17">EMICNC_23A_SCDBPTASN2!$B$177:$AL$179</definedName>
    <definedName name="SCDBPTASN2_0539999999_13" localSheetId="17">EMICNC_23A_SCDBPTASN2!$P$180</definedName>
    <definedName name="SCDBPTASN2_0539999999_14" localSheetId="17">EMICNC_23A_SCDBPTASN2!$Q$180</definedName>
    <definedName name="SCDBPTASN2_0539999999_15" localSheetId="17">EMICNC_23A_SCDBPTASN2!$R$180</definedName>
    <definedName name="SCDBPTASN2_0539999999_16" localSheetId="17">EMICNC_23A_SCDBPTASN2!$S$180</definedName>
    <definedName name="SCDBPTASN2_0539999999_17" localSheetId="17">EMICNC_23A_SCDBPTASN2!$T$180</definedName>
    <definedName name="SCDBPTASN2_0539999999_19" localSheetId="17">EMICNC_23A_SCDBPTASN2!$V$180</definedName>
    <definedName name="SCDBPTASN2_0539999999_20" localSheetId="17">EMICNC_23A_SCDBPTASN2!$W$180</definedName>
    <definedName name="SCDBPTASN2_0539999999_21" localSheetId="17">EMICNC_23A_SCDBPTASN2!$X$180</definedName>
    <definedName name="SCDBPTASN2_0539999999_22" localSheetId="17">EMICNC_23A_SCDBPTASN2!$Y$180</definedName>
    <definedName name="SCDBPTASN2_0539999999_23" localSheetId="17">EMICNC_23A_SCDBPTASN2!$Z$180</definedName>
    <definedName name="SCDBPTASN2_0539999999_24" localSheetId="17">EMICNC_23A_SCDBPTASN2!$AA$180</definedName>
    <definedName name="SCDBPTASN2_0539999999_27" localSheetId="17">EMICNC_23A_SCDBPTASN2!$AD$180</definedName>
    <definedName name="SCDBPTASN2_0539999999_28" localSheetId="17">EMICNC_23A_SCDBPTASN2!$AE$180</definedName>
    <definedName name="SCDBPTASN2_0539999999_29" localSheetId="17">EMICNC_23A_SCDBPTASN2!$AF$180</definedName>
    <definedName name="SCDBPTASN2_0539999999_30" localSheetId="17">EMICNC_23A_SCDBPTASN2!$AG$180</definedName>
    <definedName name="SCDBPTASN2_0539999999_33" localSheetId="17">EMICNC_23A_SCDBPTASN2!$AJ$180</definedName>
    <definedName name="SCDBPTASN2_0539999999_34" localSheetId="17">EMICNC_23A_SCDBPTASN2!$AK$180</definedName>
    <definedName name="SCDBPTASN2_0539999999_35" localSheetId="17">EMICNC_23A_SCDBPTASN2!$AL$180</definedName>
    <definedName name="SCDBPTASN2_0540000000_1" localSheetId="17">EMICNC_23A_SCDBPTASN2!$C$183</definedName>
    <definedName name="SCDBPTASN2_0540000000_10" localSheetId="17">EMICNC_23A_SCDBPTASN2!$M$183</definedName>
    <definedName name="SCDBPTASN2_0540000000_11" localSheetId="17">EMICNC_23A_SCDBPTASN2!$N$183</definedName>
    <definedName name="SCDBPTASN2_0540000000_12" localSheetId="17">EMICNC_23A_SCDBPTASN2!$O$183</definedName>
    <definedName name="SCDBPTASN2_0540000000_13" localSheetId="17">EMICNC_23A_SCDBPTASN2!$P$183</definedName>
    <definedName name="SCDBPTASN2_0540000000_14" localSheetId="17">EMICNC_23A_SCDBPTASN2!$Q$183</definedName>
    <definedName name="SCDBPTASN2_0540000000_15" localSheetId="17">EMICNC_23A_SCDBPTASN2!$R$183</definedName>
    <definedName name="SCDBPTASN2_0540000000_16" localSheetId="17">EMICNC_23A_SCDBPTASN2!$S$183</definedName>
    <definedName name="SCDBPTASN2_0540000000_17" localSheetId="17">EMICNC_23A_SCDBPTASN2!$T$183</definedName>
    <definedName name="SCDBPTASN2_0540000000_18" localSheetId="17">EMICNC_23A_SCDBPTASN2!$U$183</definedName>
    <definedName name="SCDBPTASN2_0540000000_19" localSheetId="17">EMICNC_23A_SCDBPTASN2!$V$183</definedName>
    <definedName name="SCDBPTASN2_0540000000_2" localSheetId="17">EMICNC_23A_SCDBPTASN2!$D$183</definedName>
    <definedName name="SCDBPTASN2_0540000000_20" localSheetId="17">EMICNC_23A_SCDBPTASN2!$W$183</definedName>
    <definedName name="SCDBPTASN2_0540000000_21" localSheetId="17">EMICNC_23A_SCDBPTASN2!$X$183</definedName>
    <definedName name="SCDBPTASN2_0540000000_22" localSheetId="17">EMICNC_23A_SCDBPTASN2!$Y$183</definedName>
    <definedName name="SCDBPTASN2_0540000000_23" localSheetId="17">EMICNC_23A_SCDBPTASN2!$Z$183</definedName>
    <definedName name="SCDBPTASN2_0540000000_24" localSheetId="17">EMICNC_23A_SCDBPTASN2!$AA$183</definedName>
    <definedName name="SCDBPTASN2_0540000000_25" localSheetId="17">EMICNC_23A_SCDBPTASN2!$AB$183</definedName>
    <definedName name="SCDBPTASN2_0540000000_26" localSheetId="17">EMICNC_23A_SCDBPTASN2!$AC$183</definedName>
    <definedName name="SCDBPTASN2_0540000000_27" localSheetId="17">EMICNC_23A_SCDBPTASN2!$AD$183</definedName>
    <definedName name="SCDBPTASN2_0540000000_28" localSheetId="17">EMICNC_23A_SCDBPTASN2!$AE$183</definedName>
    <definedName name="SCDBPTASN2_0540000000_29" localSheetId="17">EMICNC_23A_SCDBPTASN2!$AF$183</definedName>
    <definedName name="SCDBPTASN2_0540000000_3" localSheetId="17">EMICNC_23A_SCDBPTASN2!$E$183</definedName>
    <definedName name="SCDBPTASN2_0540000000_30" localSheetId="17">EMICNC_23A_SCDBPTASN2!$AG$183</definedName>
    <definedName name="SCDBPTASN2_0540000000_32" localSheetId="17">EMICNC_23A_SCDBPTASN2!$AI$183</definedName>
    <definedName name="SCDBPTASN2_0540000000_33" localSheetId="17">EMICNC_23A_SCDBPTASN2!$AJ$183</definedName>
    <definedName name="SCDBPTASN2_0540000000_34" localSheetId="17">EMICNC_23A_SCDBPTASN2!$AK$183</definedName>
    <definedName name="SCDBPTASN2_0540000000_35" localSheetId="17">EMICNC_23A_SCDBPTASN2!$AL$183</definedName>
    <definedName name="SCDBPTASN2_0540000000_4" localSheetId="17">EMICNC_23A_SCDBPTASN2!$F$183</definedName>
    <definedName name="SCDBPTASN2_0540000000_5.01" localSheetId="17">EMICNC_23A_SCDBPTASN2!$G$183</definedName>
    <definedName name="SCDBPTASN2_0540000000_5.02" localSheetId="17">EMICNC_23A_SCDBPTASN2!$H$183</definedName>
    <definedName name="SCDBPTASN2_0540000000_6" localSheetId="17">EMICNC_23A_SCDBPTASN2!$I$183</definedName>
    <definedName name="SCDBPTASN2_0540000000_7" localSheetId="17">EMICNC_23A_SCDBPTASN2!$J$183</definedName>
    <definedName name="SCDBPTASN2_0540000000_8" localSheetId="17">EMICNC_23A_SCDBPTASN2!$K$183</definedName>
    <definedName name="SCDBPTASN2_0540000000_9" localSheetId="17">EMICNC_23A_SCDBPTASN2!$L$183</definedName>
    <definedName name="SCDBPTASN2_0540000000_Range" localSheetId="17">EMICNC_23A_SCDBPTASN2!$B$181:$AL$183</definedName>
    <definedName name="SCDBPTASN2_0549999999_13" localSheetId="17">EMICNC_23A_SCDBPTASN2!$P$184</definedName>
    <definedName name="SCDBPTASN2_0549999999_14" localSheetId="17">EMICNC_23A_SCDBPTASN2!$Q$184</definedName>
    <definedName name="SCDBPTASN2_0549999999_15" localSheetId="17">EMICNC_23A_SCDBPTASN2!$R$184</definedName>
    <definedName name="SCDBPTASN2_0549999999_16" localSheetId="17">EMICNC_23A_SCDBPTASN2!$S$184</definedName>
    <definedName name="SCDBPTASN2_0549999999_17" localSheetId="17">EMICNC_23A_SCDBPTASN2!$T$184</definedName>
    <definedName name="SCDBPTASN2_0549999999_19" localSheetId="17">EMICNC_23A_SCDBPTASN2!$V$184</definedName>
    <definedName name="SCDBPTASN2_0549999999_20" localSheetId="17">EMICNC_23A_SCDBPTASN2!$W$184</definedName>
    <definedName name="SCDBPTASN2_0549999999_21" localSheetId="17">EMICNC_23A_SCDBPTASN2!$X$184</definedName>
    <definedName name="SCDBPTASN2_0549999999_22" localSheetId="17">EMICNC_23A_SCDBPTASN2!$Y$184</definedName>
    <definedName name="SCDBPTASN2_0549999999_23" localSheetId="17">EMICNC_23A_SCDBPTASN2!$Z$184</definedName>
    <definedName name="SCDBPTASN2_0549999999_24" localSheetId="17">EMICNC_23A_SCDBPTASN2!$AA$184</definedName>
    <definedName name="SCDBPTASN2_0549999999_27" localSheetId="17">EMICNC_23A_SCDBPTASN2!$AD$184</definedName>
    <definedName name="SCDBPTASN2_0549999999_28" localSheetId="17">EMICNC_23A_SCDBPTASN2!$AE$184</definedName>
    <definedName name="SCDBPTASN2_0549999999_29" localSheetId="17">EMICNC_23A_SCDBPTASN2!$AF$184</definedName>
    <definedName name="SCDBPTASN2_0549999999_30" localSheetId="17">EMICNC_23A_SCDBPTASN2!$AG$184</definedName>
    <definedName name="SCDBPTASN2_0549999999_33" localSheetId="17">EMICNC_23A_SCDBPTASN2!$AJ$184</definedName>
    <definedName name="SCDBPTASN2_0549999999_34" localSheetId="17">EMICNC_23A_SCDBPTASN2!$AK$184</definedName>
    <definedName name="SCDBPTASN2_0549999999_35" localSheetId="17">EMICNC_23A_SCDBPTASN2!$AL$184</definedName>
    <definedName name="SCDBPTASN2_0550000000_1" localSheetId="17">EMICNC_23A_SCDBPTASN2!$C$187</definedName>
    <definedName name="SCDBPTASN2_0550000000_10" localSheetId="17">EMICNC_23A_SCDBPTASN2!$M$187</definedName>
    <definedName name="SCDBPTASN2_0550000000_11" localSheetId="17">EMICNC_23A_SCDBPTASN2!$N$187</definedName>
    <definedName name="SCDBPTASN2_0550000000_12" localSheetId="17">EMICNC_23A_SCDBPTASN2!$O$187</definedName>
    <definedName name="SCDBPTASN2_0550000000_13" localSheetId="17">EMICNC_23A_SCDBPTASN2!$P$187</definedName>
    <definedName name="SCDBPTASN2_0550000000_14" localSheetId="17">EMICNC_23A_SCDBPTASN2!$Q$187</definedName>
    <definedName name="SCDBPTASN2_0550000000_15" localSheetId="17">EMICNC_23A_SCDBPTASN2!$R$187</definedName>
    <definedName name="SCDBPTASN2_0550000000_16" localSheetId="17">EMICNC_23A_SCDBPTASN2!$S$187</definedName>
    <definedName name="SCDBPTASN2_0550000000_17" localSheetId="17">EMICNC_23A_SCDBPTASN2!$T$187</definedName>
    <definedName name="SCDBPTASN2_0550000000_18" localSheetId="17">EMICNC_23A_SCDBPTASN2!$U$187</definedName>
    <definedName name="SCDBPTASN2_0550000000_19" localSheetId="17">EMICNC_23A_SCDBPTASN2!$V$187</definedName>
    <definedName name="SCDBPTASN2_0550000000_2" localSheetId="17">EMICNC_23A_SCDBPTASN2!$D$187</definedName>
    <definedName name="SCDBPTASN2_0550000000_20" localSheetId="17">EMICNC_23A_SCDBPTASN2!$W$187</definedName>
    <definedName name="SCDBPTASN2_0550000000_21" localSheetId="17">EMICNC_23A_SCDBPTASN2!$X$187</definedName>
    <definedName name="SCDBPTASN2_0550000000_22" localSheetId="17">EMICNC_23A_SCDBPTASN2!$Y$187</definedName>
    <definedName name="SCDBPTASN2_0550000000_23" localSheetId="17">EMICNC_23A_SCDBPTASN2!$Z$187</definedName>
    <definedName name="SCDBPTASN2_0550000000_24" localSheetId="17">EMICNC_23A_SCDBPTASN2!$AA$187</definedName>
    <definedName name="SCDBPTASN2_0550000000_25" localSheetId="17">EMICNC_23A_SCDBPTASN2!$AB$187</definedName>
    <definedName name="SCDBPTASN2_0550000000_26" localSheetId="17">EMICNC_23A_SCDBPTASN2!$AC$187</definedName>
    <definedName name="SCDBPTASN2_0550000000_27" localSheetId="17">EMICNC_23A_SCDBPTASN2!$AD$187</definedName>
    <definedName name="SCDBPTASN2_0550000000_28" localSheetId="17">EMICNC_23A_SCDBPTASN2!$AE$187</definedName>
    <definedName name="SCDBPTASN2_0550000000_29" localSheetId="17">EMICNC_23A_SCDBPTASN2!$AF$187</definedName>
    <definedName name="SCDBPTASN2_0550000000_3" localSheetId="17">EMICNC_23A_SCDBPTASN2!$E$187</definedName>
    <definedName name="SCDBPTASN2_0550000000_30" localSheetId="17">EMICNC_23A_SCDBPTASN2!$AG$187</definedName>
    <definedName name="SCDBPTASN2_0550000000_32" localSheetId="17">EMICNC_23A_SCDBPTASN2!$AI$187</definedName>
    <definedName name="SCDBPTASN2_0550000000_33" localSheetId="17">EMICNC_23A_SCDBPTASN2!$AJ$187</definedName>
    <definedName name="SCDBPTASN2_0550000000_34" localSheetId="17">EMICNC_23A_SCDBPTASN2!$AK$187</definedName>
    <definedName name="SCDBPTASN2_0550000000_35" localSheetId="17">EMICNC_23A_SCDBPTASN2!$AL$187</definedName>
    <definedName name="SCDBPTASN2_0550000000_4" localSheetId="17">EMICNC_23A_SCDBPTASN2!$F$187</definedName>
    <definedName name="SCDBPTASN2_0550000000_5.01" localSheetId="17">EMICNC_23A_SCDBPTASN2!$G$187</definedName>
    <definedName name="SCDBPTASN2_0550000000_5.02" localSheetId="17">EMICNC_23A_SCDBPTASN2!$H$187</definedName>
    <definedName name="SCDBPTASN2_0550000000_6" localSheetId="17">EMICNC_23A_SCDBPTASN2!$I$187</definedName>
    <definedName name="SCDBPTASN2_0550000000_7" localSheetId="17">EMICNC_23A_SCDBPTASN2!$J$187</definedName>
    <definedName name="SCDBPTASN2_0550000000_8" localSheetId="17">EMICNC_23A_SCDBPTASN2!$K$187</definedName>
    <definedName name="SCDBPTASN2_0550000000_9" localSheetId="17">EMICNC_23A_SCDBPTASN2!$L$187</definedName>
    <definedName name="SCDBPTASN2_0550000000_Range" localSheetId="17">EMICNC_23A_SCDBPTASN2!$B$185:$AL$187</definedName>
    <definedName name="SCDBPTASN2_0559999999_13" localSheetId="17">EMICNC_23A_SCDBPTASN2!$P$188</definedName>
    <definedName name="SCDBPTASN2_0559999999_14" localSheetId="17">EMICNC_23A_SCDBPTASN2!$Q$188</definedName>
    <definedName name="SCDBPTASN2_0559999999_15" localSheetId="17">EMICNC_23A_SCDBPTASN2!$R$188</definedName>
    <definedName name="SCDBPTASN2_0559999999_16" localSheetId="17">EMICNC_23A_SCDBPTASN2!$S$188</definedName>
    <definedName name="SCDBPTASN2_0559999999_17" localSheetId="17">EMICNC_23A_SCDBPTASN2!$T$188</definedName>
    <definedName name="SCDBPTASN2_0559999999_19" localSheetId="17">EMICNC_23A_SCDBPTASN2!$V$188</definedName>
    <definedName name="SCDBPTASN2_0559999999_20" localSheetId="17">EMICNC_23A_SCDBPTASN2!$W$188</definedName>
    <definedName name="SCDBPTASN2_0559999999_21" localSheetId="17">EMICNC_23A_SCDBPTASN2!$X$188</definedName>
    <definedName name="SCDBPTASN2_0559999999_22" localSheetId="17">EMICNC_23A_SCDBPTASN2!$Y$188</definedName>
    <definedName name="SCDBPTASN2_0559999999_23" localSheetId="17">EMICNC_23A_SCDBPTASN2!$Z$188</definedName>
    <definedName name="SCDBPTASN2_0559999999_24" localSheetId="17">EMICNC_23A_SCDBPTASN2!$AA$188</definedName>
    <definedName name="SCDBPTASN2_0559999999_27" localSheetId="17">EMICNC_23A_SCDBPTASN2!$AD$188</definedName>
    <definedName name="SCDBPTASN2_0559999999_28" localSheetId="17">EMICNC_23A_SCDBPTASN2!$AE$188</definedName>
    <definedName name="SCDBPTASN2_0559999999_29" localSheetId="17">EMICNC_23A_SCDBPTASN2!$AF$188</definedName>
    <definedName name="SCDBPTASN2_0559999999_30" localSheetId="17">EMICNC_23A_SCDBPTASN2!$AG$188</definedName>
    <definedName name="SCDBPTASN2_0559999999_33" localSheetId="17">EMICNC_23A_SCDBPTASN2!$AJ$188</definedName>
    <definedName name="SCDBPTASN2_0559999999_34" localSheetId="17">EMICNC_23A_SCDBPTASN2!$AK$188</definedName>
    <definedName name="SCDBPTASN2_0559999999_35" localSheetId="17">EMICNC_23A_SCDBPTASN2!$AL$188</definedName>
    <definedName name="SCDBPTASN2_0569999999_13" localSheetId="17">EMICNC_23A_SCDBPTASN2!$P$189</definedName>
    <definedName name="SCDBPTASN2_0569999999_14" localSheetId="17">EMICNC_23A_SCDBPTASN2!$Q$189</definedName>
    <definedName name="SCDBPTASN2_0569999999_15" localSheetId="17">EMICNC_23A_SCDBPTASN2!$R$189</definedName>
    <definedName name="SCDBPTASN2_0569999999_16" localSheetId="17">EMICNC_23A_SCDBPTASN2!$S$189</definedName>
    <definedName name="SCDBPTASN2_0569999999_17" localSheetId="17">EMICNC_23A_SCDBPTASN2!$T$189</definedName>
    <definedName name="SCDBPTASN2_0569999999_19" localSheetId="17">EMICNC_23A_SCDBPTASN2!$V$189</definedName>
    <definedName name="SCDBPTASN2_0569999999_20" localSheetId="17">EMICNC_23A_SCDBPTASN2!$W$189</definedName>
    <definedName name="SCDBPTASN2_0569999999_21" localSheetId="17">EMICNC_23A_SCDBPTASN2!$X$189</definedName>
    <definedName name="SCDBPTASN2_0569999999_22" localSheetId="17">EMICNC_23A_SCDBPTASN2!$Y$189</definedName>
    <definedName name="SCDBPTASN2_0569999999_23" localSheetId="17">EMICNC_23A_SCDBPTASN2!$Z$189</definedName>
    <definedName name="SCDBPTASN2_0569999999_24" localSheetId="17">EMICNC_23A_SCDBPTASN2!$AA$189</definedName>
    <definedName name="SCDBPTASN2_0569999999_27" localSheetId="17">EMICNC_23A_SCDBPTASN2!$AD$189</definedName>
    <definedName name="SCDBPTASN2_0569999999_28" localSheetId="17">EMICNC_23A_SCDBPTASN2!$AE$189</definedName>
    <definedName name="SCDBPTASN2_0569999999_29" localSheetId="17">EMICNC_23A_SCDBPTASN2!$AF$189</definedName>
    <definedName name="SCDBPTASN2_0569999999_30" localSheetId="17">EMICNC_23A_SCDBPTASN2!$AG$189</definedName>
    <definedName name="SCDBPTASN2_0569999999_33" localSheetId="17">EMICNC_23A_SCDBPTASN2!$AJ$189</definedName>
    <definedName name="SCDBPTASN2_0569999999_34" localSheetId="17">EMICNC_23A_SCDBPTASN2!$AK$189</definedName>
    <definedName name="SCDBPTASN2_0569999999_35" localSheetId="17">EMICNC_23A_SCDBPTASN2!$AL$189</definedName>
    <definedName name="SCDBPTASN2_0570000000_1" localSheetId="17">EMICNC_23A_SCDBPTASN2!$C$192</definedName>
    <definedName name="SCDBPTASN2_0570000000_10" localSheetId="17">EMICNC_23A_SCDBPTASN2!$M$192</definedName>
    <definedName name="SCDBPTASN2_0570000000_11" localSheetId="17">EMICNC_23A_SCDBPTASN2!$N$192</definedName>
    <definedName name="SCDBPTASN2_0570000000_12" localSheetId="17">EMICNC_23A_SCDBPTASN2!$O$192</definedName>
    <definedName name="SCDBPTASN2_0570000000_13" localSheetId="17">EMICNC_23A_SCDBPTASN2!$P$192</definedName>
    <definedName name="SCDBPTASN2_0570000000_14" localSheetId="17">EMICNC_23A_SCDBPTASN2!$Q$192</definedName>
    <definedName name="SCDBPTASN2_0570000000_15" localSheetId="17">EMICNC_23A_SCDBPTASN2!$R$192</definedName>
    <definedName name="SCDBPTASN2_0570000000_16" localSheetId="17">EMICNC_23A_SCDBPTASN2!$S$192</definedName>
    <definedName name="SCDBPTASN2_0570000000_17" localSheetId="17">EMICNC_23A_SCDBPTASN2!$T$192</definedName>
    <definedName name="SCDBPTASN2_0570000000_18" localSheetId="17">EMICNC_23A_SCDBPTASN2!$U$192</definedName>
    <definedName name="SCDBPTASN2_0570000000_19" localSheetId="17">EMICNC_23A_SCDBPTASN2!$V$192</definedName>
    <definedName name="SCDBPTASN2_0570000000_2" localSheetId="17">EMICNC_23A_SCDBPTASN2!$D$192</definedName>
    <definedName name="SCDBPTASN2_0570000000_20" localSheetId="17">EMICNC_23A_SCDBPTASN2!$W$192</definedName>
    <definedName name="SCDBPTASN2_0570000000_21" localSheetId="17">EMICNC_23A_SCDBPTASN2!$X$192</definedName>
    <definedName name="SCDBPTASN2_0570000000_22" localSheetId="17">EMICNC_23A_SCDBPTASN2!$Y$192</definedName>
    <definedName name="SCDBPTASN2_0570000000_23" localSheetId="17">EMICNC_23A_SCDBPTASN2!$Z$192</definedName>
    <definedName name="SCDBPTASN2_0570000000_24" localSheetId="17">EMICNC_23A_SCDBPTASN2!$AA$192</definedName>
    <definedName name="SCDBPTASN2_0570000000_25" localSheetId="17">EMICNC_23A_SCDBPTASN2!$AB$192</definedName>
    <definedName name="SCDBPTASN2_0570000000_26" localSheetId="17">EMICNC_23A_SCDBPTASN2!$AC$192</definedName>
    <definedName name="SCDBPTASN2_0570000000_27" localSheetId="17">EMICNC_23A_SCDBPTASN2!$AD$192</definedName>
    <definedName name="SCDBPTASN2_0570000000_28" localSheetId="17">EMICNC_23A_SCDBPTASN2!$AE$192</definedName>
    <definedName name="SCDBPTASN2_0570000000_29" localSheetId="17">EMICNC_23A_SCDBPTASN2!$AF$192</definedName>
    <definedName name="SCDBPTASN2_0570000000_3" localSheetId="17">EMICNC_23A_SCDBPTASN2!$E$192</definedName>
    <definedName name="SCDBPTASN2_0570000000_30" localSheetId="17">EMICNC_23A_SCDBPTASN2!$AG$192</definedName>
    <definedName name="SCDBPTASN2_0570000000_31" localSheetId="17">EMICNC_23A_SCDBPTASN2!$AH$192</definedName>
    <definedName name="SCDBPTASN2_0570000000_32" localSheetId="17">EMICNC_23A_SCDBPTASN2!$AI$192</definedName>
    <definedName name="SCDBPTASN2_0570000000_33" localSheetId="17">EMICNC_23A_SCDBPTASN2!$AJ$192</definedName>
    <definedName name="SCDBPTASN2_0570000000_34" localSheetId="17">EMICNC_23A_SCDBPTASN2!$AK$192</definedName>
    <definedName name="SCDBPTASN2_0570000000_35" localSheetId="17">EMICNC_23A_SCDBPTASN2!$AL$192</definedName>
    <definedName name="SCDBPTASN2_0570000000_4" localSheetId="17">EMICNC_23A_SCDBPTASN2!$F$192</definedName>
    <definedName name="SCDBPTASN2_0570000000_5.01" localSheetId="17">EMICNC_23A_SCDBPTASN2!$G$192</definedName>
    <definedName name="SCDBPTASN2_0570000000_5.02" localSheetId="17">EMICNC_23A_SCDBPTASN2!$H$192</definedName>
    <definedName name="SCDBPTASN2_0570000000_6" localSheetId="17">EMICNC_23A_SCDBPTASN2!$I$192</definedName>
    <definedName name="SCDBPTASN2_0570000000_7" localSheetId="17">EMICNC_23A_SCDBPTASN2!$J$192</definedName>
    <definedName name="SCDBPTASN2_0570000000_8" localSheetId="17">EMICNC_23A_SCDBPTASN2!$K$192</definedName>
    <definedName name="SCDBPTASN2_0570000000_9" localSheetId="17">EMICNC_23A_SCDBPTASN2!$L$192</definedName>
    <definedName name="SCDBPTASN2_0570000000_Range" localSheetId="17">EMICNC_23A_SCDBPTASN2!$B$190:$AL$192</definedName>
    <definedName name="SCDBPTASN2_0579999999_13" localSheetId="17">EMICNC_23A_SCDBPTASN2!$P$193</definedName>
    <definedName name="SCDBPTASN2_0579999999_14" localSheetId="17">EMICNC_23A_SCDBPTASN2!$Q$193</definedName>
    <definedName name="SCDBPTASN2_0579999999_15" localSheetId="17">EMICNC_23A_SCDBPTASN2!$R$193</definedName>
    <definedName name="SCDBPTASN2_0579999999_16" localSheetId="17">EMICNC_23A_SCDBPTASN2!$S$193</definedName>
    <definedName name="SCDBPTASN2_0579999999_17" localSheetId="17">EMICNC_23A_SCDBPTASN2!$T$193</definedName>
    <definedName name="SCDBPTASN2_0579999999_19" localSheetId="17">EMICNC_23A_SCDBPTASN2!$V$193</definedName>
    <definedName name="SCDBPTASN2_0579999999_20" localSheetId="17">EMICNC_23A_SCDBPTASN2!$W$193</definedName>
    <definedName name="SCDBPTASN2_0579999999_21" localSheetId="17">EMICNC_23A_SCDBPTASN2!$X$193</definedName>
    <definedName name="SCDBPTASN2_0579999999_22" localSheetId="17">EMICNC_23A_SCDBPTASN2!$Y$193</definedName>
    <definedName name="SCDBPTASN2_0579999999_23" localSheetId="17">EMICNC_23A_SCDBPTASN2!$Z$193</definedName>
    <definedName name="SCDBPTASN2_0579999999_24" localSheetId="17">EMICNC_23A_SCDBPTASN2!$AA$193</definedName>
    <definedName name="SCDBPTASN2_0579999999_27" localSheetId="17">EMICNC_23A_SCDBPTASN2!$AD$193</definedName>
    <definedName name="SCDBPTASN2_0579999999_28" localSheetId="17">EMICNC_23A_SCDBPTASN2!$AE$193</definedName>
    <definedName name="SCDBPTASN2_0579999999_29" localSheetId="17">EMICNC_23A_SCDBPTASN2!$AF$193</definedName>
    <definedName name="SCDBPTASN2_0579999999_30" localSheetId="17">EMICNC_23A_SCDBPTASN2!$AG$193</definedName>
    <definedName name="SCDBPTASN2_0579999999_33" localSheetId="17">EMICNC_23A_SCDBPTASN2!$AJ$193</definedName>
    <definedName name="SCDBPTASN2_0579999999_34" localSheetId="17">EMICNC_23A_SCDBPTASN2!$AK$193</definedName>
    <definedName name="SCDBPTASN2_0579999999_35" localSheetId="17">EMICNC_23A_SCDBPTASN2!$AL$193</definedName>
    <definedName name="SCDBPTASN2_0580000000_1" localSheetId="17">EMICNC_23A_SCDBPTASN2!$C$196</definedName>
    <definedName name="SCDBPTASN2_0580000000_10" localSheetId="17">EMICNC_23A_SCDBPTASN2!$M$196</definedName>
    <definedName name="SCDBPTASN2_0580000000_11" localSheetId="17">EMICNC_23A_SCDBPTASN2!$N$196</definedName>
    <definedName name="SCDBPTASN2_0580000000_12" localSheetId="17">EMICNC_23A_SCDBPTASN2!$O$196</definedName>
    <definedName name="SCDBPTASN2_0580000000_13" localSheetId="17">EMICNC_23A_SCDBPTASN2!$P$196</definedName>
    <definedName name="SCDBPTASN2_0580000000_14" localSheetId="17">EMICNC_23A_SCDBPTASN2!$Q$196</definedName>
    <definedName name="SCDBPTASN2_0580000000_15" localSheetId="17">EMICNC_23A_SCDBPTASN2!$R$196</definedName>
    <definedName name="SCDBPTASN2_0580000000_16" localSheetId="17">EMICNC_23A_SCDBPTASN2!$S$196</definedName>
    <definedName name="SCDBPTASN2_0580000000_17" localSheetId="17">EMICNC_23A_SCDBPTASN2!$T$196</definedName>
    <definedName name="SCDBPTASN2_0580000000_18" localSheetId="17">EMICNC_23A_SCDBPTASN2!$U$196</definedName>
    <definedName name="SCDBPTASN2_0580000000_19" localSheetId="17">EMICNC_23A_SCDBPTASN2!$V$196</definedName>
    <definedName name="SCDBPTASN2_0580000000_2" localSheetId="17">EMICNC_23A_SCDBPTASN2!$D$196</definedName>
    <definedName name="SCDBPTASN2_0580000000_20" localSheetId="17">EMICNC_23A_SCDBPTASN2!$W$196</definedName>
    <definedName name="SCDBPTASN2_0580000000_21" localSheetId="17">EMICNC_23A_SCDBPTASN2!$X$196</definedName>
    <definedName name="SCDBPTASN2_0580000000_22" localSheetId="17">EMICNC_23A_SCDBPTASN2!$Y$196</definedName>
    <definedName name="SCDBPTASN2_0580000000_23" localSheetId="17">EMICNC_23A_SCDBPTASN2!$Z$196</definedName>
    <definedName name="SCDBPTASN2_0580000000_24" localSheetId="17">EMICNC_23A_SCDBPTASN2!$AA$196</definedName>
    <definedName name="SCDBPTASN2_0580000000_25" localSheetId="17">EMICNC_23A_SCDBPTASN2!$AB$196</definedName>
    <definedName name="SCDBPTASN2_0580000000_26" localSheetId="17">EMICNC_23A_SCDBPTASN2!$AC$196</definedName>
    <definedName name="SCDBPTASN2_0580000000_27" localSheetId="17">EMICNC_23A_SCDBPTASN2!$AD$196</definedName>
    <definedName name="SCDBPTASN2_0580000000_28" localSheetId="17">EMICNC_23A_SCDBPTASN2!$AE$196</definedName>
    <definedName name="SCDBPTASN2_0580000000_29" localSheetId="17">EMICNC_23A_SCDBPTASN2!$AF$196</definedName>
    <definedName name="SCDBPTASN2_0580000000_3" localSheetId="17">EMICNC_23A_SCDBPTASN2!$E$196</definedName>
    <definedName name="SCDBPTASN2_0580000000_30" localSheetId="17">EMICNC_23A_SCDBPTASN2!$AG$196</definedName>
    <definedName name="SCDBPTASN2_0580000000_31" localSheetId="17">EMICNC_23A_SCDBPTASN2!$AH$196</definedName>
    <definedName name="SCDBPTASN2_0580000000_32" localSheetId="17">EMICNC_23A_SCDBPTASN2!$AI$196</definedName>
    <definedName name="SCDBPTASN2_0580000000_33" localSheetId="17">EMICNC_23A_SCDBPTASN2!$AJ$196</definedName>
    <definedName name="SCDBPTASN2_0580000000_34" localSheetId="17">EMICNC_23A_SCDBPTASN2!$AK$196</definedName>
    <definedName name="SCDBPTASN2_0580000000_35" localSheetId="17">EMICNC_23A_SCDBPTASN2!$AL$196</definedName>
    <definedName name="SCDBPTASN2_0580000000_4" localSheetId="17">EMICNC_23A_SCDBPTASN2!$F$196</definedName>
    <definedName name="SCDBPTASN2_0580000000_5.01" localSheetId="17">EMICNC_23A_SCDBPTASN2!$G$196</definedName>
    <definedName name="SCDBPTASN2_0580000000_5.02" localSheetId="17">EMICNC_23A_SCDBPTASN2!$H$196</definedName>
    <definedName name="SCDBPTASN2_0580000000_6" localSheetId="17">EMICNC_23A_SCDBPTASN2!$I$196</definedName>
    <definedName name="SCDBPTASN2_0580000000_7" localSheetId="17">EMICNC_23A_SCDBPTASN2!$J$196</definedName>
    <definedName name="SCDBPTASN2_0580000000_8" localSheetId="17">EMICNC_23A_SCDBPTASN2!$K$196</definedName>
    <definedName name="SCDBPTASN2_0580000000_9" localSheetId="17">EMICNC_23A_SCDBPTASN2!$L$196</definedName>
    <definedName name="SCDBPTASN2_0580000000_Range" localSheetId="17">EMICNC_23A_SCDBPTASN2!$B$194:$AL$196</definedName>
    <definedName name="SCDBPTASN2_0589999999_13" localSheetId="17">EMICNC_23A_SCDBPTASN2!$P$197</definedName>
    <definedName name="SCDBPTASN2_0589999999_14" localSheetId="17">EMICNC_23A_SCDBPTASN2!$Q$197</definedName>
    <definedName name="SCDBPTASN2_0589999999_15" localSheetId="17">EMICNC_23A_SCDBPTASN2!$R$197</definedName>
    <definedName name="SCDBPTASN2_0589999999_16" localSheetId="17">EMICNC_23A_SCDBPTASN2!$S$197</definedName>
    <definedName name="SCDBPTASN2_0589999999_17" localSheetId="17">EMICNC_23A_SCDBPTASN2!$T$197</definedName>
    <definedName name="SCDBPTASN2_0589999999_19" localSheetId="17">EMICNC_23A_SCDBPTASN2!$V$197</definedName>
    <definedName name="SCDBPTASN2_0589999999_20" localSheetId="17">EMICNC_23A_SCDBPTASN2!$W$197</definedName>
    <definedName name="SCDBPTASN2_0589999999_21" localSheetId="17">EMICNC_23A_SCDBPTASN2!$X$197</definedName>
    <definedName name="SCDBPTASN2_0589999999_22" localSheetId="17">EMICNC_23A_SCDBPTASN2!$Y$197</definedName>
    <definedName name="SCDBPTASN2_0589999999_23" localSheetId="17">EMICNC_23A_SCDBPTASN2!$Z$197</definedName>
    <definedName name="SCDBPTASN2_0589999999_24" localSheetId="17">EMICNC_23A_SCDBPTASN2!$AA$197</definedName>
    <definedName name="SCDBPTASN2_0589999999_27" localSheetId="17">EMICNC_23A_SCDBPTASN2!$AD$197</definedName>
    <definedName name="SCDBPTASN2_0589999999_28" localSheetId="17">EMICNC_23A_SCDBPTASN2!$AE$197</definedName>
    <definedName name="SCDBPTASN2_0589999999_29" localSheetId="17">EMICNC_23A_SCDBPTASN2!$AF$197</definedName>
    <definedName name="SCDBPTASN2_0589999999_30" localSheetId="17">EMICNC_23A_SCDBPTASN2!$AG$197</definedName>
    <definedName name="SCDBPTASN2_0589999999_33" localSheetId="17">EMICNC_23A_SCDBPTASN2!$AJ$197</definedName>
    <definedName name="SCDBPTASN2_0589999999_34" localSheetId="17">EMICNC_23A_SCDBPTASN2!$AK$197</definedName>
    <definedName name="SCDBPTASN2_0589999999_35" localSheetId="17">EMICNC_23A_SCDBPTASN2!$AL$197</definedName>
    <definedName name="SCDBPTASN2_0590000000_1" localSheetId="17">EMICNC_23A_SCDBPTASN2!$C$200</definedName>
    <definedName name="SCDBPTASN2_0590000000_10" localSheetId="17">EMICNC_23A_SCDBPTASN2!$M$200</definedName>
    <definedName name="SCDBPTASN2_0590000000_11" localSheetId="17">EMICNC_23A_SCDBPTASN2!$N$200</definedName>
    <definedName name="SCDBPTASN2_0590000000_12" localSheetId="17">EMICNC_23A_SCDBPTASN2!$O$200</definedName>
    <definedName name="SCDBPTASN2_0590000000_13" localSheetId="17">EMICNC_23A_SCDBPTASN2!$P$200</definedName>
    <definedName name="SCDBPTASN2_0590000000_14" localSheetId="17">EMICNC_23A_SCDBPTASN2!$Q$200</definedName>
    <definedName name="SCDBPTASN2_0590000000_15" localSheetId="17">EMICNC_23A_SCDBPTASN2!$R$200</definedName>
    <definedName name="SCDBPTASN2_0590000000_16" localSheetId="17">EMICNC_23A_SCDBPTASN2!$S$200</definedName>
    <definedName name="SCDBPTASN2_0590000000_17" localSheetId="17">EMICNC_23A_SCDBPTASN2!$T$200</definedName>
    <definedName name="SCDBPTASN2_0590000000_18" localSheetId="17">EMICNC_23A_SCDBPTASN2!$U$200</definedName>
    <definedName name="SCDBPTASN2_0590000000_19" localSheetId="17">EMICNC_23A_SCDBPTASN2!$V$200</definedName>
    <definedName name="SCDBPTASN2_0590000000_2" localSheetId="17">EMICNC_23A_SCDBPTASN2!$D$200</definedName>
    <definedName name="SCDBPTASN2_0590000000_20" localSheetId="17">EMICNC_23A_SCDBPTASN2!$W$200</definedName>
    <definedName name="SCDBPTASN2_0590000000_21" localSheetId="17">EMICNC_23A_SCDBPTASN2!$X$200</definedName>
    <definedName name="SCDBPTASN2_0590000000_22" localSheetId="17">EMICNC_23A_SCDBPTASN2!$Y$200</definedName>
    <definedName name="SCDBPTASN2_0590000000_23" localSheetId="17">EMICNC_23A_SCDBPTASN2!$Z$200</definedName>
    <definedName name="SCDBPTASN2_0590000000_24" localSheetId="17">EMICNC_23A_SCDBPTASN2!$AA$200</definedName>
    <definedName name="SCDBPTASN2_0590000000_25" localSheetId="17">EMICNC_23A_SCDBPTASN2!$AB$200</definedName>
    <definedName name="SCDBPTASN2_0590000000_26" localSheetId="17">EMICNC_23A_SCDBPTASN2!$AC$200</definedName>
    <definedName name="SCDBPTASN2_0590000000_27" localSheetId="17">EMICNC_23A_SCDBPTASN2!$AD$200</definedName>
    <definedName name="SCDBPTASN2_0590000000_28" localSheetId="17">EMICNC_23A_SCDBPTASN2!$AE$200</definedName>
    <definedName name="SCDBPTASN2_0590000000_29" localSheetId="17">EMICNC_23A_SCDBPTASN2!$AF$200</definedName>
    <definedName name="SCDBPTASN2_0590000000_3" localSheetId="17">EMICNC_23A_SCDBPTASN2!$E$200</definedName>
    <definedName name="SCDBPTASN2_0590000000_30" localSheetId="17">EMICNC_23A_SCDBPTASN2!$AG$200</definedName>
    <definedName name="SCDBPTASN2_0590000000_31" localSheetId="17">EMICNC_23A_SCDBPTASN2!$AH$200</definedName>
    <definedName name="SCDBPTASN2_0590000000_32" localSheetId="17">EMICNC_23A_SCDBPTASN2!$AI$200</definedName>
    <definedName name="SCDBPTASN2_0590000000_33" localSheetId="17">EMICNC_23A_SCDBPTASN2!$AJ$200</definedName>
    <definedName name="SCDBPTASN2_0590000000_34" localSheetId="17">EMICNC_23A_SCDBPTASN2!$AK$200</definedName>
    <definedName name="SCDBPTASN2_0590000000_35" localSheetId="17">EMICNC_23A_SCDBPTASN2!$AL$200</definedName>
    <definedName name="SCDBPTASN2_0590000000_4" localSheetId="17">EMICNC_23A_SCDBPTASN2!$F$200</definedName>
    <definedName name="SCDBPTASN2_0590000000_5.01" localSheetId="17">EMICNC_23A_SCDBPTASN2!$G$200</definedName>
    <definedName name="SCDBPTASN2_0590000000_5.02" localSheetId="17">EMICNC_23A_SCDBPTASN2!$H$200</definedName>
    <definedName name="SCDBPTASN2_0590000000_6" localSheetId="17">EMICNC_23A_SCDBPTASN2!$I$200</definedName>
    <definedName name="SCDBPTASN2_0590000000_7" localSheetId="17">EMICNC_23A_SCDBPTASN2!$J$200</definedName>
    <definedName name="SCDBPTASN2_0590000000_8" localSheetId="17">EMICNC_23A_SCDBPTASN2!$K$200</definedName>
    <definedName name="SCDBPTASN2_0590000000_9" localSheetId="17">EMICNC_23A_SCDBPTASN2!$L$200</definedName>
    <definedName name="SCDBPTASN2_0590000000_Range" localSheetId="17">EMICNC_23A_SCDBPTASN2!$B$198:$AL$200</definedName>
    <definedName name="SCDBPTASN2_0599999999_13" localSheetId="17">EMICNC_23A_SCDBPTASN2!$P$201</definedName>
    <definedName name="SCDBPTASN2_0599999999_14" localSheetId="17">EMICNC_23A_SCDBPTASN2!$Q$201</definedName>
    <definedName name="SCDBPTASN2_0599999999_15" localSheetId="17">EMICNC_23A_SCDBPTASN2!$R$201</definedName>
    <definedName name="SCDBPTASN2_0599999999_16" localSheetId="17">EMICNC_23A_SCDBPTASN2!$S$201</definedName>
    <definedName name="SCDBPTASN2_0599999999_17" localSheetId="17">EMICNC_23A_SCDBPTASN2!$T$201</definedName>
    <definedName name="SCDBPTASN2_0599999999_19" localSheetId="17">EMICNC_23A_SCDBPTASN2!$V$201</definedName>
    <definedName name="SCDBPTASN2_0599999999_20" localSheetId="17">EMICNC_23A_SCDBPTASN2!$W$201</definedName>
    <definedName name="SCDBPTASN2_0599999999_21" localSheetId="17">EMICNC_23A_SCDBPTASN2!$X$201</definedName>
    <definedName name="SCDBPTASN2_0599999999_22" localSheetId="17">EMICNC_23A_SCDBPTASN2!$Y$201</definedName>
    <definedName name="SCDBPTASN2_0599999999_23" localSheetId="17">EMICNC_23A_SCDBPTASN2!$Z$201</definedName>
    <definedName name="SCDBPTASN2_0599999999_24" localSheetId="17">EMICNC_23A_SCDBPTASN2!$AA$201</definedName>
    <definedName name="SCDBPTASN2_0599999999_27" localSheetId="17">EMICNC_23A_SCDBPTASN2!$AD$201</definedName>
    <definedName name="SCDBPTASN2_0599999999_28" localSheetId="17">EMICNC_23A_SCDBPTASN2!$AE$201</definedName>
    <definedName name="SCDBPTASN2_0599999999_29" localSheetId="17">EMICNC_23A_SCDBPTASN2!$AF$201</definedName>
    <definedName name="SCDBPTASN2_0599999999_30" localSheetId="17">EMICNC_23A_SCDBPTASN2!$AG$201</definedName>
    <definedName name="SCDBPTASN2_0599999999_33" localSheetId="17">EMICNC_23A_SCDBPTASN2!$AJ$201</definedName>
    <definedName name="SCDBPTASN2_0599999999_34" localSheetId="17">EMICNC_23A_SCDBPTASN2!$AK$201</definedName>
    <definedName name="SCDBPTASN2_0599999999_35" localSheetId="17">EMICNC_23A_SCDBPTASN2!$AL$201</definedName>
    <definedName name="SCDBPTASN2_0600000000_1" localSheetId="17">EMICNC_23A_SCDBPTASN2!$C$204</definedName>
    <definedName name="SCDBPTASN2_0600000000_10" localSheetId="17">EMICNC_23A_SCDBPTASN2!$M$204</definedName>
    <definedName name="SCDBPTASN2_0600000000_11" localSheetId="17">EMICNC_23A_SCDBPTASN2!$N$204</definedName>
    <definedName name="SCDBPTASN2_0600000000_12" localSheetId="17">EMICNC_23A_SCDBPTASN2!$O$204</definedName>
    <definedName name="SCDBPTASN2_0600000000_13" localSheetId="17">EMICNC_23A_SCDBPTASN2!$P$204</definedName>
    <definedName name="SCDBPTASN2_0600000000_14" localSheetId="17">EMICNC_23A_SCDBPTASN2!$Q$204</definedName>
    <definedName name="SCDBPTASN2_0600000000_15" localSheetId="17">EMICNC_23A_SCDBPTASN2!$R$204</definedName>
    <definedName name="SCDBPTASN2_0600000000_16" localSheetId="17">EMICNC_23A_SCDBPTASN2!$S$204</definedName>
    <definedName name="SCDBPTASN2_0600000000_17" localSheetId="17">EMICNC_23A_SCDBPTASN2!$T$204</definedName>
    <definedName name="SCDBPTASN2_0600000000_18" localSheetId="17">EMICNC_23A_SCDBPTASN2!$U$204</definedName>
    <definedName name="SCDBPTASN2_0600000000_19" localSheetId="17">EMICNC_23A_SCDBPTASN2!$V$204</definedName>
    <definedName name="SCDBPTASN2_0600000000_2" localSheetId="17">EMICNC_23A_SCDBPTASN2!$D$204</definedName>
    <definedName name="SCDBPTASN2_0600000000_20" localSheetId="17">EMICNC_23A_SCDBPTASN2!$W$204</definedName>
    <definedName name="SCDBPTASN2_0600000000_21" localSheetId="17">EMICNC_23A_SCDBPTASN2!$X$204</definedName>
    <definedName name="SCDBPTASN2_0600000000_22" localSheetId="17">EMICNC_23A_SCDBPTASN2!$Y$204</definedName>
    <definedName name="SCDBPTASN2_0600000000_23" localSheetId="17">EMICNC_23A_SCDBPTASN2!$Z$204</definedName>
    <definedName name="SCDBPTASN2_0600000000_24" localSheetId="17">EMICNC_23A_SCDBPTASN2!$AA$204</definedName>
    <definedName name="SCDBPTASN2_0600000000_25" localSheetId="17">EMICNC_23A_SCDBPTASN2!$AB$204</definedName>
    <definedName name="SCDBPTASN2_0600000000_26" localSheetId="17">EMICNC_23A_SCDBPTASN2!$AC$204</definedName>
    <definedName name="SCDBPTASN2_0600000000_27" localSheetId="17">EMICNC_23A_SCDBPTASN2!$AD$204</definedName>
    <definedName name="SCDBPTASN2_0600000000_28" localSheetId="17">EMICNC_23A_SCDBPTASN2!$AE$204</definedName>
    <definedName name="SCDBPTASN2_0600000000_29" localSheetId="17">EMICNC_23A_SCDBPTASN2!$AF$204</definedName>
    <definedName name="SCDBPTASN2_0600000000_3" localSheetId="17">EMICNC_23A_SCDBPTASN2!$E$204</definedName>
    <definedName name="SCDBPTASN2_0600000000_30" localSheetId="17">EMICNC_23A_SCDBPTASN2!$AG$204</definedName>
    <definedName name="SCDBPTASN2_0600000000_31" localSheetId="17">EMICNC_23A_SCDBPTASN2!$AH$204</definedName>
    <definedName name="SCDBPTASN2_0600000000_32" localSheetId="17">EMICNC_23A_SCDBPTASN2!$AI$204</definedName>
    <definedName name="SCDBPTASN2_0600000000_33" localSheetId="17">EMICNC_23A_SCDBPTASN2!$AJ$204</definedName>
    <definedName name="SCDBPTASN2_0600000000_34" localSheetId="17">EMICNC_23A_SCDBPTASN2!$AK$204</definedName>
    <definedName name="SCDBPTASN2_0600000000_35" localSheetId="17">EMICNC_23A_SCDBPTASN2!$AL$204</definedName>
    <definedName name="SCDBPTASN2_0600000000_4" localSheetId="17">EMICNC_23A_SCDBPTASN2!$F$204</definedName>
    <definedName name="SCDBPTASN2_0600000000_5.01" localSheetId="17">EMICNC_23A_SCDBPTASN2!$G$204</definedName>
    <definedName name="SCDBPTASN2_0600000000_5.02" localSheetId="17">EMICNC_23A_SCDBPTASN2!$H$204</definedName>
    <definedName name="SCDBPTASN2_0600000000_6" localSheetId="17">EMICNC_23A_SCDBPTASN2!$I$204</definedName>
    <definedName name="SCDBPTASN2_0600000000_7" localSheetId="17">EMICNC_23A_SCDBPTASN2!$J$204</definedName>
    <definedName name="SCDBPTASN2_0600000000_8" localSheetId="17">EMICNC_23A_SCDBPTASN2!$K$204</definedName>
    <definedName name="SCDBPTASN2_0600000000_9" localSheetId="17">EMICNC_23A_SCDBPTASN2!$L$204</definedName>
    <definedName name="SCDBPTASN2_0600000000_Range" localSheetId="17">EMICNC_23A_SCDBPTASN2!$B$202:$AL$204</definedName>
    <definedName name="SCDBPTASN2_0609999999_13" localSheetId="17">EMICNC_23A_SCDBPTASN2!$P$205</definedName>
    <definedName name="SCDBPTASN2_0609999999_14" localSheetId="17">EMICNC_23A_SCDBPTASN2!$Q$205</definedName>
    <definedName name="SCDBPTASN2_0609999999_15" localSheetId="17">EMICNC_23A_SCDBPTASN2!$R$205</definedName>
    <definedName name="SCDBPTASN2_0609999999_16" localSheetId="17">EMICNC_23A_SCDBPTASN2!$S$205</definedName>
    <definedName name="SCDBPTASN2_0609999999_17" localSheetId="17">EMICNC_23A_SCDBPTASN2!$T$205</definedName>
    <definedName name="SCDBPTASN2_0609999999_19" localSheetId="17">EMICNC_23A_SCDBPTASN2!$V$205</definedName>
    <definedName name="SCDBPTASN2_0609999999_20" localSheetId="17">EMICNC_23A_SCDBPTASN2!$W$205</definedName>
    <definedName name="SCDBPTASN2_0609999999_21" localSheetId="17">EMICNC_23A_SCDBPTASN2!$X$205</definedName>
    <definedName name="SCDBPTASN2_0609999999_22" localSheetId="17">EMICNC_23A_SCDBPTASN2!$Y$205</definedName>
    <definedName name="SCDBPTASN2_0609999999_23" localSheetId="17">EMICNC_23A_SCDBPTASN2!$Z$205</definedName>
    <definedName name="SCDBPTASN2_0609999999_24" localSheetId="17">EMICNC_23A_SCDBPTASN2!$AA$205</definedName>
    <definedName name="SCDBPTASN2_0609999999_27" localSheetId="17">EMICNC_23A_SCDBPTASN2!$AD$205</definedName>
    <definedName name="SCDBPTASN2_0609999999_28" localSheetId="17">EMICNC_23A_SCDBPTASN2!$AE$205</definedName>
    <definedName name="SCDBPTASN2_0609999999_29" localSheetId="17">EMICNC_23A_SCDBPTASN2!$AF$205</definedName>
    <definedName name="SCDBPTASN2_0609999999_30" localSheetId="17">EMICNC_23A_SCDBPTASN2!$AG$205</definedName>
    <definedName name="SCDBPTASN2_0609999999_33" localSheetId="17">EMICNC_23A_SCDBPTASN2!$AJ$205</definedName>
    <definedName name="SCDBPTASN2_0609999999_34" localSheetId="17">EMICNC_23A_SCDBPTASN2!$AK$205</definedName>
    <definedName name="SCDBPTASN2_0609999999_35" localSheetId="17">EMICNC_23A_SCDBPTASN2!$AL$205</definedName>
    <definedName name="SCDBPTASN2_0610000000_1" localSheetId="17">EMICNC_23A_SCDBPTASN2!$C$208</definedName>
    <definedName name="SCDBPTASN2_0610000000_10" localSheetId="17">EMICNC_23A_SCDBPTASN2!$M$208</definedName>
    <definedName name="SCDBPTASN2_0610000000_11" localSheetId="17">EMICNC_23A_SCDBPTASN2!$N$208</definedName>
    <definedName name="SCDBPTASN2_0610000000_12" localSheetId="17">EMICNC_23A_SCDBPTASN2!$O$208</definedName>
    <definedName name="SCDBPTASN2_0610000000_13" localSheetId="17">EMICNC_23A_SCDBPTASN2!$P$208</definedName>
    <definedName name="SCDBPTASN2_0610000000_14" localSheetId="17">EMICNC_23A_SCDBPTASN2!$Q$208</definedName>
    <definedName name="SCDBPTASN2_0610000000_15" localSheetId="17">EMICNC_23A_SCDBPTASN2!$R$208</definedName>
    <definedName name="SCDBPTASN2_0610000000_16" localSheetId="17">EMICNC_23A_SCDBPTASN2!$S$208</definedName>
    <definedName name="SCDBPTASN2_0610000000_17" localSheetId="17">EMICNC_23A_SCDBPTASN2!$T$208</definedName>
    <definedName name="SCDBPTASN2_0610000000_18" localSheetId="17">EMICNC_23A_SCDBPTASN2!$U$208</definedName>
    <definedName name="SCDBPTASN2_0610000000_19" localSheetId="17">EMICNC_23A_SCDBPTASN2!$V$208</definedName>
    <definedName name="SCDBPTASN2_0610000000_2" localSheetId="17">EMICNC_23A_SCDBPTASN2!$D$208</definedName>
    <definedName name="SCDBPTASN2_0610000000_20" localSheetId="17">EMICNC_23A_SCDBPTASN2!$W$208</definedName>
    <definedName name="SCDBPTASN2_0610000000_21" localSheetId="17">EMICNC_23A_SCDBPTASN2!$X$208</definedName>
    <definedName name="SCDBPTASN2_0610000000_22" localSheetId="17">EMICNC_23A_SCDBPTASN2!$Y$208</definedName>
    <definedName name="SCDBPTASN2_0610000000_23" localSheetId="17">EMICNC_23A_SCDBPTASN2!$Z$208</definedName>
    <definedName name="SCDBPTASN2_0610000000_24" localSheetId="17">EMICNC_23A_SCDBPTASN2!$AA$208</definedName>
    <definedName name="SCDBPTASN2_0610000000_25" localSheetId="17">EMICNC_23A_SCDBPTASN2!$AB$208</definedName>
    <definedName name="SCDBPTASN2_0610000000_26" localSheetId="17">EMICNC_23A_SCDBPTASN2!$AC$208</definedName>
    <definedName name="SCDBPTASN2_0610000000_27" localSheetId="17">EMICNC_23A_SCDBPTASN2!$AD$208</definedName>
    <definedName name="SCDBPTASN2_0610000000_28" localSheetId="17">EMICNC_23A_SCDBPTASN2!$AE$208</definedName>
    <definedName name="SCDBPTASN2_0610000000_29" localSheetId="17">EMICNC_23A_SCDBPTASN2!$AF$208</definedName>
    <definedName name="SCDBPTASN2_0610000000_3" localSheetId="17">EMICNC_23A_SCDBPTASN2!$E$208</definedName>
    <definedName name="SCDBPTASN2_0610000000_30" localSheetId="17">EMICNC_23A_SCDBPTASN2!$AG$208</definedName>
    <definedName name="SCDBPTASN2_0610000000_31" localSheetId="17">EMICNC_23A_SCDBPTASN2!$AH$208</definedName>
    <definedName name="SCDBPTASN2_0610000000_32" localSheetId="17">EMICNC_23A_SCDBPTASN2!$AI$208</definedName>
    <definedName name="SCDBPTASN2_0610000000_33" localSheetId="17">EMICNC_23A_SCDBPTASN2!$AJ$208</definedName>
    <definedName name="SCDBPTASN2_0610000000_34" localSheetId="17">EMICNC_23A_SCDBPTASN2!$AK$208</definedName>
    <definedName name="SCDBPTASN2_0610000000_35" localSheetId="17">EMICNC_23A_SCDBPTASN2!$AL$208</definedName>
    <definedName name="SCDBPTASN2_0610000000_4" localSheetId="17">EMICNC_23A_SCDBPTASN2!$F$208</definedName>
    <definedName name="SCDBPTASN2_0610000000_5.01" localSheetId="17">EMICNC_23A_SCDBPTASN2!$G$208</definedName>
    <definedName name="SCDBPTASN2_0610000000_5.02" localSheetId="17">EMICNC_23A_SCDBPTASN2!$H$208</definedName>
    <definedName name="SCDBPTASN2_0610000000_6" localSheetId="17">EMICNC_23A_SCDBPTASN2!$I$208</definedName>
    <definedName name="SCDBPTASN2_0610000000_7" localSheetId="17">EMICNC_23A_SCDBPTASN2!$J$208</definedName>
    <definedName name="SCDBPTASN2_0610000000_8" localSheetId="17">EMICNC_23A_SCDBPTASN2!$K$208</definedName>
    <definedName name="SCDBPTASN2_0610000000_9" localSheetId="17">EMICNC_23A_SCDBPTASN2!$L$208</definedName>
    <definedName name="SCDBPTASN2_0610000000_Range" localSheetId="17">EMICNC_23A_SCDBPTASN2!$B$206:$AL$208</definedName>
    <definedName name="SCDBPTASN2_0619999999_13" localSheetId="17">EMICNC_23A_SCDBPTASN2!$P$209</definedName>
    <definedName name="SCDBPTASN2_0619999999_14" localSheetId="17">EMICNC_23A_SCDBPTASN2!$Q$209</definedName>
    <definedName name="SCDBPTASN2_0619999999_15" localSheetId="17">EMICNC_23A_SCDBPTASN2!$R$209</definedName>
    <definedName name="SCDBPTASN2_0619999999_16" localSheetId="17">EMICNC_23A_SCDBPTASN2!$S$209</definedName>
    <definedName name="SCDBPTASN2_0619999999_17" localSheetId="17">EMICNC_23A_SCDBPTASN2!$T$209</definedName>
    <definedName name="SCDBPTASN2_0619999999_19" localSheetId="17">EMICNC_23A_SCDBPTASN2!$V$209</definedName>
    <definedName name="SCDBPTASN2_0619999999_20" localSheetId="17">EMICNC_23A_SCDBPTASN2!$W$209</definedName>
    <definedName name="SCDBPTASN2_0619999999_21" localSheetId="17">EMICNC_23A_SCDBPTASN2!$X$209</definedName>
    <definedName name="SCDBPTASN2_0619999999_22" localSheetId="17">EMICNC_23A_SCDBPTASN2!$Y$209</definedName>
    <definedName name="SCDBPTASN2_0619999999_23" localSheetId="17">EMICNC_23A_SCDBPTASN2!$Z$209</definedName>
    <definedName name="SCDBPTASN2_0619999999_24" localSheetId="17">EMICNC_23A_SCDBPTASN2!$AA$209</definedName>
    <definedName name="SCDBPTASN2_0619999999_27" localSheetId="17">EMICNC_23A_SCDBPTASN2!$AD$209</definedName>
    <definedName name="SCDBPTASN2_0619999999_28" localSheetId="17">EMICNC_23A_SCDBPTASN2!$AE$209</definedName>
    <definedName name="SCDBPTASN2_0619999999_29" localSheetId="17">EMICNC_23A_SCDBPTASN2!$AF$209</definedName>
    <definedName name="SCDBPTASN2_0619999999_30" localSheetId="17">EMICNC_23A_SCDBPTASN2!$AG$209</definedName>
    <definedName name="SCDBPTASN2_0619999999_33" localSheetId="17">EMICNC_23A_SCDBPTASN2!$AJ$209</definedName>
    <definedName name="SCDBPTASN2_0619999999_34" localSheetId="17">EMICNC_23A_SCDBPTASN2!$AK$209</definedName>
    <definedName name="SCDBPTASN2_0619999999_35" localSheetId="17">EMICNC_23A_SCDBPTASN2!$AL$209</definedName>
    <definedName name="SCDBPTASN2_0620000000_1" localSheetId="17">EMICNC_23A_SCDBPTASN2!$C$212</definedName>
    <definedName name="SCDBPTASN2_0620000000_10" localSheetId="17">EMICNC_23A_SCDBPTASN2!$M$212</definedName>
    <definedName name="SCDBPTASN2_0620000000_11" localSheetId="17">EMICNC_23A_SCDBPTASN2!$N$212</definedName>
    <definedName name="SCDBPTASN2_0620000000_12" localSheetId="17">EMICNC_23A_SCDBPTASN2!$O$212</definedName>
    <definedName name="SCDBPTASN2_0620000000_13" localSheetId="17">EMICNC_23A_SCDBPTASN2!$P$212</definedName>
    <definedName name="SCDBPTASN2_0620000000_14" localSheetId="17">EMICNC_23A_SCDBPTASN2!$Q$212</definedName>
    <definedName name="SCDBPTASN2_0620000000_15" localSheetId="17">EMICNC_23A_SCDBPTASN2!$R$212</definedName>
    <definedName name="SCDBPTASN2_0620000000_16" localSheetId="17">EMICNC_23A_SCDBPTASN2!$S$212</definedName>
    <definedName name="SCDBPTASN2_0620000000_17" localSheetId="17">EMICNC_23A_SCDBPTASN2!$T$212</definedName>
    <definedName name="SCDBPTASN2_0620000000_18" localSheetId="17">EMICNC_23A_SCDBPTASN2!$U$212</definedName>
    <definedName name="SCDBPTASN2_0620000000_19" localSheetId="17">EMICNC_23A_SCDBPTASN2!$V$212</definedName>
    <definedName name="SCDBPTASN2_0620000000_2" localSheetId="17">EMICNC_23A_SCDBPTASN2!$D$212</definedName>
    <definedName name="SCDBPTASN2_0620000000_20" localSheetId="17">EMICNC_23A_SCDBPTASN2!$W$212</definedName>
    <definedName name="SCDBPTASN2_0620000000_21" localSheetId="17">EMICNC_23A_SCDBPTASN2!$X$212</definedName>
    <definedName name="SCDBPTASN2_0620000000_22" localSheetId="17">EMICNC_23A_SCDBPTASN2!$Y$212</definedName>
    <definedName name="SCDBPTASN2_0620000000_23" localSheetId="17">EMICNC_23A_SCDBPTASN2!$Z$212</definedName>
    <definedName name="SCDBPTASN2_0620000000_24" localSheetId="17">EMICNC_23A_SCDBPTASN2!$AA$212</definedName>
    <definedName name="SCDBPTASN2_0620000000_25" localSheetId="17">EMICNC_23A_SCDBPTASN2!$AB$212</definedName>
    <definedName name="SCDBPTASN2_0620000000_26" localSheetId="17">EMICNC_23A_SCDBPTASN2!$AC$212</definedName>
    <definedName name="SCDBPTASN2_0620000000_27" localSheetId="17">EMICNC_23A_SCDBPTASN2!$AD$212</definedName>
    <definedName name="SCDBPTASN2_0620000000_28" localSheetId="17">EMICNC_23A_SCDBPTASN2!$AE$212</definedName>
    <definedName name="SCDBPTASN2_0620000000_29" localSheetId="17">EMICNC_23A_SCDBPTASN2!$AF$212</definedName>
    <definedName name="SCDBPTASN2_0620000000_3" localSheetId="17">EMICNC_23A_SCDBPTASN2!$E$212</definedName>
    <definedName name="SCDBPTASN2_0620000000_30" localSheetId="17">EMICNC_23A_SCDBPTASN2!$AG$212</definedName>
    <definedName name="SCDBPTASN2_0620000000_31" localSheetId="17">EMICNC_23A_SCDBPTASN2!$AH$212</definedName>
    <definedName name="SCDBPTASN2_0620000000_32" localSheetId="17">EMICNC_23A_SCDBPTASN2!$AI$212</definedName>
    <definedName name="SCDBPTASN2_0620000000_33" localSheetId="17">EMICNC_23A_SCDBPTASN2!$AJ$212</definedName>
    <definedName name="SCDBPTASN2_0620000000_34" localSheetId="17">EMICNC_23A_SCDBPTASN2!$AK$212</definedName>
    <definedName name="SCDBPTASN2_0620000000_35" localSheetId="17">EMICNC_23A_SCDBPTASN2!$AL$212</definedName>
    <definedName name="SCDBPTASN2_0620000000_4" localSheetId="17">EMICNC_23A_SCDBPTASN2!$F$212</definedName>
    <definedName name="SCDBPTASN2_0620000000_5.01" localSheetId="17">EMICNC_23A_SCDBPTASN2!$G$212</definedName>
    <definedName name="SCDBPTASN2_0620000000_5.02" localSheetId="17">EMICNC_23A_SCDBPTASN2!$H$212</definedName>
    <definedName name="SCDBPTASN2_0620000000_6" localSheetId="17">EMICNC_23A_SCDBPTASN2!$I$212</definedName>
    <definedName name="SCDBPTASN2_0620000000_7" localSheetId="17">EMICNC_23A_SCDBPTASN2!$J$212</definedName>
    <definedName name="SCDBPTASN2_0620000000_8" localSheetId="17">EMICNC_23A_SCDBPTASN2!$K$212</definedName>
    <definedName name="SCDBPTASN2_0620000000_9" localSheetId="17">EMICNC_23A_SCDBPTASN2!$L$212</definedName>
    <definedName name="SCDBPTASN2_0620000000_Range" localSheetId="17">EMICNC_23A_SCDBPTASN2!$B$210:$AL$212</definedName>
    <definedName name="SCDBPTASN2_0629999999_13" localSheetId="17">EMICNC_23A_SCDBPTASN2!$P$213</definedName>
    <definedName name="SCDBPTASN2_0629999999_14" localSheetId="17">EMICNC_23A_SCDBPTASN2!$Q$213</definedName>
    <definedName name="SCDBPTASN2_0629999999_15" localSheetId="17">EMICNC_23A_SCDBPTASN2!$R$213</definedName>
    <definedName name="SCDBPTASN2_0629999999_16" localSheetId="17">EMICNC_23A_SCDBPTASN2!$S$213</definedName>
    <definedName name="SCDBPTASN2_0629999999_17" localSheetId="17">EMICNC_23A_SCDBPTASN2!$T$213</definedName>
    <definedName name="SCDBPTASN2_0629999999_19" localSheetId="17">EMICNC_23A_SCDBPTASN2!$V$213</definedName>
    <definedName name="SCDBPTASN2_0629999999_20" localSheetId="17">EMICNC_23A_SCDBPTASN2!$W$213</definedName>
    <definedName name="SCDBPTASN2_0629999999_21" localSheetId="17">EMICNC_23A_SCDBPTASN2!$X$213</definedName>
    <definedName name="SCDBPTASN2_0629999999_22" localSheetId="17">EMICNC_23A_SCDBPTASN2!$Y$213</definedName>
    <definedName name="SCDBPTASN2_0629999999_23" localSheetId="17">EMICNC_23A_SCDBPTASN2!$Z$213</definedName>
    <definedName name="SCDBPTASN2_0629999999_24" localSheetId="17">EMICNC_23A_SCDBPTASN2!$AA$213</definedName>
    <definedName name="SCDBPTASN2_0629999999_27" localSheetId="17">EMICNC_23A_SCDBPTASN2!$AD$213</definedName>
    <definedName name="SCDBPTASN2_0629999999_28" localSheetId="17">EMICNC_23A_SCDBPTASN2!$AE$213</definedName>
    <definedName name="SCDBPTASN2_0629999999_29" localSheetId="17">EMICNC_23A_SCDBPTASN2!$AF$213</definedName>
    <definedName name="SCDBPTASN2_0629999999_30" localSheetId="17">EMICNC_23A_SCDBPTASN2!$AG$213</definedName>
    <definedName name="SCDBPTASN2_0629999999_33" localSheetId="17">EMICNC_23A_SCDBPTASN2!$AJ$213</definedName>
    <definedName name="SCDBPTASN2_0629999999_34" localSheetId="17">EMICNC_23A_SCDBPTASN2!$AK$213</definedName>
    <definedName name="SCDBPTASN2_0629999999_35" localSheetId="17">EMICNC_23A_SCDBPTASN2!$AL$213</definedName>
    <definedName name="SCDBPTASN2_0639999999_13" localSheetId="17">EMICNC_23A_SCDBPTASN2!$P$214</definedName>
    <definedName name="SCDBPTASN2_0639999999_14" localSheetId="17">EMICNC_23A_SCDBPTASN2!$Q$214</definedName>
    <definedName name="SCDBPTASN2_0639999999_15" localSheetId="17">EMICNC_23A_SCDBPTASN2!$R$214</definedName>
    <definedName name="SCDBPTASN2_0639999999_16" localSheetId="17">EMICNC_23A_SCDBPTASN2!$S$214</definedName>
    <definedName name="SCDBPTASN2_0639999999_17" localSheetId="17">EMICNC_23A_SCDBPTASN2!$T$214</definedName>
    <definedName name="SCDBPTASN2_0639999999_19" localSheetId="17">EMICNC_23A_SCDBPTASN2!$V$214</definedName>
    <definedName name="SCDBPTASN2_0639999999_20" localSheetId="17">EMICNC_23A_SCDBPTASN2!$W$214</definedName>
    <definedName name="SCDBPTASN2_0639999999_21" localSheetId="17">EMICNC_23A_SCDBPTASN2!$X$214</definedName>
    <definedName name="SCDBPTASN2_0639999999_22" localSheetId="17">EMICNC_23A_SCDBPTASN2!$Y$214</definedName>
    <definedName name="SCDBPTASN2_0639999999_23" localSheetId="17">EMICNC_23A_SCDBPTASN2!$Z$214</definedName>
    <definedName name="SCDBPTASN2_0639999999_24" localSheetId="17">EMICNC_23A_SCDBPTASN2!$AA$214</definedName>
    <definedName name="SCDBPTASN2_0639999999_27" localSheetId="17">EMICNC_23A_SCDBPTASN2!$AD$214</definedName>
    <definedName name="SCDBPTASN2_0639999999_28" localSheetId="17">EMICNC_23A_SCDBPTASN2!$AE$214</definedName>
    <definedName name="SCDBPTASN2_0639999999_29" localSheetId="17">EMICNC_23A_SCDBPTASN2!$AF$214</definedName>
    <definedName name="SCDBPTASN2_0639999999_30" localSheetId="17">EMICNC_23A_SCDBPTASN2!$AG$214</definedName>
    <definedName name="SCDBPTASN2_0639999999_33" localSheetId="17">EMICNC_23A_SCDBPTASN2!$AJ$214</definedName>
    <definedName name="SCDBPTASN2_0639999999_34" localSheetId="17">EMICNC_23A_SCDBPTASN2!$AK$214</definedName>
    <definedName name="SCDBPTASN2_0639999999_35" localSheetId="17">EMICNC_23A_SCDBPTASN2!$AL$214</definedName>
    <definedName name="SCDBPTASN2_0640000000_1" localSheetId="17">EMICNC_23A_SCDBPTASN2!$C$217</definedName>
    <definedName name="SCDBPTASN2_0640000000_10" localSheetId="17">EMICNC_23A_SCDBPTASN2!$M$217</definedName>
    <definedName name="SCDBPTASN2_0640000000_11" localSheetId="17">EMICNC_23A_SCDBPTASN2!$N$217</definedName>
    <definedName name="SCDBPTASN2_0640000000_12" localSheetId="17">EMICNC_23A_SCDBPTASN2!$O$217</definedName>
    <definedName name="SCDBPTASN2_0640000000_13" localSheetId="17">EMICNC_23A_SCDBPTASN2!$P$217</definedName>
    <definedName name="SCDBPTASN2_0640000000_14" localSheetId="17">EMICNC_23A_SCDBPTASN2!$Q$217</definedName>
    <definedName name="SCDBPTASN2_0640000000_15" localSheetId="17">EMICNC_23A_SCDBPTASN2!$R$217</definedName>
    <definedName name="SCDBPTASN2_0640000000_16" localSheetId="17">EMICNC_23A_SCDBPTASN2!$S$217</definedName>
    <definedName name="SCDBPTASN2_0640000000_17" localSheetId="17">EMICNC_23A_SCDBPTASN2!$T$217</definedName>
    <definedName name="SCDBPTASN2_0640000000_18" localSheetId="17">EMICNC_23A_SCDBPTASN2!$U$217</definedName>
    <definedName name="SCDBPTASN2_0640000000_19" localSheetId="17">EMICNC_23A_SCDBPTASN2!$V$217</definedName>
    <definedName name="SCDBPTASN2_0640000000_2" localSheetId="17">EMICNC_23A_SCDBPTASN2!$D$217</definedName>
    <definedName name="SCDBPTASN2_0640000000_20" localSheetId="17">EMICNC_23A_SCDBPTASN2!$W$217</definedName>
    <definedName name="SCDBPTASN2_0640000000_21" localSheetId="17">EMICNC_23A_SCDBPTASN2!$X$217</definedName>
    <definedName name="SCDBPTASN2_0640000000_22" localSheetId="17">EMICNC_23A_SCDBPTASN2!$Y$217</definedName>
    <definedName name="SCDBPTASN2_0640000000_23" localSheetId="17">EMICNC_23A_SCDBPTASN2!$Z$217</definedName>
    <definedName name="SCDBPTASN2_0640000000_24" localSheetId="17">EMICNC_23A_SCDBPTASN2!$AA$217</definedName>
    <definedName name="SCDBPTASN2_0640000000_25" localSheetId="17">EMICNC_23A_SCDBPTASN2!$AB$217</definedName>
    <definedName name="SCDBPTASN2_0640000000_26" localSheetId="17">EMICNC_23A_SCDBPTASN2!$AC$217</definedName>
    <definedName name="SCDBPTASN2_0640000000_27" localSheetId="17">EMICNC_23A_SCDBPTASN2!$AD$217</definedName>
    <definedName name="SCDBPTASN2_0640000000_28" localSheetId="17">EMICNC_23A_SCDBPTASN2!$AE$217</definedName>
    <definedName name="SCDBPTASN2_0640000000_29" localSheetId="17">EMICNC_23A_SCDBPTASN2!$AF$217</definedName>
    <definedName name="SCDBPTASN2_0640000000_3" localSheetId="17">EMICNC_23A_SCDBPTASN2!$E$217</definedName>
    <definedName name="SCDBPTASN2_0640000000_30" localSheetId="17">EMICNC_23A_SCDBPTASN2!$AG$217</definedName>
    <definedName name="SCDBPTASN2_0640000000_32" localSheetId="17">EMICNC_23A_SCDBPTASN2!$AI$217</definedName>
    <definedName name="SCDBPTASN2_0640000000_33" localSheetId="17">EMICNC_23A_SCDBPTASN2!$AJ$217</definedName>
    <definedName name="SCDBPTASN2_0640000000_34" localSheetId="17">EMICNC_23A_SCDBPTASN2!$AK$217</definedName>
    <definedName name="SCDBPTASN2_0640000000_35" localSheetId="17">EMICNC_23A_SCDBPTASN2!$AL$217</definedName>
    <definedName name="SCDBPTASN2_0640000000_4" localSheetId="17">EMICNC_23A_SCDBPTASN2!$F$217</definedName>
    <definedName name="SCDBPTASN2_0640000000_5.01" localSheetId="17">EMICNC_23A_SCDBPTASN2!$G$217</definedName>
    <definedName name="SCDBPTASN2_0640000000_5.02" localSheetId="17">EMICNC_23A_SCDBPTASN2!$H$217</definedName>
    <definedName name="SCDBPTASN2_0640000000_6" localSheetId="17">EMICNC_23A_SCDBPTASN2!$I$217</definedName>
    <definedName name="SCDBPTASN2_0640000000_7" localSheetId="17">EMICNC_23A_SCDBPTASN2!$J$217</definedName>
    <definedName name="SCDBPTASN2_0640000000_8" localSheetId="17">EMICNC_23A_SCDBPTASN2!$K$217</definedName>
    <definedName name="SCDBPTASN2_0640000000_9" localSheetId="17">EMICNC_23A_SCDBPTASN2!$L$217</definedName>
    <definedName name="SCDBPTASN2_0640000000_Range" localSheetId="17">EMICNC_23A_SCDBPTASN2!$B$215:$AL$217</definedName>
    <definedName name="SCDBPTASN2_0649999999_13" localSheetId="17">EMICNC_23A_SCDBPTASN2!$P$218</definedName>
    <definedName name="SCDBPTASN2_0649999999_14" localSheetId="17">EMICNC_23A_SCDBPTASN2!$Q$218</definedName>
    <definedName name="SCDBPTASN2_0649999999_15" localSheetId="17">EMICNC_23A_SCDBPTASN2!$R$218</definedName>
    <definedName name="SCDBPTASN2_0649999999_16" localSheetId="17">EMICNC_23A_SCDBPTASN2!$S$218</definedName>
    <definedName name="SCDBPTASN2_0649999999_17" localSheetId="17">EMICNC_23A_SCDBPTASN2!$T$218</definedName>
    <definedName name="SCDBPTASN2_0649999999_19" localSheetId="17">EMICNC_23A_SCDBPTASN2!$V$218</definedName>
    <definedName name="SCDBPTASN2_0649999999_20" localSheetId="17">EMICNC_23A_SCDBPTASN2!$W$218</definedName>
    <definedName name="SCDBPTASN2_0649999999_21" localSheetId="17">EMICNC_23A_SCDBPTASN2!$X$218</definedName>
    <definedName name="SCDBPTASN2_0649999999_22" localSheetId="17">EMICNC_23A_SCDBPTASN2!$Y$218</definedName>
    <definedName name="SCDBPTASN2_0649999999_23" localSheetId="17">EMICNC_23A_SCDBPTASN2!$Z$218</definedName>
    <definedName name="SCDBPTASN2_0649999999_24" localSheetId="17">EMICNC_23A_SCDBPTASN2!$AA$218</definedName>
    <definedName name="SCDBPTASN2_0649999999_27" localSheetId="17">EMICNC_23A_SCDBPTASN2!$AD$218</definedName>
    <definedName name="SCDBPTASN2_0649999999_28" localSheetId="17">EMICNC_23A_SCDBPTASN2!$AE$218</definedName>
    <definedName name="SCDBPTASN2_0649999999_29" localSheetId="17">EMICNC_23A_SCDBPTASN2!$AF$218</definedName>
    <definedName name="SCDBPTASN2_0649999999_30" localSheetId="17">EMICNC_23A_SCDBPTASN2!$AG$218</definedName>
    <definedName name="SCDBPTASN2_0649999999_33" localSheetId="17">EMICNC_23A_SCDBPTASN2!$AJ$218</definedName>
    <definedName name="SCDBPTASN2_0649999999_34" localSheetId="17">EMICNC_23A_SCDBPTASN2!$AK$218</definedName>
    <definedName name="SCDBPTASN2_0649999999_35" localSheetId="17">EMICNC_23A_SCDBPTASN2!$AL$218</definedName>
    <definedName name="SCDBPTASN2_0650000000_1" localSheetId="17">EMICNC_23A_SCDBPTASN2!$C$221</definedName>
    <definedName name="SCDBPTASN2_0650000000_10" localSheetId="17">EMICNC_23A_SCDBPTASN2!$M$221</definedName>
    <definedName name="SCDBPTASN2_0650000000_11" localSheetId="17">EMICNC_23A_SCDBPTASN2!$N$221</definedName>
    <definedName name="SCDBPTASN2_0650000000_12" localSheetId="17">EMICNC_23A_SCDBPTASN2!$O$221</definedName>
    <definedName name="SCDBPTASN2_0650000000_13" localSheetId="17">EMICNC_23A_SCDBPTASN2!$P$221</definedName>
    <definedName name="SCDBPTASN2_0650000000_14" localSheetId="17">EMICNC_23A_SCDBPTASN2!$Q$221</definedName>
    <definedName name="SCDBPTASN2_0650000000_15" localSheetId="17">EMICNC_23A_SCDBPTASN2!$R$221</definedName>
    <definedName name="SCDBPTASN2_0650000000_16" localSheetId="17">EMICNC_23A_SCDBPTASN2!$S$221</definedName>
    <definedName name="SCDBPTASN2_0650000000_17" localSheetId="17">EMICNC_23A_SCDBPTASN2!$T$221</definedName>
    <definedName name="SCDBPTASN2_0650000000_18" localSheetId="17">EMICNC_23A_SCDBPTASN2!$U$221</definedName>
    <definedName name="SCDBPTASN2_0650000000_19" localSheetId="17">EMICNC_23A_SCDBPTASN2!$V$221</definedName>
    <definedName name="SCDBPTASN2_0650000000_2" localSheetId="17">EMICNC_23A_SCDBPTASN2!$D$221</definedName>
    <definedName name="SCDBPTASN2_0650000000_20" localSheetId="17">EMICNC_23A_SCDBPTASN2!$W$221</definedName>
    <definedName name="SCDBPTASN2_0650000000_21" localSheetId="17">EMICNC_23A_SCDBPTASN2!$X$221</definedName>
    <definedName name="SCDBPTASN2_0650000000_22" localSheetId="17">EMICNC_23A_SCDBPTASN2!$Y$221</definedName>
    <definedName name="SCDBPTASN2_0650000000_23" localSheetId="17">EMICNC_23A_SCDBPTASN2!$Z$221</definedName>
    <definedName name="SCDBPTASN2_0650000000_24" localSheetId="17">EMICNC_23A_SCDBPTASN2!$AA$221</definedName>
    <definedName name="SCDBPTASN2_0650000000_25" localSheetId="17">EMICNC_23A_SCDBPTASN2!$AB$221</definedName>
    <definedName name="SCDBPTASN2_0650000000_26" localSheetId="17">EMICNC_23A_SCDBPTASN2!$AC$221</definedName>
    <definedName name="SCDBPTASN2_0650000000_27" localSheetId="17">EMICNC_23A_SCDBPTASN2!$AD$221</definedName>
    <definedName name="SCDBPTASN2_0650000000_28" localSheetId="17">EMICNC_23A_SCDBPTASN2!$AE$221</definedName>
    <definedName name="SCDBPTASN2_0650000000_29" localSheetId="17">EMICNC_23A_SCDBPTASN2!$AF$221</definedName>
    <definedName name="SCDBPTASN2_0650000000_3" localSheetId="17">EMICNC_23A_SCDBPTASN2!$E$221</definedName>
    <definedName name="SCDBPTASN2_0650000000_30" localSheetId="17">EMICNC_23A_SCDBPTASN2!$AG$221</definedName>
    <definedName name="SCDBPTASN2_0650000000_32" localSheetId="17">EMICNC_23A_SCDBPTASN2!$AI$221</definedName>
    <definedName name="SCDBPTASN2_0650000000_33" localSheetId="17">EMICNC_23A_SCDBPTASN2!$AJ$221</definedName>
    <definedName name="SCDBPTASN2_0650000000_34" localSheetId="17">EMICNC_23A_SCDBPTASN2!$AK$221</definedName>
    <definedName name="SCDBPTASN2_0650000000_35" localSheetId="17">EMICNC_23A_SCDBPTASN2!$AL$221</definedName>
    <definedName name="SCDBPTASN2_0650000000_4" localSheetId="17">EMICNC_23A_SCDBPTASN2!$F$221</definedName>
    <definedName name="SCDBPTASN2_0650000000_5.01" localSheetId="17">EMICNC_23A_SCDBPTASN2!$G$221</definedName>
    <definedName name="SCDBPTASN2_0650000000_5.02" localSheetId="17">EMICNC_23A_SCDBPTASN2!$H$221</definedName>
    <definedName name="SCDBPTASN2_0650000000_6" localSheetId="17">EMICNC_23A_SCDBPTASN2!$I$221</definedName>
    <definedName name="SCDBPTASN2_0650000000_7" localSheetId="17">EMICNC_23A_SCDBPTASN2!$J$221</definedName>
    <definedName name="SCDBPTASN2_0650000000_8" localSheetId="17">EMICNC_23A_SCDBPTASN2!$K$221</definedName>
    <definedName name="SCDBPTASN2_0650000000_9" localSheetId="17">EMICNC_23A_SCDBPTASN2!$L$221</definedName>
    <definedName name="SCDBPTASN2_0650000000_Range" localSheetId="17">EMICNC_23A_SCDBPTASN2!$B$219:$AL$221</definedName>
    <definedName name="SCDBPTASN2_0659999999_13" localSheetId="17">EMICNC_23A_SCDBPTASN2!$P$222</definedName>
    <definedName name="SCDBPTASN2_0659999999_14" localSheetId="17">EMICNC_23A_SCDBPTASN2!$Q$222</definedName>
    <definedName name="SCDBPTASN2_0659999999_15" localSheetId="17">EMICNC_23A_SCDBPTASN2!$R$222</definedName>
    <definedName name="SCDBPTASN2_0659999999_16" localSheetId="17">EMICNC_23A_SCDBPTASN2!$S$222</definedName>
    <definedName name="SCDBPTASN2_0659999999_17" localSheetId="17">EMICNC_23A_SCDBPTASN2!$T$222</definedName>
    <definedName name="SCDBPTASN2_0659999999_19" localSheetId="17">EMICNC_23A_SCDBPTASN2!$V$222</definedName>
    <definedName name="SCDBPTASN2_0659999999_20" localSheetId="17">EMICNC_23A_SCDBPTASN2!$W$222</definedName>
    <definedName name="SCDBPTASN2_0659999999_21" localSheetId="17">EMICNC_23A_SCDBPTASN2!$X$222</definedName>
    <definedName name="SCDBPTASN2_0659999999_22" localSheetId="17">EMICNC_23A_SCDBPTASN2!$Y$222</definedName>
    <definedName name="SCDBPTASN2_0659999999_23" localSheetId="17">EMICNC_23A_SCDBPTASN2!$Z$222</definedName>
    <definedName name="SCDBPTASN2_0659999999_24" localSheetId="17">EMICNC_23A_SCDBPTASN2!$AA$222</definedName>
    <definedName name="SCDBPTASN2_0659999999_27" localSheetId="17">EMICNC_23A_SCDBPTASN2!$AD$222</definedName>
    <definedName name="SCDBPTASN2_0659999999_28" localSheetId="17">EMICNC_23A_SCDBPTASN2!$AE$222</definedName>
    <definedName name="SCDBPTASN2_0659999999_29" localSheetId="17">EMICNC_23A_SCDBPTASN2!$AF$222</definedName>
    <definedName name="SCDBPTASN2_0659999999_30" localSheetId="17">EMICNC_23A_SCDBPTASN2!$AG$222</definedName>
    <definedName name="SCDBPTASN2_0659999999_33" localSheetId="17">EMICNC_23A_SCDBPTASN2!$AJ$222</definedName>
    <definedName name="SCDBPTASN2_0659999999_34" localSheetId="17">EMICNC_23A_SCDBPTASN2!$AK$222</definedName>
    <definedName name="SCDBPTASN2_0659999999_35" localSheetId="17">EMICNC_23A_SCDBPTASN2!$AL$222</definedName>
    <definedName name="SCDBPTASN2_0660000000_1" localSheetId="17">EMICNC_23A_SCDBPTASN2!$C$225</definedName>
    <definedName name="SCDBPTASN2_0660000000_10" localSheetId="17">EMICNC_23A_SCDBPTASN2!$M$225</definedName>
    <definedName name="SCDBPTASN2_0660000000_11" localSheetId="17">EMICNC_23A_SCDBPTASN2!$N$225</definedName>
    <definedName name="SCDBPTASN2_0660000000_12" localSheetId="17">EMICNC_23A_SCDBPTASN2!$O$225</definedName>
    <definedName name="SCDBPTASN2_0660000000_13" localSheetId="17">EMICNC_23A_SCDBPTASN2!$P$225</definedName>
    <definedName name="SCDBPTASN2_0660000000_14" localSheetId="17">EMICNC_23A_SCDBPTASN2!$Q$225</definedName>
    <definedName name="SCDBPTASN2_0660000000_15" localSheetId="17">EMICNC_23A_SCDBPTASN2!$R$225</definedName>
    <definedName name="SCDBPTASN2_0660000000_16" localSheetId="17">EMICNC_23A_SCDBPTASN2!$S$225</definedName>
    <definedName name="SCDBPTASN2_0660000000_17" localSheetId="17">EMICNC_23A_SCDBPTASN2!$T$225</definedName>
    <definedName name="SCDBPTASN2_0660000000_18" localSheetId="17">EMICNC_23A_SCDBPTASN2!$U$225</definedName>
    <definedName name="SCDBPTASN2_0660000000_19" localSheetId="17">EMICNC_23A_SCDBPTASN2!$V$225</definedName>
    <definedName name="SCDBPTASN2_0660000000_2" localSheetId="17">EMICNC_23A_SCDBPTASN2!$D$225</definedName>
    <definedName name="SCDBPTASN2_0660000000_20" localSheetId="17">EMICNC_23A_SCDBPTASN2!$W$225</definedName>
    <definedName name="SCDBPTASN2_0660000000_21" localSheetId="17">EMICNC_23A_SCDBPTASN2!$X$225</definedName>
    <definedName name="SCDBPTASN2_0660000000_22" localSheetId="17">EMICNC_23A_SCDBPTASN2!$Y$225</definedName>
    <definedName name="SCDBPTASN2_0660000000_23" localSheetId="17">EMICNC_23A_SCDBPTASN2!$Z$225</definedName>
    <definedName name="SCDBPTASN2_0660000000_24" localSheetId="17">EMICNC_23A_SCDBPTASN2!$AA$225</definedName>
    <definedName name="SCDBPTASN2_0660000000_25" localSheetId="17">EMICNC_23A_SCDBPTASN2!$AB$225</definedName>
    <definedName name="SCDBPTASN2_0660000000_26" localSheetId="17">EMICNC_23A_SCDBPTASN2!$AC$225</definedName>
    <definedName name="SCDBPTASN2_0660000000_27" localSheetId="17">EMICNC_23A_SCDBPTASN2!$AD$225</definedName>
    <definedName name="SCDBPTASN2_0660000000_28" localSheetId="17">EMICNC_23A_SCDBPTASN2!$AE$225</definedName>
    <definedName name="SCDBPTASN2_0660000000_29" localSheetId="17">EMICNC_23A_SCDBPTASN2!$AF$225</definedName>
    <definedName name="SCDBPTASN2_0660000000_3" localSheetId="17">EMICNC_23A_SCDBPTASN2!$E$225</definedName>
    <definedName name="SCDBPTASN2_0660000000_30" localSheetId="17">EMICNC_23A_SCDBPTASN2!$AG$225</definedName>
    <definedName name="SCDBPTASN2_0660000000_32" localSheetId="17">EMICNC_23A_SCDBPTASN2!$AI$225</definedName>
    <definedName name="SCDBPTASN2_0660000000_33" localSheetId="17">EMICNC_23A_SCDBPTASN2!$AJ$225</definedName>
    <definedName name="SCDBPTASN2_0660000000_34" localSheetId="17">EMICNC_23A_SCDBPTASN2!$AK$225</definedName>
    <definedName name="SCDBPTASN2_0660000000_35" localSheetId="17">EMICNC_23A_SCDBPTASN2!$AL$225</definedName>
    <definedName name="SCDBPTASN2_0660000000_4" localSheetId="17">EMICNC_23A_SCDBPTASN2!$F$225</definedName>
    <definedName name="SCDBPTASN2_0660000000_5.01" localSheetId="17">EMICNC_23A_SCDBPTASN2!$G$225</definedName>
    <definedName name="SCDBPTASN2_0660000000_5.02" localSheetId="17">EMICNC_23A_SCDBPTASN2!$H$225</definedName>
    <definedName name="SCDBPTASN2_0660000000_6" localSheetId="17">EMICNC_23A_SCDBPTASN2!$I$225</definedName>
    <definedName name="SCDBPTASN2_0660000000_7" localSheetId="17">EMICNC_23A_SCDBPTASN2!$J$225</definedName>
    <definedName name="SCDBPTASN2_0660000000_8" localSheetId="17">EMICNC_23A_SCDBPTASN2!$K$225</definedName>
    <definedName name="SCDBPTASN2_0660000000_9" localSheetId="17">EMICNC_23A_SCDBPTASN2!$L$225</definedName>
    <definedName name="SCDBPTASN2_0660000000_Range" localSheetId="17">EMICNC_23A_SCDBPTASN2!$B$223:$AL$225</definedName>
    <definedName name="SCDBPTASN2_0669999999_13" localSheetId="17">EMICNC_23A_SCDBPTASN2!$P$226</definedName>
    <definedName name="SCDBPTASN2_0669999999_14" localSheetId="17">EMICNC_23A_SCDBPTASN2!$Q$226</definedName>
    <definedName name="SCDBPTASN2_0669999999_15" localSheetId="17">EMICNC_23A_SCDBPTASN2!$R$226</definedName>
    <definedName name="SCDBPTASN2_0669999999_16" localSheetId="17">EMICNC_23A_SCDBPTASN2!$S$226</definedName>
    <definedName name="SCDBPTASN2_0669999999_17" localSheetId="17">EMICNC_23A_SCDBPTASN2!$T$226</definedName>
    <definedName name="SCDBPTASN2_0669999999_19" localSheetId="17">EMICNC_23A_SCDBPTASN2!$V$226</definedName>
    <definedName name="SCDBPTASN2_0669999999_20" localSheetId="17">EMICNC_23A_SCDBPTASN2!$W$226</definedName>
    <definedName name="SCDBPTASN2_0669999999_21" localSheetId="17">EMICNC_23A_SCDBPTASN2!$X$226</definedName>
    <definedName name="SCDBPTASN2_0669999999_22" localSheetId="17">EMICNC_23A_SCDBPTASN2!$Y$226</definedName>
    <definedName name="SCDBPTASN2_0669999999_23" localSheetId="17">EMICNC_23A_SCDBPTASN2!$Z$226</definedName>
    <definedName name="SCDBPTASN2_0669999999_24" localSheetId="17">EMICNC_23A_SCDBPTASN2!$AA$226</definedName>
    <definedName name="SCDBPTASN2_0669999999_27" localSheetId="17">EMICNC_23A_SCDBPTASN2!$AD$226</definedName>
    <definedName name="SCDBPTASN2_0669999999_28" localSheetId="17">EMICNC_23A_SCDBPTASN2!$AE$226</definedName>
    <definedName name="SCDBPTASN2_0669999999_29" localSheetId="17">EMICNC_23A_SCDBPTASN2!$AF$226</definedName>
    <definedName name="SCDBPTASN2_0669999999_30" localSheetId="17">EMICNC_23A_SCDBPTASN2!$AG$226</definedName>
    <definedName name="SCDBPTASN2_0669999999_33" localSheetId="17">EMICNC_23A_SCDBPTASN2!$AJ$226</definedName>
    <definedName name="SCDBPTASN2_0669999999_34" localSheetId="17">EMICNC_23A_SCDBPTASN2!$AK$226</definedName>
    <definedName name="SCDBPTASN2_0669999999_35" localSheetId="17">EMICNC_23A_SCDBPTASN2!$AL$226</definedName>
    <definedName name="SCDBPTASN2_0670000000_1" localSheetId="17">EMICNC_23A_SCDBPTASN2!$C$229</definedName>
    <definedName name="SCDBPTASN2_0670000000_10" localSheetId="17">EMICNC_23A_SCDBPTASN2!$M$229</definedName>
    <definedName name="SCDBPTASN2_0670000000_11" localSheetId="17">EMICNC_23A_SCDBPTASN2!$N$229</definedName>
    <definedName name="SCDBPTASN2_0670000000_12" localSheetId="17">EMICNC_23A_SCDBPTASN2!$O$229</definedName>
    <definedName name="SCDBPTASN2_0670000000_13" localSheetId="17">EMICNC_23A_SCDBPTASN2!$P$229</definedName>
    <definedName name="SCDBPTASN2_0670000000_14" localSheetId="17">EMICNC_23A_SCDBPTASN2!$Q$229</definedName>
    <definedName name="SCDBPTASN2_0670000000_15" localSheetId="17">EMICNC_23A_SCDBPTASN2!$R$229</definedName>
    <definedName name="SCDBPTASN2_0670000000_16" localSheetId="17">EMICNC_23A_SCDBPTASN2!$S$229</definedName>
    <definedName name="SCDBPTASN2_0670000000_17" localSheetId="17">EMICNC_23A_SCDBPTASN2!$T$229</definedName>
    <definedName name="SCDBPTASN2_0670000000_18" localSheetId="17">EMICNC_23A_SCDBPTASN2!$U$229</definedName>
    <definedName name="SCDBPTASN2_0670000000_19" localSheetId="17">EMICNC_23A_SCDBPTASN2!$V$229</definedName>
    <definedName name="SCDBPTASN2_0670000000_2" localSheetId="17">EMICNC_23A_SCDBPTASN2!$D$229</definedName>
    <definedName name="SCDBPTASN2_0670000000_20" localSheetId="17">EMICNC_23A_SCDBPTASN2!$W$229</definedName>
    <definedName name="SCDBPTASN2_0670000000_21" localSheetId="17">EMICNC_23A_SCDBPTASN2!$X$229</definedName>
    <definedName name="SCDBPTASN2_0670000000_22" localSheetId="17">EMICNC_23A_SCDBPTASN2!$Y$229</definedName>
    <definedName name="SCDBPTASN2_0670000000_23" localSheetId="17">EMICNC_23A_SCDBPTASN2!$Z$229</definedName>
    <definedName name="SCDBPTASN2_0670000000_24" localSheetId="17">EMICNC_23A_SCDBPTASN2!$AA$229</definedName>
    <definedName name="SCDBPTASN2_0670000000_25" localSheetId="17">EMICNC_23A_SCDBPTASN2!$AB$229</definedName>
    <definedName name="SCDBPTASN2_0670000000_26" localSheetId="17">EMICNC_23A_SCDBPTASN2!$AC$229</definedName>
    <definedName name="SCDBPTASN2_0670000000_27" localSheetId="17">EMICNC_23A_SCDBPTASN2!$AD$229</definedName>
    <definedName name="SCDBPTASN2_0670000000_28" localSheetId="17">EMICNC_23A_SCDBPTASN2!$AE$229</definedName>
    <definedName name="SCDBPTASN2_0670000000_29" localSheetId="17">EMICNC_23A_SCDBPTASN2!$AF$229</definedName>
    <definedName name="SCDBPTASN2_0670000000_3" localSheetId="17">EMICNC_23A_SCDBPTASN2!$E$229</definedName>
    <definedName name="SCDBPTASN2_0670000000_30" localSheetId="17">EMICNC_23A_SCDBPTASN2!$AG$229</definedName>
    <definedName name="SCDBPTASN2_0670000000_32" localSheetId="17">EMICNC_23A_SCDBPTASN2!$AI$229</definedName>
    <definedName name="SCDBPTASN2_0670000000_33" localSheetId="17">EMICNC_23A_SCDBPTASN2!$AJ$229</definedName>
    <definedName name="SCDBPTASN2_0670000000_34" localSheetId="17">EMICNC_23A_SCDBPTASN2!$AK$229</definedName>
    <definedName name="SCDBPTASN2_0670000000_35" localSheetId="17">EMICNC_23A_SCDBPTASN2!$AL$229</definedName>
    <definedName name="SCDBPTASN2_0670000000_4" localSheetId="17">EMICNC_23A_SCDBPTASN2!$F$229</definedName>
    <definedName name="SCDBPTASN2_0670000000_5.01" localSheetId="17">EMICNC_23A_SCDBPTASN2!$G$229</definedName>
    <definedName name="SCDBPTASN2_0670000000_5.02" localSheetId="17">EMICNC_23A_SCDBPTASN2!$H$229</definedName>
    <definedName name="SCDBPTASN2_0670000000_6" localSheetId="17">EMICNC_23A_SCDBPTASN2!$I$229</definedName>
    <definedName name="SCDBPTASN2_0670000000_7" localSheetId="17">EMICNC_23A_SCDBPTASN2!$J$229</definedName>
    <definedName name="SCDBPTASN2_0670000000_8" localSheetId="17">EMICNC_23A_SCDBPTASN2!$K$229</definedName>
    <definedName name="SCDBPTASN2_0670000000_9" localSheetId="17">EMICNC_23A_SCDBPTASN2!$L$229</definedName>
    <definedName name="SCDBPTASN2_0670000000_Range" localSheetId="17">EMICNC_23A_SCDBPTASN2!$B$227:$AL$229</definedName>
    <definedName name="SCDBPTASN2_0679999999_13" localSheetId="17">EMICNC_23A_SCDBPTASN2!$P$230</definedName>
    <definedName name="SCDBPTASN2_0679999999_14" localSheetId="17">EMICNC_23A_SCDBPTASN2!$Q$230</definedName>
    <definedName name="SCDBPTASN2_0679999999_15" localSheetId="17">EMICNC_23A_SCDBPTASN2!$R$230</definedName>
    <definedName name="SCDBPTASN2_0679999999_16" localSheetId="17">EMICNC_23A_SCDBPTASN2!$S$230</definedName>
    <definedName name="SCDBPTASN2_0679999999_17" localSheetId="17">EMICNC_23A_SCDBPTASN2!$T$230</definedName>
    <definedName name="SCDBPTASN2_0679999999_19" localSheetId="17">EMICNC_23A_SCDBPTASN2!$V$230</definedName>
    <definedName name="SCDBPTASN2_0679999999_20" localSheetId="17">EMICNC_23A_SCDBPTASN2!$W$230</definedName>
    <definedName name="SCDBPTASN2_0679999999_21" localSheetId="17">EMICNC_23A_SCDBPTASN2!$X$230</definedName>
    <definedName name="SCDBPTASN2_0679999999_22" localSheetId="17">EMICNC_23A_SCDBPTASN2!$Y$230</definedName>
    <definedName name="SCDBPTASN2_0679999999_23" localSheetId="17">EMICNC_23A_SCDBPTASN2!$Z$230</definedName>
    <definedName name="SCDBPTASN2_0679999999_24" localSheetId="17">EMICNC_23A_SCDBPTASN2!$AA$230</definedName>
    <definedName name="SCDBPTASN2_0679999999_27" localSheetId="17">EMICNC_23A_SCDBPTASN2!$AD$230</definedName>
    <definedName name="SCDBPTASN2_0679999999_28" localSheetId="17">EMICNC_23A_SCDBPTASN2!$AE$230</definedName>
    <definedName name="SCDBPTASN2_0679999999_29" localSheetId="17">EMICNC_23A_SCDBPTASN2!$AF$230</definedName>
    <definedName name="SCDBPTASN2_0679999999_30" localSheetId="17">EMICNC_23A_SCDBPTASN2!$AG$230</definedName>
    <definedName name="SCDBPTASN2_0679999999_33" localSheetId="17">EMICNC_23A_SCDBPTASN2!$AJ$230</definedName>
    <definedName name="SCDBPTASN2_0679999999_34" localSheetId="17">EMICNC_23A_SCDBPTASN2!$AK$230</definedName>
    <definedName name="SCDBPTASN2_0679999999_35" localSheetId="17">EMICNC_23A_SCDBPTASN2!$AL$230</definedName>
    <definedName name="SCDBPTASN2_0680000000_1" localSheetId="17">EMICNC_23A_SCDBPTASN2!$C$233</definedName>
    <definedName name="SCDBPTASN2_0680000000_10" localSheetId="17">EMICNC_23A_SCDBPTASN2!$M$233</definedName>
    <definedName name="SCDBPTASN2_0680000000_11" localSheetId="17">EMICNC_23A_SCDBPTASN2!$N$233</definedName>
    <definedName name="SCDBPTASN2_0680000000_12" localSheetId="17">EMICNC_23A_SCDBPTASN2!$O$233</definedName>
    <definedName name="SCDBPTASN2_0680000000_13" localSheetId="17">EMICNC_23A_SCDBPTASN2!$P$233</definedName>
    <definedName name="SCDBPTASN2_0680000000_14" localSheetId="17">EMICNC_23A_SCDBPTASN2!$Q$233</definedName>
    <definedName name="SCDBPTASN2_0680000000_15" localSheetId="17">EMICNC_23A_SCDBPTASN2!$R$233</definedName>
    <definedName name="SCDBPTASN2_0680000000_16" localSheetId="17">EMICNC_23A_SCDBPTASN2!$S$233</definedName>
    <definedName name="SCDBPTASN2_0680000000_17" localSheetId="17">EMICNC_23A_SCDBPTASN2!$T$233</definedName>
    <definedName name="SCDBPTASN2_0680000000_18" localSheetId="17">EMICNC_23A_SCDBPTASN2!$U$233</definedName>
    <definedName name="SCDBPTASN2_0680000000_19" localSheetId="17">EMICNC_23A_SCDBPTASN2!$V$233</definedName>
    <definedName name="SCDBPTASN2_0680000000_2" localSheetId="17">EMICNC_23A_SCDBPTASN2!$D$233</definedName>
    <definedName name="SCDBPTASN2_0680000000_20" localSheetId="17">EMICNC_23A_SCDBPTASN2!$W$233</definedName>
    <definedName name="SCDBPTASN2_0680000000_21" localSheetId="17">EMICNC_23A_SCDBPTASN2!$X$233</definedName>
    <definedName name="SCDBPTASN2_0680000000_22" localSheetId="17">EMICNC_23A_SCDBPTASN2!$Y$233</definedName>
    <definedName name="SCDBPTASN2_0680000000_23" localSheetId="17">EMICNC_23A_SCDBPTASN2!$Z$233</definedName>
    <definedName name="SCDBPTASN2_0680000000_24" localSheetId="17">EMICNC_23A_SCDBPTASN2!$AA$233</definedName>
    <definedName name="SCDBPTASN2_0680000000_25" localSheetId="17">EMICNC_23A_SCDBPTASN2!$AB$233</definedName>
    <definedName name="SCDBPTASN2_0680000000_26" localSheetId="17">EMICNC_23A_SCDBPTASN2!$AC$233</definedName>
    <definedName name="SCDBPTASN2_0680000000_27" localSheetId="17">EMICNC_23A_SCDBPTASN2!$AD$233</definedName>
    <definedName name="SCDBPTASN2_0680000000_28" localSheetId="17">EMICNC_23A_SCDBPTASN2!$AE$233</definedName>
    <definedName name="SCDBPTASN2_0680000000_29" localSheetId="17">EMICNC_23A_SCDBPTASN2!$AF$233</definedName>
    <definedName name="SCDBPTASN2_0680000000_3" localSheetId="17">EMICNC_23A_SCDBPTASN2!$E$233</definedName>
    <definedName name="SCDBPTASN2_0680000000_30" localSheetId="17">EMICNC_23A_SCDBPTASN2!$AG$233</definedName>
    <definedName name="SCDBPTASN2_0680000000_32" localSheetId="17">EMICNC_23A_SCDBPTASN2!$AI$233</definedName>
    <definedName name="SCDBPTASN2_0680000000_33" localSheetId="17">EMICNC_23A_SCDBPTASN2!$AJ$233</definedName>
    <definedName name="SCDBPTASN2_0680000000_34" localSheetId="17">EMICNC_23A_SCDBPTASN2!$AK$233</definedName>
    <definedName name="SCDBPTASN2_0680000000_35" localSheetId="17">EMICNC_23A_SCDBPTASN2!$AL$233</definedName>
    <definedName name="SCDBPTASN2_0680000000_4" localSheetId="17">EMICNC_23A_SCDBPTASN2!$F$233</definedName>
    <definedName name="SCDBPTASN2_0680000000_5.01" localSheetId="17">EMICNC_23A_SCDBPTASN2!$G$233</definedName>
    <definedName name="SCDBPTASN2_0680000000_5.02" localSheetId="17">EMICNC_23A_SCDBPTASN2!$H$233</definedName>
    <definedName name="SCDBPTASN2_0680000000_6" localSheetId="17">EMICNC_23A_SCDBPTASN2!$I$233</definedName>
    <definedName name="SCDBPTASN2_0680000000_7" localSheetId="17">EMICNC_23A_SCDBPTASN2!$J$233</definedName>
    <definedName name="SCDBPTASN2_0680000000_8" localSheetId="17">EMICNC_23A_SCDBPTASN2!$K$233</definedName>
    <definedName name="SCDBPTASN2_0680000000_9" localSheetId="17">EMICNC_23A_SCDBPTASN2!$L$233</definedName>
    <definedName name="SCDBPTASN2_0680000000_Range" localSheetId="17">EMICNC_23A_SCDBPTASN2!$B$231:$AL$233</definedName>
    <definedName name="SCDBPTASN2_0689999999_13" localSheetId="17">EMICNC_23A_SCDBPTASN2!$P$234</definedName>
    <definedName name="SCDBPTASN2_0689999999_14" localSheetId="17">EMICNC_23A_SCDBPTASN2!$Q$234</definedName>
    <definedName name="SCDBPTASN2_0689999999_15" localSheetId="17">EMICNC_23A_SCDBPTASN2!$R$234</definedName>
    <definedName name="SCDBPTASN2_0689999999_16" localSheetId="17">EMICNC_23A_SCDBPTASN2!$S$234</definedName>
    <definedName name="SCDBPTASN2_0689999999_17" localSheetId="17">EMICNC_23A_SCDBPTASN2!$T$234</definedName>
    <definedName name="SCDBPTASN2_0689999999_19" localSheetId="17">EMICNC_23A_SCDBPTASN2!$V$234</definedName>
    <definedName name="SCDBPTASN2_0689999999_20" localSheetId="17">EMICNC_23A_SCDBPTASN2!$W$234</definedName>
    <definedName name="SCDBPTASN2_0689999999_21" localSheetId="17">EMICNC_23A_SCDBPTASN2!$X$234</definedName>
    <definedName name="SCDBPTASN2_0689999999_22" localSheetId="17">EMICNC_23A_SCDBPTASN2!$Y$234</definedName>
    <definedName name="SCDBPTASN2_0689999999_23" localSheetId="17">EMICNC_23A_SCDBPTASN2!$Z$234</definedName>
    <definedName name="SCDBPTASN2_0689999999_24" localSheetId="17">EMICNC_23A_SCDBPTASN2!$AA$234</definedName>
    <definedName name="SCDBPTASN2_0689999999_27" localSheetId="17">EMICNC_23A_SCDBPTASN2!$AD$234</definedName>
    <definedName name="SCDBPTASN2_0689999999_28" localSheetId="17">EMICNC_23A_SCDBPTASN2!$AE$234</definedName>
    <definedName name="SCDBPTASN2_0689999999_29" localSheetId="17">EMICNC_23A_SCDBPTASN2!$AF$234</definedName>
    <definedName name="SCDBPTASN2_0689999999_30" localSheetId="17">EMICNC_23A_SCDBPTASN2!$AG$234</definedName>
    <definedName name="SCDBPTASN2_0689999999_33" localSheetId="17">EMICNC_23A_SCDBPTASN2!$AJ$234</definedName>
    <definedName name="SCDBPTASN2_0689999999_34" localSheetId="17">EMICNC_23A_SCDBPTASN2!$AK$234</definedName>
    <definedName name="SCDBPTASN2_0689999999_35" localSheetId="17">EMICNC_23A_SCDBPTASN2!$AL$234</definedName>
    <definedName name="SCDBPTASN2_0690000000_1" localSheetId="17">EMICNC_23A_SCDBPTASN2!$C$237</definedName>
    <definedName name="SCDBPTASN2_0690000000_10" localSheetId="17">EMICNC_23A_SCDBPTASN2!$M$237</definedName>
    <definedName name="SCDBPTASN2_0690000000_11" localSheetId="17">EMICNC_23A_SCDBPTASN2!$N$237</definedName>
    <definedName name="SCDBPTASN2_0690000000_12" localSheetId="17">EMICNC_23A_SCDBPTASN2!$O$237</definedName>
    <definedName name="SCDBPTASN2_0690000000_13" localSheetId="17">EMICNC_23A_SCDBPTASN2!$P$237</definedName>
    <definedName name="SCDBPTASN2_0690000000_14" localSheetId="17">EMICNC_23A_SCDBPTASN2!$Q$237</definedName>
    <definedName name="SCDBPTASN2_0690000000_15" localSheetId="17">EMICNC_23A_SCDBPTASN2!$R$237</definedName>
    <definedName name="SCDBPTASN2_0690000000_16" localSheetId="17">EMICNC_23A_SCDBPTASN2!$S$237</definedName>
    <definedName name="SCDBPTASN2_0690000000_17" localSheetId="17">EMICNC_23A_SCDBPTASN2!$T$237</definedName>
    <definedName name="SCDBPTASN2_0690000000_18" localSheetId="17">EMICNC_23A_SCDBPTASN2!$U$237</definedName>
    <definedName name="SCDBPTASN2_0690000000_19" localSheetId="17">EMICNC_23A_SCDBPTASN2!$V$237</definedName>
    <definedName name="SCDBPTASN2_0690000000_2" localSheetId="17">EMICNC_23A_SCDBPTASN2!$D$237</definedName>
    <definedName name="SCDBPTASN2_0690000000_20" localSheetId="17">EMICNC_23A_SCDBPTASN2!$W$237</definedName>
    <definedName name="SCDBPTASN2_0690000000_21" localSheetId="17">EMICNC_23A_SCDBPTASN2!$X$237</definedName>
    <definedName name="SCDBPTASN2_0690000000_22" localSheetId="17">EMICNC_23A_SCDBPTASN2!$Y$237</definedName>
    <definedName name="SCDBPTASN2_0690000000_23" localSheetId="17">EMICNC_23A_SCDBPTASN2!$Z$237</definedName>
    <definedName name="SCDBPTASN2_0690000000_24" localSheetId="17">EMICNC_23A_SCDBPTASN2!$AA$237</definedName>
    <definedName name="SCDBPTASN2_0690000000_25" localSheetId="17">EMICNC_23A_SCDBPTASN2!$AB$237</definedName>
    <definedName name="SCDBPTASN2_0690000000_26" localSheetId="17">EMICNC_23A_SCDBPTASN2!$AC$237</definedName>
    <definedName name="SCDBPTASN2_0690000000_27" localSheetId="17">EMICNC_23A_SCDBPTASN2!$AD$237</definedName>
    <definedName name="SCDBPTASN2_0690000000_28" localSheetId="17">EMICNC_23A_SCDBPTASN2!$AE$237</definedName>
    <definedName name="SCDBPTASN2_0690000000_29" localSheetId="17">EMICNC_23A_SCDBPTASN2!$AF$237</definedName>
    <definedName name="SCDBPTASN2_0690000000_3" localSheetId="17">EMICNC_23A_SCDBPTASN2!$E$237</definedName>
    <definedName name="SCDBPTASN2_0690000000_30" localSheetId="17">EMICNC_23A_SCDBPTASN2!$AG$237</definedName>
    <definedName name="SCDBPTASN2_0690000000_32" localSheetId="17">EMICNC_23A_SCDBPTASN2!$AI$237</definedName>
    <definedName name="SCDBPTASN2_0690000000_33" localSheetId="17">EMICNC_23A_SCDBPTASN2!$AJ$237</definedName>
    <definedName name="SCDBPTASN2_0690000000_34" localSheetId="17">EMICNC_23A_SCDBPTASN2!$AK$237</definedName>
    <definedName name="SCDBPTASN2_0690000000_35" localSheetId="17">EMICNC_23A_SCDBPTASN2!$AL$237</definedName>
    <definedName name="SCDBPTASN2_0690000000_4" localSheetId="17">EMICNC_23A_SCDBPTASN2!$F$237</definedName>
    <definedName name="SCDBPTASN2_0690000000_5.01" localSheetId="17">EMICNC_23A_SCDBPTASN2!$G$237</definedName>
    <definedName name="SCDBPTASN2_0690000000_5.02" localSheetId="17">EMICNC_23A_SCDBPTASN2!$H$237</definedName>
    <definedName name="SCDBPTASN2_0690000000_6" localSheetId="17">EMICNC_23A_SCDBPTASN2!$I$237</definedName>
    <definedName name="SCDBPTASN2_0690000000_7" localSheetId="17">EMICNC_23A_SCDBPTASN2!$J$237</definedName>
    <definedName name="SCDBPTASN2_0690000000_8" localSheetId="17">EMICNC_23A_SCDBPTASN2!$K$237</definedName>
    <definedName name="SCDBPTASN2_0690000000_9" localSheetId="17">EMICNC_23A_SCDBPTASN2!$L$237</definedName>
    <definedName name="SCDBPTASN2_0690000000_Range" localSheetId="17">EMICNC_23A_SCDBPTASN2!$B$235:$AL$237</definedName>
    <definedName name="SCDBPTASN2_0699999999_13" localSheetId="17">EMICNC_23A_SCDBPTASN2!$P$238</definedName>
    <definedName name="SCDBPTASN2_0699999999_14" localSheetId="17">EMICNC_23A_SCDBPTASN2!$Q$238</definedName>
    <definedName name="SCDBPTASN2_0699999999_15" localSheetId="17">EMICNC_23A_SCDBPTASN2!$R$238</definedName>
    <definedName name="SCDBPTASN2_0699999999_16" localSheetId="17">EMICNC_23A_SCDBPTASN2!$S$238</definedName>
    <definedName name="SCDBPTASN2_0699999999_17" localSheetId="17">EMICNC_23A_SCDBPTASN2!$T$238</definedName>
    <definedName name="SCDBPTASN2_0699999999_19" localSheetId="17">EMICNC_23A_SCDBPTASN2!$V$238</definedName>
    <definedName name="SCDBPTASN2_0699999999_20" localSheetId="17">EMICNC_23A_SCDBPTASN2!$W$238</definedName>
    <definedName name="SCDBPTASN2_0699999999_21" localSheetId="17">EMICNC_23A_SCDBPTASN2!$X$238</definedName>
    <definedName name="SCDBPTASN2_0699999999_22" localSheetId="17">EMICNC_23A_SCDBPTASN2!$Y$238</definedName>
    <definedName name="SCDBPTASN2_0699999999_23" localSheetId="17">EMICNC_23A_SCDBPTASN2!$Z$238</definedName>
    <definedName name="SCDBPTASN2_0699999999_24" localSheetId="17">EMICNC_23A_SCDBPTASN2!$AA$238</definedName>
    <definedName name="SCDBPTASN2_0699999999_27" localSheetId="17">EMICNC_23A_SCDBPTASN2!$AD$238</definedName>
    <definedName name="SCDBPTASN2_0699999999_28" localSheetId="17">EMICNC_23A_SCDBPTASN2!$AE$238</definedName>
    <definedName name="SCDBPTASN2_0699999999_29" localSheetId="17">EMICNC_23A_SCDBPTASN2!$AF$238</definedName>
    <definedName name="SCDBPTASN2_0699999999_30" localSheetId="17">EMICNC_23A_SCDBPTASN2!$AG$238</definedName>
    <definedName name="SCDBPTASN2_0699999999_33" localSheetId="17">EMICNC_23A_SCDBPTASN2!$AJ$238</definedName>
    <definedName name="SCDBPTASN2_0699999999_34" localSheetId="17">EMICNC_23A_SCDBPTASN2!$AK$238</definedName>
    <definedName name="SCDBPTASN2_0699999999_35" localSheetId="17">EMICNC_23A_SCDBPTASN2!$AL$238</definedName>
    <definedName name="SCDBPTASN2_0709999999_13" localSheetId="17">EMICNC_23A_SCDBPTASN2!$P$239</definedName>
    <definedName name="SCDBPTASN2_0709999999_14" localSheetId="17">EMICNC_23A_SCDBPTASN2!$Q$239</definedName>
    <definedName name="SCDBPTASN2_0709999999_15" localSheetId="17">EMICNC_23A_SCDBPTASN2!$R$239</definedName>
    <definedName name="SCDBPTASN2_0709999999_16" localSheetId="17">EMICNC_23A_SCDBPTASN2!$S$239</definedName>
    <definedName name="SCDBPTASN2_0709999999_17" localSheetId="17">EMICNC_23A_SCDBPTASN2!$T$239</definedName>
    <definedName name="SCDBPTASN2_0709999999_19" localSheetId="17">EMICNC_23A_SCDBPTASN2!$V$239</definedName>
    <definedName name="SCDBPTASN2_0709999999_20" localSheetId="17">EMICNC_23A_SCDBPTASN2!$W$239</definedName>
    <definedName name="SCDBPTASN2_0709999999_21" localSheetId="17">EMICNC_23A_SCDBPTASN2!$X$239</definedName>
    <definedName name="SCDBPTASN2_0709999999_22" localSheetId="17">EMICNC_23A_SCDBPTASN2!$Y$239</definedName>
    <definedName name="SCDBPTASN2_0709999999_23" localSheetId="17">EMICNC_23A_SCDBPTASN2!$Z$239</definedName>
    <definedName name="SCDBPTASN2_0709999999_24" localSheetId="17">EMICNC_23A_SCDBPTASN2!$AA$239</definedName>
    <definedName name="SCDBPTASN2_0709999999_27" localSheetId="17">EMICNC_23A_SCDBPTASN2!$AD$239</definedName>
    <definedName name="SCDBPTASN2_0709999999_28" localSheetId="17">EMICNC_23A_SCDBPTASN2!$AE$239</definedName>
    <definedName name="SCDBPTASN2_0709999999_29" localSheetId="17">EMICNC_23A_SCDBPTASN2!$AF$239</definedName>
    <definedName name="SCDBPTASN2_0709999999_30" localSheetId="17">EMICNC_23A_SCDBPTASN2!$AG$239</definedName>
    <definedName name="SCDBPTASN2_0709999999_33" localSheetId="17">EMICNC_23A_SCDBPTASN2!$AJ$239</definedName>
    <definedName name="SCDBPTASN2_0709999999_34" localSheetId="17">EMICNC_23A_SCDBPTASN2!$AK$239</definedName>
    <definedName name="SCDBPTASN2_0709999999_35" localSheetId="17">EMICNC_23A_SCDBPTASN2!$AL$239</definedName>
    <definedName name="SCDBPTASN2_0710000000_1" localSheetId="17">EMICNC_23A_SCDBPTASN2!$C$242</definedName>
    <definedName name="SCDBPTASN2_0710000000_10" localSheetId="17">EMICNC_23A_SCDBPTASN2!$M$242</definedName>
    <definedName name="SCDBPTASN2_0710000000_11" localSheetId="17">EMICNC_23A_SCDBPTASN2!$N$242</definedName>
    <definedName name="SCDBPTASN2_0710000000_12" localSheetId="17">EMICNC_23A_SCDBPTASN2!$O$242</definedName>
    <definedName name="SCDBPTASN2_0710000000_13" localSheetId="17">EMICNC_23A_SCDBPTASN2!$P$242</definedName>
    <definedName name="SCDBPTASN2_0710000000_14" localSheetId="17">EMICNC_23A_SCDBPTASN2!$Q$242</definedName>
    <definedName name="SCDBPTASN2_0710000000_15" localSheetId="17">EMICNC_23A_SCDBPTASN2!$R$242</definedName>
    <definedName name="SCDBPTASN2_0710000000_16" localSheetId="17">EMICNC_23A_SCDBPTASN2!$S$242</definedName>
    <definedName name="SCDBPTASN2_0710000000_17" localSheetId="17">EMICNC_23A_SCDBPTASN2!$T$242</definedName>
    <definedName name="SCDBPTASN2_0710000000_18" localSheetId="17">EMICNC_23A_SCDBPTASN2!$U$242</definedName>
    <definedName name="SCDBPTASN2_0710000000_19" localSheetId="17">EMICNC_23A_SCDBPTASN2!$V$242</definedName>
    <definedName name="SCDBPTASN2_0710000000_2" localSheetId="17">EMICNC_23A_SCDBPTASN2!$D$242</definedName>
    <definedName name="SCDBPTASN2_0710000000_20" localSheetId="17">EMICNC_23A_SCDBPTASN2!$W$242</definedName>
    <definedName name="SCDBPTASN2_0710000000_21" localSheetId="17">EMICNC_23A_SCDBPTASN2!$X$242</definedName>
    <definedName name="SCDBPTASN2_0710000000_22" localSheetId="17">EMICNC_23A_SCDBPTASN2!$Y$242</definedName>
    <definedName name="SCDBPTASN2_0710000000_23" localSheetId="17">EMICNC_23A_SCDBPTASN2!$Z$242</definedName>
    <definedName name="SCDBPTASN2_0710000000_24" localSheetId="17">EMICNC_23A_SCDBPTASN2!$AA$242</definedName>
    <definedName name="SCDBPTASN2_0710000000_25" localSheetId="17">EMICNC_23A_SCDBPTASN2!$AB$242</definedName>
    <definedName name="SCDBPTASN2_0710000000_26" localSheetId="17">EMICNC_23A_SCDBPTASN2!$AC$242</definedName>
    <definedName name="SCDBPTASN2_0710000000_27" localSheetId="17">EMICNC_23A_SCDBPTASN2!$AD$242</definedName>
    <definedName name="SCDBPTASN2_0710000000_28" localSheetId="17">EMICNC_23A_SCDBPTASN2!$AE$242</definedName>
    <definedName name="SCDBPTASN2_0710000000_29" localSheetId="17">EMICNC_23A_SCDBPTASN2!$AF$242</definedName>
    <definedName name="SCDBPTASN2_0710000000_3" localSheetId="17">EMICNC_23A_SCDBPTASN2!$E$242</definedName>
    <definedName name="SCDBPTASN2_0710000000_30" localSheetId="17">EMICNC_23A_SCDBPTASN2!$AG$242</definedName>
    <definedName name="SCDBPTASN2_0710000000_32" localSheetId="17">EMICNC_23A_SCDBPTASN2!$AI$242</definedName>
    <definedName name="SCDBPTASN2_0710000000_33" localSheetId="17">EMICNC_23A_SCDBPTASN2!$AJ$242</definedName>
    <definedName name="SCDBPTASN2_0710000000_34" localSheetId="17">EMICNC_23A_SCDBPTASN2!$AK$242</definedName>
    <definedName name="SCDBPTASN2_0710000000_35" localSheetId="17">EMICNC_23A_SCDBPTASN2!$AL$242</definedName>
    <definedName name="SCDBPTASN2_0710000000_4" localSheetId="17">EMICNC_23A_SCDBPTASN2!$F$242</definedName>
    <definedName name="SCDBPTASN2_0710000000_5.01" localSheetId="17">EMICNC_23A_SCDBPTASN2!$G$242</definedName>
    <definedName name="SCDBPTASN2_0710000000_5.02" localSheetId="17">EMICNC_23A_SCDBPTASN2!$H$242</definedName>
    <definedName name="SCDBPTASN2_0710000000_6" localSheetId="17">EMICNC_23A_SCDBPTASN2!$I$242</definedName>
    <definedName name="SCDBPTASN2_0710000000_7" localSheetId="17">EMICNC_23A_SCDBPTASN2!$J$242</definedName>
    <definedName name="SCDBPTASN2_0710000000_8" localSheetId="17">EMICNC_23A_SCDBPTASN2!$K$242</definedName>
    <definedName name="SCDBPTASN2_0710000000_9" localSheetId="17">EMICNC_23A_SCDBPTASN2!$L$242</definedName>
    <definedName name="SCDBPTASN2_0710000000_Range" localSheetId="17">EMICNC_23A_SCDBPTASN2!$B$240:$AL$242</definedName>
    <definedName name="SCDBPTASN2_0719999999_13" localSheetId="17">EMICNC_23A_SCDBPTASN2!$P$243</definedName>
    <definedName name="SCDBPTASN2_0719999999_14" localSheetId="17">EMICNC_23A_SCDBPTASN2!$Q$243</definedName>
    <definedName name="SCDBPTASN2_0719999999_15" localSheetId="17">EMICNC_23A_SCDBPTASN2!$R$243</definedName>
    <definedName name="SCDBPTASN2_0719999999_16" localSheetId="17">EMICNC_23A_SCDBPTASN2!$S$243</definedName>
    <definedName name="SCDBPTASN2_0719999999_17" localSheetId="17">EMICNC_23A_SCDBPTASN2!$T$243</definedName>
    <definedName name="SCDBPTASN2_0719999999_19" localSheetId="17">EMICNC_23A_SCDBPTASN2!$V$243</definedName>
    <definedName name="SCDBPTASN2_0719999999_20" localSheetId="17">EMICNC_23A_SCDBPTASN2!$W$243</definedName>
    <definedName name="SCDBPTASN2_0719999999_21" localSheetId="17">EMICNC_23A_SCDBPTASN2!$X$243</definedName>
    <definedName name="SCDBPTASN2_0719999999_22" localSheetId="17">EMICNC_23A_SCDBPTASN2!$Y$243</definedName>
    <definedName name="SCDBPTASN2_0719999999_23" localSheetId="17">EMICNC_23A_SCDBPTASN2!$Z$243</definedName>
    <definedName name="SCDBPTASN2_0719999999_24" localSheetId="17">EMICNC_23A_SCDBPTASN2!$AA$243</definedName>
    <definedName name="SCDBPTASN2_0719999999_27" localSheetId="17">EMICNC_23A_SCDBPTASN2!$AD$243</definedName>
    <definedName name="SCDBPTASN2_0719999999_28" localSheetId="17">EMICNC_23A_SCDBPTASN2!$AE$243</definedName>
    <definedName name="SCDBPTASN2_0719999999_29" localSheetId="17">EMICNC_23A_SCDBPTASN2!$AF$243</definedName>
    <definedName name="SCDBPTASN2_0719999999_30" localSheetId="17">EMICNC_23A_SCDBPTASN2!$AG$243</definedName>
    <definedName name="SCDBPTASN2_0719999999_33" localSheetId="17">EMICNC_23A_SCDBPTASN2!$AJ$243</definedName>
    <definedName name="SCDBPTASN2_0719999999_34" localSheetId="17">EMICNC_23A_SCDBPTASN2!$AK$243</definedName>
    <definedName name="SCDBPTASN2_0719999999_35" localSheetId="17">EMICNC_23A_SCDBPTASN2!$AL$243</definedName>
    <definedName name="SCDBPTASN2_0720000000_1" localSheetId="17">EMICNC_23A_SCDBPTASN2!$C$246</definedName>
    <definedName name="SCDBPTASN2_0720000000_10" localSheetId="17">EMICNC_23A_SCDBPTASN2!$M$246</definedName>
    <definedName name="SCDBPTASN2_0720000000_11" localSheetId="17">EMICNC_23A_SCDBPTASN2!$N$246</definedName>
    <definedName name="SCDBPTASN2_0720000000_12" localSheetId="17">EMICNC_23A_SCDBPTASN2!$O$246</definedName>
    <definedName name="SCDBPTASN2_0720000000_13" localSheetId="17">EMICNC_23A_SCDBPTASN2!$P$246</definedName>
    <definedName name="SCDBPTASN2_0720000000_14" localSheetId="17">EMICNC_23A_SCDBPTASN2!$Q$246</definedName>
    <definedName name="SCDBPTASN2_0720000000_15" localSheetId="17">EMICNC_23A_SCDBPTASN2!$R$246</definedName>
    <definedName name="SCDBPTASN2_0720000000_16" localSheetId="17">EMICNC_23A_SCDBPTASN2!$S$246</definedName>
    <definedName name="SCDBPTASN2_0720000000_17" localSheetId="17">EMICNC_23A_SCDBPTASN2!$T$246</definedName>
    <definedName name="SCDBPTASN2_0720000000_18" localSheetId="17">EMICNC_23A_SCDBPTASN2!$U$246</definedName>
    <definedName name="SCDBPTASN2_0720000000_19" localSheetId="17">EMICNC_23A_SCDBPTASN2!$V$246</definedName>
    <definedName name="SCDBPTASN2_0720000000_2" localSheetId="17">EMICNC_23A_SCDBPTASN2!$D$246</definedName>
    <definedName name="SCDBPTASN2_0720000000_20" localSheetId="17">EMICNC_23A_SCDBPTASN2!$W$246</definedName>
    <definedName name="SCDBPTASN2_0720000000_21" localSheetId="17">EMICNC_23A_SCDBPTASN2!$X$246</definedName>
    <definedName name="SCDBPTASN2_0720000000_22" localSheetId="17">EMICNC_23A_SCDBPTASN2!$Y$246</definedName>
    <definedName name="SCDBPTASN2_0720000000_23" localSheetId="17">EMICNC_23A_SCDBPTASN2!$Z$246</definedName>
    <definedName name="SCDBPTASN2_0720000000_24" localSheetId="17">EMICNC_23A_SCDBPTASN2!$AA$246</definedName>
    <definedName name="SCDBPTASN2_0720000000_25" localSheetId="17">EMICNC_23A_SCDBPTASN2!$AB$246</definedName>
    <definedName name="SCDBPTASN2_0720000000_26" localSheetId="17">EMICNC_23A_SCDBPTASN2!$AC$246</definedName>
    <definedName name="SCDBPTASN2_0720000000_27" localSheetId="17">EMICNC_23A_SCDBPTASN2!$AD$246</definedName>
    <definedName name="SCDBPTASN2_0720000000_28" localSheetId="17">EMICNC_23A_SCDBPTASN2!$AE$246</definedName>
    <definedName name="SCDBPTASN2_0720000000_29" localSheetId="17">EMICNC_23A_SCDBPTASN2!$AF$246</definedName>
    <definedName name="SCDBPTASN2_0720000000_3" localSheetId="17">EMICNC_23A_SCDBPTASN2!$E$246</definedName>
    <definedName name="SCDBPTASN2_0720000000_30" localSheetId="17">EMICNC_23A_SCDBPTASN2!$AG$246</definedName>
    <definedName name="SCDBPTASN2_0720000000_32" localSheetId="17">EMICNC_23A_SCDBPTASN2!$AI$246</definedName>
    <definedName name="SCDBPTASN2_0720000000_33" localSheetId="17">EMICNC_23A_SCDBPTASN2!$AJ$246</definedName>
    <definedName name="SCDBPTASN2_0720000000_34" localSheetId="17">EMICNC_23A_SCDBPTASN2!$AK$246</definedName>
    <definedName name="SCDBPTASN2_0720000000_35" localSheetId="17">EMICNC_23A_SCDBPTASN2!$AL$246</definedName>
    <definedName name="SCDBPTASN2_0720000000_4" localSheetId="17">EMICNC_23A_SCDBPTASN2!$F$246</definedName>
    <definedName name="SCDBPTASN2_0720000000_5.01" localSheetId="17">EMICNC_23A_SCDBPTASN2!$G$246</definedName>
    <definedName name="SCDBPTASN2_0720000000_5.02" localSheetId="17">EMICNC_23A_SCDBPTASN2!$H$246</definedName>
    <definedName name="SCDBPTASN2_0720000000_6" localSheetId="17">EMICNC_23A_SCDBPTASN2!$I$246</definedName>
    <definedName name="SCDBPTASN2_0720000000_7" localSheetId="17">EMICNC_23A_SCDBPTASN2!$J$246</definedName>
    <definedName name="SCDBPTASN2_0720000000_8" localSheetId="17">EMICNC_23A_SCDBPTASN2!$K$246</definedName>
    <definedName name="SCDBPTASN2_0720000000_9" localSheetId="17">EMICNC_23A_SCDBPTASN2!$L$246</definedName>
    <definedName name="SCDBPTASN2_0720000000_Range" localSheetId="17">EMICNC_23A_SCDBPTASN2!$B$244:$AL$246</definedName>
    <definedName name="SCDBPTASN2_0729999999_13" localSheetId="17">EMICNC_23A_SCDBPTASN2!$P$247</definedName>
    <definedName name="SCDBPTASN2_0729999999_14" localSheetId="17">EMICNC_23A_SCDBPTASN2!$Q$247</definedName>
    <definedName name="SCDBPTASN2_0729999999_15" localSheetId="17">EMICNC_23A_SCDBPTASN2!$R$247</definedName>
    <definedName name="SCDBPTASN2_0729999999_16" localSheetId="17">EMICNC_23A_SCDBPTASN2!$S$247</definedName>
    <definedName name="SCDBPTASN2_0729999999_17" localSheetId="17">EMICNC_23A_SCDBPTASN2!$T$247</definedName>
    <definedName name="SCDBPTASN2_0729999999_19" localSheetId="17">EMICNC_23A_SCDBPTASN2!$V$247</definedName>
    <definedName name="SCDBPTASN2_0729999999_20" localSheetId="17">EMICNC_23A_SCDBPTASN2!$W$247</definedName>
    <definedName name="SCDBPTASN2_0729999999_21" localSheetId="17">EMICNC_23A_SCDBPTASN2!$X$247</definedName>
    <definedName name="SCDBPTASN2_0729999999_22" localSheetId="17">EMICNC_23A_SCDBPTASN2!$Y$247</definedName>
    <definedName name="SCDBPTASN2_0729999999_23" localSheetId="17">EMICNC_23A_SCDBPTASN2!$Z$247</definedName>
    <definedName name="SCDBPTASN2_0729999999_24" localSheetId="17">EMICNC_23A_SCDBPTASN2!$AA$247</definedName>
    <definedName name="SCDBPTASN2_0729999999_27" localSheetId="17">EMICNC_23A_SCDBPTASN2!$AD$247</definedName>
    <definedName name="SCDBPTASN2_0729999999_28" localSheetId="17">EMICNC_23A_SCDBPTASN2!$AE$247</definedName>
    <definedName name="SCDBPTASN2_0729999999_29" localSheetId="17">EMICNC_23A_SCDBPTASN2!$AF$247</definedName>
    <definedName name="SCDBPTASN2_0729999999_30" localSheetId="17">EMICNC_23A_SCDBPTASN2!$AG$247</definedName>
    <definedName name="SCDBPTASN2_0729999999_33" localSheetId="17">EMICNC_23A_SCDBPTASN2!$AJ$247</definedName>
    <definedName name="SCDBPTASN2_0729999999_34" localSheetId="17">EMICNC_23A_SCDBPTASN2!$AK$247</definedName>
    <definedName name="SCDBPTASN2_0729999999_35" localSheetId="17">EMICNC_23A_SCDBPTASN2!$AL$247</definedName>
    <definedName name="SCDBPTASN2_0730000000_1" localSheetId="17">EMICNC_23A_SCDBPTASN2!$C$250</definedName>
    <definedName name="SCDBPTASN2_0730000000_10" localSheetId="17">EMICNC_23A_SCDBPTASN2!$M$250</definedName>
    <definedName name="SCDBPTASN2_0730000000_11" localSheetId="17">EMICNC_23A_SCDBPTASN2!$N$250</definedName>
    <definedName name="SCDBPTASN2_0730000000_12" localSheetId="17">EMICNC_23A_SCDBPTASN2!$O$250</definedName>
    <definedName name="SCDBPTASN2_0730000000_13" localSheetId="17">EMICNC_23A_SCDBPTASN2!$P$250</definedName>
    <definedName name="SCDBPTASN2_0730000000_14" localSheetId="17">EMICNC_23A_SCDBPTASN2!$Q$250</definedName>
    <definedName name="SCDBPTASN2_0730000000_15" localSheetId="17">EMICNC_23A_SCDBPTASN2!$R$250</definedName>
    <definedName name="SCDBPTASN2_0730000000_16" localSheetId="17">EMICNC_23A_SCDBPTASN2!$S$250</definedName>
    <definedName name="SCDBPTASN2_0730000000_17" localSheetId="17">EMICNC_23A_SCDBPTASN2!$T$250</definedName>
    <definedName name="SCDBPTASN2_0730000000_18" localSheetId="17">EMICNC_23A_SCDBPTASN2!$U$250</definedName>
    <definedName name="SCDBPTASN2_0730000000_19" localSheetId="17">EMICNC_23A_SCDBPTASN2!$V$250</definedName>
    <definedName name="SCDBPTASN2_0730000000_2" localSheetId="17">EMICNC_23A_SCDBPTASN2!$D$250</definedName>
    <definedName name="SCDBPTASN2_0730000000_20" localSheetId="17">EMICNC_23A_SCDBPTASN2!$W$250</definedName>
    <definedName name="SCDBPTASN2_0730000000_21" localSheetId="17">EMICNC_23A_SCDBPTASN2!$X$250</definedName>
    <definedName name="SCDBPTASN2_0730000000_22" localSheetId="17">EMICNC_23A_SCDBPTASN2!$Y$250</definedName>
    <definedName name="SCDBPTASN2_0730000000_23" localSheetId="17">EMICNC_23A_SCDBPTASN2!$Z$250</definedName>
    <definedName name="SCDBPTASN2_0730000000_24" localSheetId="17">EMICNC_23A_SCDBPTASN2!$AA$250</definedName>
    <definedName name="SCDBPTASN2_0730000000_25" localSheetId="17">EMICNC_23A_SCDBPTASN2!$AB$250</definedName>
    <definedName name="SCDBPTASN2_0730000000_26" localSheetId="17">EMICNC_23A_SCDBPTASN2!$AC$250</definedName>
    <definedName name="SCDBPTASN2_0730000000_27" localSheetId="17">EMICNC_23A_SCDBPTASN2!$AD$250</definedName>
    <definedName name="SCDBPTASN2_0730000000_28" localSheetId="17">EMICNC_23A_SCDBPTASN2!$AE$250</definedName>
    <definedName name="SCDBPTASN2_0730000000_29" localSheetId="17">EMICNC_23A_SCDBPTASN2!$AF$250</definedName>
    <definedName name="SCDBPTASN2_0730000000_3" localSheetId="17">EMICNC_23A_SCDBPTASN2!$E$250</definedName>
    <definedName name="SCDBPTASN2_0730000000_30" localSheetId="17">EMICNC_23A_SCDBPTASN2!$AG$250</definedName>
    <definedName name="SCDBPTASN2_0730000000_32" localSheetId="17">EMICNC_23A_SCDBPTASN2!$AI$250</definedName>
    <definedName name="SCDBPTASN2_0730000000_33" localSheetId="17">EMICNC_23A_SCDBPTASN2!$AJ$250</definedName>
    <definedName name="SCDBPTASN2_0730000000_34" localSheetId="17">EMICNC_23A_SCDBPTASN2!$AK$250</definedName>
    <definedName name="SCDBPTASN2_0730000000_35" localSheetId="17">EMICNC_23A_SCDBPTASN2!$AL$250</definedName>
    <definedName name="SCDBPTASN2_0730000000_4" localSheetId="17">EMICNC_23A_SCDBPTASN2!$F$250</definedName>
    <definedName name="SCDBPTASN2_0730000000_5.01" localSheetId="17">EMICNC_23A_SCDBPTASN2!$G$250</definedName>
    <definedName name="SCDBPTASN2_0730000000_5.02" localSheetId="17">EMICNC_23A_SCDBPTASN2!$H$250</definedName>
    <definedName name="SCDBPTASN2_0730000000_6" localSheetId="17">EMICNC_23A_SCDBPTASN2!$I$250</definedName>
    <definedName name="SCDBPTASN2_0730000000_7" localSheetId="17">EMICNC_23A_SCDBPTASN2!$J$250</definedName>
    <definedName name="SCDBPTASN2_0730000000_8" localSheetId="17">EMICNC_23A_SCDBPTASN2!$K$250</definedName>
    <definedName name="SCDBPTASN2_0730000000_9" localSheetId="17">EMICNC_23A_SCDBPTASN2!$L$250</definedName>
    <definedName name="SCDBPTASN2_0730000000_Range" localSheetId="17">EMICNC_23A_SCDBPTASN2!$B$248:$AL$250</definedName>
    <definedName name="SCDBPTASN2_0739999999_13" localSheetId="17">EMICNC_23A_SCDBPTASN2!$P$251</definedName>
    <definedName name="SCDBPTASN2_0739999999_14" localSheetId="17">EMICNC_23A_SCDBPTASN2!$Q$251</definedName>
    <definedName name="SCDBPTASN2_0739999999_15" localSheetId="17">EMICNC_23A_SCDBPTASN2!$R$251</definedName>
    <definedName name="SCDBPTASN2_0739999999_16" localSheetId="17">EMICNC_23A_SCDBPTASN2!$S$251</definedName>
    <definedName name="SCDBPTASN2_0739999999_17" localSheetId="17">EMICNC_23A_SCDBPTASN2!$T$251</definedName>
    <definedName name="SCDBPTASN2_0739999999_19" localSheetId="17">EMICNC_23A_SCDBPTASN2!$V$251</definedName>
    <definedName name="SCDBPTASN2_0739999999_20" localSheetId="17">EMICNC_23A_SCDBPTASN2!$W$251</definedName>
    <definedName name="SCDBPTASN2_0739999999_21" localSheetId="17">EMICNC_23A_SCDBPTASN2!$X$251</definedName>
    <definedName name="SCDBPTASN2_0739999999_22" localSheetId="17">EMICNC_23A_SCDBPTASN2!$Y$251</definedName>
    <definedName name="SCDBPTASN2_0739999999_23" localSheetId="17">EMICNC_23A_SCDBPTASN2!$Z$251</definedName>
    <definedName name="SCDBPTASN2_0739999999_24" localSheetId="17">EMICNC_23A_SCDBPTASN2!$AA$251</definedName>
    <definedName name="SCDBPTASN2_0739999999_27" localSheetId="17">EMICNC_23A_SCDBPTASN2!$AD$251</definedName>
    <definedName name="SCDBPTASN2_0739999999_28" localSheetId="17">EMICNC_23A_SCDBPTASN2!$AE$251</definedName>
    <definedName name="SCDBPTASN2_0739999999_29" localSheetId="17">EMICNC_23A_SCDBPTASN2!$AF$251</definedName>
    <definedName name="SCDBPTASN2_0739999999_30" localSheetId="17">EMICNC_23A_SCDBPTASN2!$AG$251</definedName>
    <definedName name="SCDBPTASN2_0739999999_33" localSheetId="17">EMICNC_23A_SCDBPTASN2!$AJ$251</definedName>
    <definedName name="SCDBPTASN2_0739999999_34" localSheetId="17">EMICNC_23A_SCDBPTASN2!$AK$251</definedName>
    <definedName name="SCDBPTASN2_0739999999_35" localSheetId="17">EMICNC_23A_SCDBPTASN2!$AL$251</definedName>
    <definedName name="SCDBPTASN2_0740000000_1" localSheetId="17">EMICNC_23A_SCDBPTASN2!$C$254</definedName>
    <definedName name="SCDBPTASN2_0740000000_10" localSheetId="17">EMICNC_23A_SCDBPTASN2!$M$254</definedName>
    <definedName name="SCDBPTASN2_0740000000_11" localSheetId="17">EMICNC_23A_SCDBPTASN2!$N$254</definedName>
    <definedName name="SCDBPTASN2_0740000000_12" localSheetId="17">EMICNC_23A_SCDBPTASN2!$O$254</definedName>
    <definedName name="SCDBPTASN2_0740000000_13" localSheetId="17">EMICNC_23A_SCDBPTASN2!$P$254</definedName>
    <definedName name="SCDBPTASN2_0740000000_14" localSheetId="17">EMICNC_23A_SCDBPTASN2!$Q$254</definedName>
    <definedName name="SCDBPTASN2_0740000000_15" localSheetId="17">EMICNC_23A_SCDBPTASN2!$R$254</definedName>
    <definedName name="SCDBPTASN2_0740000000_16" localSheetId="17">EMICNC_23A_SCDBPTASN2!$S$254</definedName>
    <definedName name="SCDBPTASN2_0740000000_17" localSheetId="17">EMICNC_23A_SCDBPTASN2!$T$254</definedName>
    <definedName name="SCDBPTASN2_0740000000_18" localSheetId="17">EMICNC_23A_SCDBPTASN2!$U$254</definedName>
    <definedName name="SCDBPTASN2_0740000000_19" localSheetId="17">EMICNC_23A_SCDBPTASN2!$V$254</definedName>
    <definedName name="SCDBPTASN2_0740000000_2" localSheetId="17">EMICNC_23A_SCDBPTASN2!$D$254</definedName>
    <definedName name="SCDBPTASN2_0740000000_20" localSheetId="17">EMICNC_23A_SCDBPTASN2!$W$254</definedName>
    <definedName name="SCDBPTASN2_0740000000_21" localSheetId="17">EMICNC_23A_SCDBPTASN2!$X$254</definedName>
    <definedName name="SCDBPTASN2_0740000000_22" localSheetId="17">EMICNC_23A_SCDBPTASN2!$Y$254</definedName>
    <definedName name="SCDBPTASN2_0740000000_23" localSheetId="17">EMICNC_23A_SCDBPTASN2!$Z$254</definedName>
    <definedName name="SCDBPTASN2_0740000000_24" localSheetId="17">EMICNC_23A_SCDBPTASN2!$AA$254</definedName>
    <definedName name="SCDBPTASN2_0740000000_25" localSheetId="17">EMICNC_23A_SCDBPTASN2!$AB$254</definedName>
    <definedName name="SCDBPTASN2_0740000000_26" localSheetId="17">EMICNC_23A_SCDBPTASN2!$AC$254</definedName>
    <definedName name="SCDBPTASN2_0740000000_27" localSheetId="17">EMICNC_23A_SCDBPTASN2!$AD$254</definedName>
    <definedName name="SCDBPTASN2_0740000000_28" localSheetId="17">EMICNC_23A_SCDBPTASN2!$AE$254</definedName>
    <definedName name="SCDBPTASN2_0740000000_29" localSheetId="17">EMICNC_23A_SCDBPTASN2!$AF$254</definedName>
    <definedName name="SCDBPTASN2_0740000000_3" localSheetId="17">EMICNC_23A_SCDBPTASN2!$E$254</definedName>
    <definedName name="SCDBPTASN2_0740000000_30" localSheetId="17">EMICNC_23A_SCDBPTASN2!$AG$254</definedName>
    <definedName name="SCDBPTASN2_0740000000_32" localSheetId="17">EMICNC_23A_SCDBPTASN2!$AI$254</definedName>
    <definedName name="SCDBPTASN2_0740000000_33" localSheetId="17">EMICNC_23A_SCDBPTASN2!$AJ$254</definedName>
    <definedName name="SCDBPTASN2_0740000000_34" localSheetId="17">EMICNC_23A_SCDBPTASN2!$AK$254</definedName>
    <definedName name="SCDBPTASN2_0740000000_35" localSheetId="17">EMICNC_23A_SCDBPTASN2!$AL$254</definedName>
    <definedName name="SCDBPTASN2_0740000000_4" localSheetId="17">EMICNC_23A_SCDBPTASN2!$F$254</definedName>
    <definedName name="SCDBPTASN2_0740000000_5.01" localSheetId="17">EMICNC_23A_SCDBPTASN2!$G$254</definedName>
    <definedName name="SCDBPTASN2_0740000000_5.02" localSheetId="17">EMICNC_23A_SCDBPTASN2!$H$254</definedName>
    <definedName name="SCDBPTASN2_0740000000_6" localSheetId="17">EMICNC_23A_SCDBPTASN2!$I$254</definedName>
    <definedName name="SCDBPTASN2_0740000000_7" localSheetId="17">EMICNC_23A_SCDBPTASN2!$J$254</definedName>
    <definedName name="SCDBPTASN2_0740000000_8" localSheetId="17">EMICNC_23A_SCDBPTASN2!$K$254</definedName>
    <definedName name="SCDBPTASN2_0740000000_9" localSheetId="17">EMICNC_23A_SCDBPTASN2!$L$254</definedName>
    <definedName name="SCDBPTASN2_0740000000_Range" localSheetId="17">EMICNC_23A_SCDBPTASN2!$B$252:$AL$254</definedName>
    <definedName name="SCDBPTASN2_0749999999_13" localSheetId="17">EMICNC_23A_SCDBPTASN2!$P$255</definedName>
    <definedName name="SCDBPTASN2_0749999999_14" localSheetId="17">EMICNC_23A_SCDBPTASN2!$Q$255</definedName>
    <definedName name="SCDBPTASN2_0749999999_15" localSheetId="17">EMICNC_23A_SCDBPTASN2!$R$255</definedName>
    <definedName name="SCDBPTASN2_0749999999_16" localSheetId="17">EMICNC_23A_SCDBPTASN2!$S$255</definedName>
    <definedName name="SCDBPTASN2_0749999999_17" localSheetId="17">EMICNC_23A_SCDBPTASN2!$T$255</definedName>
    <definedName name="SCDBPTASN2_0749999999_19" localSheetId="17">EMICNC_23A_SCDBPTASN2!$V$255</definedName>
    <definedName name="SCDBPTASN2_0749999999_20" localSheetId="17">EMICNC_23A_SCDBPTASN2!$W$255</definedName>
    <definedName name="SCDBPTASN2_0749999999_21" localSheetId="17">EMICNC_23A_SCDBPTASN2!$X$255</definedName>
    <definedName name="SCDBPTASN2_0749999999_22" localSheetId="17">EMICNC_23A_SCDBPTASN2!$Y$255</definedName>
    <definedName name="SCDBPTASN2_0749999999_23" localSheetId="17">EMICNC_23A_SCDBPTASN2!$Z$255</definedName>
    <definedName name="SCDBPTASN2_0749999999_24" localSheetId="17">EMICNC_23A_SCDBPTASN2!$AA$255</definedName>
    <definedName name="SCDBPTASN2_0749999999_27" localSheetId="17">EMICNC_23A_SCDBPTASN2!$AD$255</definedName>
    <definedName name="SCDBPTASN2_0749999999_28" localSheetId="17">EMICNC_23A_SCDBPTASN2!$AE$255</definedName>
    <definedName name="SCDBPTASN2_0749999999_29" localSheetId="17">EMICNC_23A_SCDBPTASN2!$AF$255</definedName>
    <definedName name="SCDBPTASN2_0749999999_30" localSheetId="17">EMICNC_23A_SCDBPTASN2!$AG$255</definedName>
    <definedName name="SCDBPTASN2_0749999999_33" localSheetId="17">EMICNC_23A_SCDBPTASN2!$AJ$255</definedName>
    <definedName name="SCDBPTASN2_0749999999_34" localSheetId="17">EMICNC_23A_SCDBPTASN2!$AK$255</definedName>
    <definedName name="SCDBPTASN2_0749999999_35" localSheetId="17">EMICNC_23A_SCDBPTASN2!$AL$255</definedName>
    <definedName name="SCDBPTASN2_0750000000_1" localSheetId="17">EMICNC_23A_SCDBPTASN2!$C$258</definedName>
    <definedName name="SCDBPTASN2_0750000000_10" localSheetId="17">EMICNC_23A_SCDBPTASN2!$M$258</definedName>
    <definedName name="SCDBPTASN2_0750000000_11" localSheetId="17">EMICNC_23A_SCDBPTASN2!$N$258</definedName>
    <definedName name="SCDBPTASN2_0750000000_12" localSheetId="17">EMICNC_23A_SCDBPTASN2!$O$258</definedName>
    <definedName name="SCDBPTASN2_0750000000_13" localSheetId="17">EMICNC_23A_SCDBPTASN2!$P$258</definedName>
    <definedName name="SCDBPTASN2_0750000000_14" localSheetId="17">EMICNC_23A_SCDBPTASN2!$Q$258</definedName>
    <definedName name="SCDBPTASN2_0750000000_15" localSheetId="17">EMICNC_23A_SCDBPTASN2!$R$258</definedName>
    <definedName name="SCDBPTASN2_0750000000_16" localSheetId="17">EMICNC_23A_SCDBPTASN2!$S$258</definedName>
    <definedName name="SCDBPTASN2_0750000000_17" localSheetId="17">EMICNC_23A_SCDBPTASN2!$T$258</definedName>
    <definedName name="SCDBPTASN2_0750000000_18" localSheetId="17">EMICNC_23A_SCDBPTASN2!$U$258</definedName>
    <definedName name="SCDBPTASN2_0750000000_19" localSheetId="17">EMICNC_23A_SCDBPTASN2!$V$258</definedName>
    <definedName name="SCDBPTASN2_0750000000_2" localSheetId="17">EMICNC_23A_SCDBPTASN2!$D$258</definedName>
    <definedName name="SCDBPTASN2_0750000000_20" localSheetId="17">EMICNC_23A_SCDBPTASN2!$W$258</definedName>
    <definedName name="SCDBPTASN2_0750000000_21" localSheetId="17">EMICNC_23A_SCDBPTASN2!$X$258</definedName>
    <definedName name="SCDBPTASN2_0750000000_22" localSheetId="17">EMICNC_23A_SCDBPTASN2!$Y$258</definedName>
    <definedName name="SCDBPTASN2_0750000000_23" localSheetId="17">EMICNC_23A_SCDBPTASN2!$Z$258</definedName>
    <definedName name="SCDBPTASN2_0750000000_24" localSheetId="17">EMICNC_23A_SCDBPTASN2!$AA$258</definedName>
    <definedName name="SCDBPTASN2_0750000000_25" localSheetId="17">EMICNC_23A_SCDBPTASN2!$AB$258</definedName>
    <definedName name="SCDBPTASN2_0750000000_26" localSheetId="17">EMICNC_23A_SCDBPTASN2!$AC$258</definedName>
    <definedName name="SCDBPTASN2_0750000000_27" localSheetId="17">EMICNC_23A_SCDBPTASN2!$AD$258</definedName>
    <definedName name="SCDBPTASN2_0750000000_28" localSheetId="17">EMICNC_23A_SCDBPTASN2!$AE$258</definedName>
    <definedName name="SCDBPTASN2_0750000000_29" localSheetId="17">EMICNC_23A_SCDBPTASN2!$AF$258</definedName>
    <definedName name="SCDBPTASN2_0750000000_3" localSheetId="17">EMICNC_23A_SCDBPTASN2!$E$258</definedName>
    <definedName name="SCDBPTASN2_0750000000_30" localSheetId="17">EMICNC_23A_SCDBPTASN2!$AG$258</definedName>
    <definedName name="SCDBPTASN2_0750000000_32" localSheetId="17">EMICNC_23A_SCDBPTASN2!$AI$258</definedName>
    <definedName name="SCDBPTASN2_0750000000_33" localSheetId="17">EMICNC_23A_SCDBPTASN2!$AJ$258</definedName>
    <definedName name="SCDBPTASN2_0750000000_34" localSheetId="17">EMICNC_23A_SCDBPTASN2!$AK$258</definedName>
    <definedName name="SCDBPTASN2_0750000000_35" localSheetId="17">EMICNC_23A_SCDBPTASN2!$AL$258</definedName>
    <definedName name="SCDBPTASN2_0750000000_4" localSheetId="17">EMICNC_23A_SCDBPTASN2!$F$258</definedName>
    <definedName name="SCDBPTASN2_0750000000_5.01" localSheetId="17">EMICNC_23A_SCDBPTASN2!$G$258</definedName>
    <definedName name="SCDBPTASN2_0750000000_5.02" localSheetId="17">EMICNC_23A_SCDBPTASN2!$H$258</definedName>
    <definedName name="SCDBPTASN2_0750000000_6" localSheetId="17">EMICNC_23A_SCDBPTASN2!$I$258</definedName>
    <definedName name="SCDBPTASN2_0750000000_7" localSheetId="17">EMICNC_23A_SCDBPTASN2!$J$258</definedName>
    <definedName name="SCDBPTASN2_0750000000_8" localSheetId="17">EMICNC_23A_SCDBPTASN2!$K$258</definedName>
    <definedName name="SCDBPTASN2_0750000000_9" localSheetId="17">EMICNC_23A_SCDBPTASN2!$L$258</definedName>
    <definedName name="SCDBPTASN2_0750000000_Range" localSheetId="17">EMICNC_23A_SCDBPTASN2!$B$256:$AL$258</definedName>
    <definedName name="SCDBPTASN2_0759999999_13" localSheetId="17">EMICNC_23A_SCDBPTASN2!$P$259</definedName>
    <definedName name="SCDBPTASN2_0759999999_14" localSheetId="17">EMICNC_23A_SCDBPTASN2!$Q$259</definedName>
    <definedName name="SCDBPTASN2_0759999999_15" localSheetId="17">EMICNC_23A_SCDBPTASN2!$R$259</definedName>
    <definedName name="SCDBPTASN2_0759999999_16" localSheetId="17">EMICNC_23A_SCDBPTASN2!$S$259</definedName>
    <definedName name="SCDBPTASN2_0759999999_17" localSheetId="17">EMICNC_23A_SCDBPTASN2!$T$259</definedName>
    <definedName name="SCDBPTASN2_0759999999_19" localSheetId="17">EMICNC_23A_SCDBPTASN2!$V$259</definedName>
    <definedName name="SCDBPTASN2_0759999999_20" localSheetId="17">EMICNC_23A_SCDBPTASN2!$W$259</definedName>
    <definedName name="SCDBPTASN2_0759999999_21" localSheetId="17">EMICNC_23A_SCDBPTASN2!$X$259</definedName>
    <definedName name="SCDBPTASN2_0759999999_22" localSheetId="17">EMICNC_23A_SCDBPTASN2!$Y$259</definedName>
    <definedName name="SCDBPTASN2_0759999999_23" localSheetId="17">EMICNC_23A_SCDBPTASN2!$Z$259</definedName>
    <definedName name="SCDBPTASN2_0759999999_24" localSheetId="17">EMICNC_23A_SCDBPTASN2!$AA$259</definedName>
    <definedName name="SCDBPTASN2_0759999999_27" localSheetId="17">EMICNC_23A_SCDBPTASN2!$AD$259</definedName>
    <definedName name="SCDBPTASN2_0759999999_28" localSheetId="17">EMICNC_23A_SCDBPTASN2!$AE$259</definedName>
    <definedName name="SCDBPTASN2_0759999999_29" localSheetId="17">EMICNC_23A_SCDBPTASN2!$AF$259</definedName>
    <definedName name="SCDBPTASN2_0759999999_30" localSheetId="17">EMICNC_23A_SCDBPTASN2!$AG$259</definedName>
    <definedName name="SCDBPTASN2_0759999999_33" localSheetId="17">EMICNC_23A_SCDBPTASN2!$AJ$259</definedName>
    <definedName name="SCDBPTASN2_0759999999_34" localSheetId="17">EMICNC_23A_SCDBPTASN2!$AK$259</definedName>
    <definedName name="SCDBPTASN2_0759999999_35" localSheetId="17">EMICNC_23A_SCDBPTASN2!$AL$259</definedName>
    <definedName name="SCDBPTASN2_0760000000_1" localSheetId="17">EMICNC_23A_SCDBPTASN2!$C$262</definedName>
    <definedName name="SCDBPTASN2_0760000000_10" localSheetId="17">EMICNC_23A_SCDBPTASN2!$M$262</definedName>
    <definedName name="SCDBPTASN2_0760000000_11" localSheetId="17">EMICNC_23A_SCDBPTASN2!$N$262</definedName>
    <definedName name="SCDBPTASN2_0760000000_12" localSheetId="17">EMICNC_23A_SCDBPTASN2!$O$262</definedName>
    <definedName name="SCDBPTASN2_0760000000_13" localSheetId="17">EMICNC_23A_SCDBPTASN2!$P$262</definedName>
    <definedName name="SCDBPTASN2_0760000000_14" localSheetId="17">EMICNC_23A_SCDBPTASN2!$Q$262</definedName>
    <definedName name="SCDBPTASN2_0760000000_15" localSheetId="17">EMICNC_23A_SCDBPTASN2!$R$262</definedName>
    <definedName name="SCDBPTASN2_0760000000_16" localSheetId="17">EMICNC_23A_SCDBPTASN2!$S$262</definedName>
    <definedName name="SCDBPTASN2_0760000000_17" localSheetId="17">EMICNC_23A_SCDBPTASN2!$T$262</definedName>
    <definedName name="SCDBPTASN2_0760000000_18" localSheetId="17">EMICNC_23A_SCDBPTASN2!$U$262</definedName>
    <definedName name="SCDBPTASN2_0760000000_19" localSheetId="17">EMICNC_23A_SCDBPTASN2!$V$262</definedName>
    <definedName name="SCDBPTASN2_0760000000_2" localSheetId="17">EMICNC_23A_SCDBPTASN2!$D$262</definedName>
    <definedName name="SCDBPTASN2_0760000000_20" localSheetId="17">EMICNC_23A_SCDBPTASN2!$W$262</definedName>
    <definedName name="SCDBPTASN2_0760000000_21" localSheetId="17">EMICNC_23A_SCDBPTASN2!$X$262</definedName>
    <definedName name="SCDBPTASN2_0760000000_22" localSheetId="17">EMICNC_23A_SCDBPTASN2!$Y$262</definedName>
    <definedName name="SCDBPTASN2_0760000000_23" localSheetId="17">EMICNC_23A_SCDBPTASN2!$Z$262</definedName>
    <definedName name="SCDBPTASN2_0760000000_24" localSheetId="17">EMICNC_23A_SCDBPTASN2!$AA$262</definedName>
    <definedName name="SCDBPTASN2_0760000000_25" localSheetId="17">EMICNC_23A_SCDBPTASN2!$AB$262</definedName>
    <definedName name="SCDBPTASN2_0760000000_26" localSheetId="17">EMICNC_23A_SCDBPTASN2!$AC$262</definedName>
    <definedName name="SCDBPTASN2_0760000000_27" localSheetId="17">EMICNC_23A_SCDBPTASN2!$AD$262</definedName>
    <definedName name="SCDBPTASN2_0760000000_28" localSheetId="17">EMICNC_23A_SCDBPTASN2!$AE$262</definedName>
    <definedName name="SCDBPTASN2_0760000000_29" localSheetId="17">EMICNC_23A_SCDBPTASN2!$AF$262</definedName>
    <definedName name="SCDBPTASN2_0760000000_3" localSheetId="17">EMICNC_23A_SCDBPTASN2!$E$262</definedName>
    <definedName name="SCDBPTASN2_0760000000_30" localSheetId="17">EMICNC_23A_SCDBPTASN2!$AG$262</definedName>
    <definedName name="SCDBPTASN2_0760000000_32" localSheetId="17">EMICNC_23A_SCDBPTASN2!$AI$262</definedName>
    <definedName name="SCDBPTASN2_0760000000_33" localSheetId="17">EMICNC_23A_SCDBPTASN2!$AJ$262</definedName>
    <definedName name="SCDBPTASN2_0760000000_34" localSheetId="17">EMICNC_23A_SCDBPTASN2!$AK$262</definedName>
    <definedName name="SCDBPTASN2_0760000000_35" localSheetId="17">EMICNC_23A_SCDBPTASN2!$AL$262</definedName>
    <definedName name="SCDBPTASN2_0760000000_4" localSheetId="17">EMICNC_23A_SCDBPTASN2!$F$262</definedName>
    <definedName name="SCDBPTASN2_0760000000_5.01" localSheetId="17">EMICNC_23A_SCDBPTASN2!$G$262</definedName>
    <definedName name="SCDBPTASN2_0760000000_5.02" localSheetId="17">EMICNC_23A_SCDBPTASN2!$H$262</definedName>
    <definedName name="SCDBPTASN2_0760000000_6" localSheetId="17">EMICNC_23A_SCDBPTASN2!$I$262</definedName>
    <definedName name="SCDBPTASN2_0760000000_7" localSheetId="17">EMICNC_23A_SCDBPTASN2!$J$262</definedName>
    <definedName name="SCDBPTASN2_0760000000_8" localSheetId="17">EMICNC_23A_SCDBPTASN2!$K$262</definedName>
    <definedName name="SCDBPTASN2_0760000000_9" localSheetId="17">EMICNC_23A_SCDBPTASN2!$L$262</definedName>
    <definedName name="SCDBPTASN2_0760000000_Range" localSheetId="17">EMICNC_23A_SCDBPTASN2!$B$260:$AL$262</definedName>
    <definedName name="SCDBPTASN2_0769999999_13" localSheetId="17">EMICNC_23A_SCDBPTASN2!$P$263</definedName>
    <definedName name="SCDBPTASN2_0769999999_14" localSheetId="17">EMICNC_23A_SCDBPTASN2!$Q$263</definedName>
    <definedName name="SCDBPTASN2_0769999999_15" localSheetId="17">EMICNC_23A_SCDBPTASN2!$R$263</definedName>
    <definedName name="SCDBPTASN2_0769999999_16" localSheetId="17">EMICNC_23A_SCDBPTASN2!$S$263</definedName>
    <definedName name="SCDBPTASN2_0769999999_17" localSheetId="17">EMICNC_23A_SCDBPTASN2!$T$263</definedName>
    <definedName name="SCDBPTASN2_0769999999_19" localSheetId="17">EMICNC_23A_SCDBPTASN2!$V$263</definedName>
    <definedName name="SCDBPTASN2_0769999999_20" localSheetId="17">EMICNC_23A_SCDBPTASN2!$W$263</definedName>
    <definedName name="SCDBPTASN2_0769999999_21" localSheetId="17">EMICNC_23A_SCDBPTASN2!$X$263</definedName>
    <definedName name="SCDBPTASN2_0769999999_22" localSheetId="17">EMICNC_23A_SCDBPTASN2!$Y$263</definedName>
    <definedName name="SCDBPTASN2_0769999999_23" localSheetId="17">EMICNC_23A_SCDBPTASN2!$Z$263</definedName>
    <definedName name="SCDBPTASN2_0769999999_24" localSheetId="17">EMICNC_23A_SCDBPTASN2!$AA$263</definedName>
    <definedName name="SCDBPTASN2_0769999999_27" localSheetId="17">EMICNC_23A_SCDBPTASN2!$AD$263</definedName>
    <definedName name="SCDBPTASN2_0769999999_28" localSheetId="17">EMICNC_23A_SCDBPTASN2!$AE$263</definedName>
    <definedName name="SCDBPTASN2_0769999999_29" localSheetId="17">EMICNC_23A_SCDBPTASN2!$AF$263</definedName>
    <definedName name="SCDBPTASN2_0769999999_30" localSheetId="17">EMICNC_23A_SCDBPTASN2!$AG$263</definedName>
    <definedName name="SCDBPTASN2_0769999999_33" localSheetId="17">EMICNC_23A_SCDBPTASN2!$AJ$263</definedName>
    <definedName name="SCDBPTASN2_0769999999_34" localSheetId="17">EMICNC_23A_SCDBPTASN2!$AK$263</definedName>
    <definedName name="SCDBPTASN2_0769999999_35" localSheetId="17">EMICNC_23A_SCDBPTASN2!$AL$263</definedName>
    <definedName name="SCDBPTASN2_0779999999_13" localSheetId="17">EMICNC_23A_SCDBPTASN2!$P$264</definedName>
    <definedName name="SCDBPTASN2_0779999999_14" localSheetId="17">EMICNC_23A_SCDBPTASN2!$Q$264</definedName>
    <definedName name="SCDBPTASN2_0779999999_15" localSheetId="17">EMICNC_23A_SCDBPTASN2!$R$264</definedName>
    <definedName name="SCDBPTASN2_0779999999_16" localSheetId="17">EMICNC_23A_SCDBPTASN2!$S$264</definedName>
    <definedName name="SCDBPTASN2_0779999999_17" localSheetId="17">EMICNC_23A_SCDBPTASN2!$T$264</definedName>
    <definedName name="SCDBPTASN2_0779999999_19" localSheetId="17">EMICNC_23A_SCDBPTASN2!$V$264</definedName>
    <definedName name="SCDBPTASN2_0779999999_20" localSheetId="17">EMICNC_23A_SCDBPTASN2!$W$264</definedName>
    <definedName name="SCDBPTASN2_0779999999_21" localSheetId="17">EMICNC_23A_SCDBPTASN2!$X$264</definedName>
    <definedName name="SCDBPTASN2_0779999999_22" localSheetId="17">EMICNC_23A_SCDBPTASN2!$Y$264</definedName>
    <definedName name="SCDBPTASN2_0779999999_23" localSheetId="17">EMICNC_23A_SCDBPTASN2!$Z$264</definedName>
    <definedName name="SCDBPTASN2_0779999999_24" localSheetId="17">EMICNC_23A_SCDBPTASN2!$AA$264</definedName>
    <definedName name="SCDBPTASN2_0779999999_27" localSheetId="17">EMICNC_23A_SCDBPTASN2!$AD$264</definedName>
    <definedName name="SCDBPTASN2_0779999999_28" localSheetId="17">EMICNC_23A_SCDBPTASN2!$AE$264</definedName>
    <definedName name="SCDBPTASN2_0779999999_29" localSheetId="17">EMICNC_23A_SCDBPTASN2!$AF$264</definedName>
    <definedName name="SCDBPTASN2_0779999999_30" localSheetId="17">EMICNC_23A_SCDBPTASN2!$AG$264</definedName>
    <definedName name="SCDBPTASN2_0779999999_33" localSheetId="17">EMICNC_23A_SCDBPTASN2!$AJ$264</definedName>
    <definedName name="SCDBPTASN2_0779999999_34" localSheetId="17">EMICNC_23A_SCDBPTASN2!$AK$264</definedName>
    <definedName name="SCDBPTASN2_0779999999_35" localSheetId="17">EMICNC_23A_SCDBPTASN2!$AL$264</definedName>
    <definedName name="SCDBPTASN2_0780000000_1" localSheetId="17">EMICNC_23A_SCDBPTASN2!$C$267</definedName>
    <definedName name="SCDBPTASN2_0780000000_10" localSheetId="17">EMICNC_23A_SCDBPTASN2!$M$267</definedName>
    <definedName name="SCDBPTASN2_0780000000_11" localSheetId="17">EMICNC_23A_SCDBPTASN2!$N$267</definedName>
    <definedName name="SCDBPTASN2_0780000000_12" localSheetId="17">EMICNC_23A_SCDBPTASN2!$O$267</definedName>
    <definedName name="SCDBPTASN2_0780000000_13" localSheetId="17">EMICNC_23A_SCDBPTASN2!$P$267</definedName>
    <definedName name="SCDBPTASN2_0780000000_14" localSheetId="17">EMICNC_23A_SCDBPTASN2!$Q$267</definedName>
    <definedName name="SCDBPTASN2_0780000000_15" localSheetId="17">EMICNC_23A_SCDBPTASN2!$R$267</definedName>
    <definedName name="SCDBPTASN2_0780000000_16" localSheetId="17">EMICNC_23A_SCDBPTASN2!$S$267</definedName>
    <definedName name="SCDBPTASN2_0780000000_17" localSheetId="17">EMICNC_23A_SCDBPTASN2!$T$267</definedName>
    <definedName name="SCDBPTASN2_0780000000_18" localSheetId="17">EMICNC_23A_SCDBPTASN2!$U$267</definedName>
    <definedName name="SCDBPTASN2_0780000000_19" localSheetId="17">EMICNC_23A_SCDBPTASN2!$V$267</definedName>
    <definedName name="SCDBPTASN2_0780000000_2" localSheetId="17">EMICNC_23A_SCDBPTASN2!$D$267</definedName>
    <definedName name="SCDBPTASN2_0780000000_20" localSheetId="17">EMICNC_23A_SCDBPTASN2!$W$267</definedName>
    <definedName name="SCDBPTASN2_0780000000_21" localSheetId="17">EMICNC_23A_SCDBPTASN2!$X$267</definedName>
    <definedName name="SCDBPTASN2_0780000000_22" localSheetId="17">EMICNC_23A_SCDBPTASN2!$Y$267</definedName>
    <definedName name="SCDBPTASN2_0780000000_23" localSheetId="17">EMICNC_23A_SCDBPTASN2!$Z$267</definedName>
    <definedName name="SCDBPTASN2_0780000000_24" localSheetId="17">EMICNC_23A_SCDBPTASN2!$AA$267</definedName>
    <definedName name="SCDBPTASN2_0780000000_25" localSheetId="17">EMICNC_23A_SCDBPTASN2!$AB$267</definedName>
    <definedName name="SCDBPTASN2_0780000000_26" localSheetId="17">EMICNC_23A_SCDBPTASN2!$AC$267</definedName>
    <definedName name="SCDBPTASN2_0780000000_27" localSheetId="17">EMICNC_23A_SCDBPTASN2!$AD$267</definedName>
    <definedName name="SCDBPTASN2_0780000000_28" localSheetId="17">EMICNC_23A_SCDBPTASN2!$AE$267</definedName>
    <definedName name="SCDBPTASN2_0780000000_29" localSheetId="17">EMICNC_23A_SCDBPTASN2!$AF$267</definedName>
    <definedName name="SCDBPTASN2_0780000000_3" localSheetId="17">EMICNC_23A_SCDBPTASN2!$E$267</definedName>
    <definedName name="SCDBPTASN2_0780000000_30" localSheetId="17">EMICNC_23A_SCDBPTASN2!$AG$267</definedName>
    <definedName name="SCDBPTASN2_0780000000_32" localSheetId="17">EMICNC_23A_SCDBPTASN2!$AI$267</definedName>
    <definedName name="SCDBPTASN2_0780000000_33" localSheetId="17">EMICNC_23A_SCDBPTASN2!$AJ$267</definedName>
    <definedName name="SCDBPTASN2_0780000000_34" localSheetId="17">EMICNC_23A_SCDBPTASN2!$AK$267</definedName>
    <definedName name="SCDBPTASN2_0780000000_35" localSheetId="17">EMICNC_23A_SCDBPTASN2!$AL$267</definedName>
    <definedName name="SCDBPTASN2_0780000000_4" localSheetId="17">EMICNC_23A_SCDBPTASN2!$F$267</definedName>
    <definedName name="SCDBPTASN2_0780000000_5.01" localSheetId="17">EMICNC_23A_SCDBPTASN2!$G$267</definedName>
    <definedName name="SCDBPTASN2_0780000000_5.02" localSheetId="17">EMICNC_23A_SCDBPTASN2!$H$267</definedName>
    <definedName name="SCDBPTASN2_0780000000_6" localSheetId="17">EMICNC_23A_SCDBPTASN2!$I$267</definedName>
    <definedName name="SCDBPTASN2_0780000000_7" localSheetId="17">EMICNC_23A_SCDBPTASN2!$J$267</definedName>
    <definedName name="SCDBPTASN2_0780000000_8" localSheetId="17">EMICNC_23A_SCDBPTASN2!$K$267</definedName>
    <definedName name="SCDBPTASN2_0780000000_9" localSheetId="17">EMICNC_23A_SCDBPTASN2!$L$267</definedName>
    <definedName name="SCDBPTASN2_0780000000_Range" localSheetId="17">EMICNC_23A_SCDBPTASN2!$B$265:$AL$267</definedName>
    <definedName name="SCDBPTASN2_0789999999_13" localSheetId="17">EMICNC_23A_SCDBPTASN2!$P$268</definedName>
    <definedName name="SCDBPTASN2_0789999999_14" localSheetId="17">EMICNC_23A_SCDBPTASN2!$Q$268</definedName>
    <definedName name="SCDBPTASN2_0789999999_15" localSheetId="17">EMICNC_23A_SCDBPTASN2!$R$268</definedName>
    <definedName name="SCDBPTASN2_0789999999_16" localSheetId="17">EMICNC_23A_SCDBPTASN2!$S$268</definedName>
    <definedName name="SCDBPTASN2_0789999999_17" localSheetId="17">EMICNC_23A_SCDBPTASN2!$T$268</definedName>
    <definedName name="SCDBPTASN2_0789999999_19" localSheetId="17">EMICNC_23A_SCDBPTASN2!$V$268</definedName>
    <definedName name="SCDBPTASN2_0789999999_20" localSheetId="17">EMICNC_23A_SCDBPTASN2!$W$268</definedName>
    <definedName name="SCDBPTASN2_0789999999_21" localSheetId="17">EMICNC_23A_SCDBPTASN2!$X$268</definedName>
    <definedName name="SCDBPTASN2_0789999999_22" localSheetId="17">EMICNC_23A_SCDBPTASN2!$Y$268</definedName>
    <definedName name="SCDBPTASN2_0789999999_23" localSheetId="17">EMICNC_23A_SCDBPTASN2!$Z$268</definedName>
    <definedName name="SCDBPTASN2_0789999999_24" localSheetId="17">EMICNC_23A_SCDBPTASN2!$AA$268</definedName>
    <definedName name="SCDBPTASN2_0789999999_27" localSheetId="17">EMICNC_23A_SCDBPTASN2!$AD$268</definedName>
    <definedName name="SCDBPTASN2_0789999999_28" localSheetId="17">EMICNC_23A_SCDBPTASN2!$AE$268</definedName>
    <definedName name="SCDBPTASN2_0789999999_29" localSheetId="17">EMICNC_23A_SCDBPTASN2!$AF$268</definedName>
    <definedName name="SCDBPTASN2_0789999999_30" localSheetId="17">EMICNC_23A_SCDBPTASN2!$AG$268</definedName>
    <definedName name="SCDBPTASN2_0789999999_33" localSheetId="17">EMICNC_23A_SCDBPTASN2!$AJ$268</definedName>
    <definedName name="SCDBPTASN2_0789999999_34" localSheetId="17">EMICNC_23A_SCDBPTASN2!$AK$268</definedName>
    <definedName name="SCDBPTASN2_0789999999_35" localSheetId="17">EMICNC_23A_SCDBPTASN2!$AL$268</definedName>
    <definedName name="SCDBPTASN2_0790000000_1" localSheetId="17">EMICNC_23A_SCDBPTASN2!$C$271</definedName>
    <definedName name="SCDBPTASN2_0790000000_10" localSheetId="17">EMICNC_23A_SCDBPTASN2!$M$271</definedName>
    <definedName name="SCDBPTASN2_0790000000_11" localSheetId="17">EMICNC_23A_SCDBPTASN2!$N$271</definedName>
    <definedName name="SCDBPTASN2_0790000000_12" localSheetId="17">EMICNC_23A_SCDBPTASN2!$O$271</definedName>
    <definedName name="SCDBPTASN2_0790000000_13" localSheetId="17">EMICNC_23A_SCDBPTASN2!$P$271</definedName>
    <definedName name="SCDBPTASN2_0790000000_14" localSheetId="17">EMICNC_23A_SCDBPTASN2!$Q$271</definedName>
    <definedName name="SCDBPTASN2_0790000000_15" localSheetId="17">EMICNC_23A_SCDBPTASN2!$R$271</definedName>
    <definedName name="SCDBPTASN2_0790000000_16" localSheetId="17">EMICNC_23A_SCDBPTASN2!$S$271</definedName>
    <definedName name="SCDBPTASN2_0790000000_17" localSheetId="17">EMICNC_23A_SCDBPTASN2!$T$271</definedName>
    <definedName name="SCDBPTASN2_0790000000_18" localSheetId="17">EMICNC_23A_SCDBPTASN2!$U$271</definedName>
    <definedName name="SCDBPTASN2_0790000000_19" localSheetId="17">EMICNC_23A_SCDBPTASN2!$V$271</definedName>
    <definedName name="SCDBPTASN2_0790000000_2" localSheetId="17">EMICNC_23A_SCDBPTASN2!$D$271</definedName>
    <definedName name="SCDBPTASN2_0790000000_20" localSheetId="17">EMICNC_23A_SCDBPTASN2!$W$271</definedName>
    <definedName name="SCDBPTASN2_0790000000_21" localSheetId="17">EMICNC_23A_SCDBPTASN2!$X$271</definedName>
    <definedName name="SCDBPTASN2_0790000000_22" localSheetId="17">EMICNC_23A_SCDBPTASN2!$Y$271</definedName>
    <definedName name="SCDBPTASN2_0790000000_23" localSheetId="17">EMICNC_23A_SCDBPTASN2!$Z$271</definedName>
    <definedName name="SCDBPTASN2_0790000000_24" localSheetId="17">EMICNC_23A_SCDBPTASN2!$AA$271</definedName>
    <definedName name="SCDBPTASN2_0790000000_25" localSheetId="17">EMICNC_23A_SCDBPTASN2!$AB$271</definedName>
    <definedName name="SCDBPTASN2_0790000000_26" localSheetId="17">EMICNC_23A_SCDBPTASN2!$AC$271</definedName>
    <definedName name="SCDBPTASN2_0790000000_27" localSheetId="17">EMICNC_23A_SCDBPTASN2!$AD$271</definedName>
    <definedName name="SCDBPTASN2_0790000000_28" localSheetId="17">EMICNC_23A_SCDBPTASN2!$AE$271</definedName>
    <definedName name="SCDBPTASN2_0790000000_29" localSheetId="17">EMICNC_23A_SCDBPTASN2!$AF$271</definedName>
    <definedName name="SCDBPTASN2_0790000000_3" localSheetId="17">EMICNC_23A_SCDBPTASN2!$E$271</definedName>
    <definedName name="SCDBPTASN2_0790000000_30" localSheetId="17">EMICNC_23A_SCDBPTASN2!$AG$271</definedName>
    <definedName name="SCDBPTASN2_0790000000_32" localSheetId="17">EMICNC_23A_SCDBPTASN2!$AI$271</definedName>
    <definedName name="SCDBPTASN2_0790000000_33" localSheetId="17">EMICNC_23A_SCDBPTASN2!$AJ$271</definedName>
    <definedName name="SCDBPTASN2_0790000000_34" localSheetId="17">EMICNC_23A_SCDBPTASN2!$AK$271</definedName>
    <definedName name="SCDBPTASN2_0790000000_35" localSheetId="17">EMICNC_23A_SCDBPTASN2!$AL$271</definedName>
    <definedName name="SCDBPTASN2_0790000000_4" localSheetId="17">EMICNC_23A_SCDBPTASN2!$F$271</definedName>
    <definedName name="SCDBPTASN2_0790000000_5.01" localSheetId="17">EMICNC_23A_SCDBPTASN2!$G$271</definedName>
    <definedName name="SCDBPTASN2_0790000000_5.02" localSheetId="17">EMICNC_23A_SCDBPTASN2!$H$271</definedName>
    <definedName name="SCDBPTASN2_0790000000_6" localSheetId="17">EMICNC_23A_SCDBPTASN2!$I$271</definedName>
    <definedName name="SCDBPTASN2_0790000000_7" localSheetId="17">EMICNC_23A_SCDBPTASN2!$J$271</definedName>
    <definedName name="SCDBPTASN2_0790000000_8" localSheetId="17">EMICNC_23A_SCDBPTASN2!$K$271</definedName>
    <definedName name="SCDBPTASN2_0790000000_9" localSheetId="17">EMICNC_23A_SCDBPTASN2!$L$271</definedName>
    <definedName name="SCDBPTASN2_0790000000_Range" localSheetId="17">EMICNC_23A_SCDBPTASN2!$B$269:$AL$271</definedName>
    <definedName name="SCDBPTASN2_0799999999_13" localSheetId="17">EMICNC_23A_SCDBPTASN2!$P$272</definedName>
    <definedName name="SCDBPTASN2_0799999999_14" localSheetId="17">EMICNC_23A_SCDBPTASN2!$Q$272</definedName>
    <definedName name="SCDBPTASN2_0799999999_15" localSheetId="17">EMICNC_23A_SCDBPTASN2!$R$272</definedName>
    <definedName name="SCDBPTASN2_0799999999_16" localSheetId="17">EMICNC_23A_SCDBPTASN2!$S$272</definedName>
    <definedName name="SCDBPTASN2_0799999999_17" localSheetId="17">EMICNC_23A_SCDBPTASN2!$T$272</definedName>
    <definedName name="SCDBPTASN2_0799999999_19" localSheetId="17">EMICNC_23A_SCDBPTASN2!$V$272</definedName>
    <definedName name="SCDBPTASN2_0799999999_20" localSheetId="17">EMICNC_23A_SCDBPTASN2!$W$272</definedName>
    <definedName name="SCDBPTASN2_0799999999_21" localSheetId="17">EMICNC_23A_SCDBPTASN2!$X$272</definedName>
    <definedName name="SCDBPTASN2_0799999999_22" localSheetId="17">EMICNC_23A_SCDBPTASN2!$Y$272</definedName>
    <definedName name="SCDBPTASN2_0799999999_23" localSheetId="17">EMICNC_23A_SCDBPTASN2!$Z$272</definedName>
    <definedName name="SCDBPTASN2_0799999999_24" localSheetId="17">EMICNC_23A_SCDBPTASN2!$AA$272</definedName>
    <definedName name="SCDBPTASN2_0799999999_27" localSheetId="17">EMICNC_23A_SCDBPTASN2!$AD$272</definedName>
    <definedName name="SCDBPTASN2_0799999999_28" localSheetId="17">EMICNC_23A_SCDBPTASN2!$AE$272</definedName>
    <definedName name="SCDBPTASN2_0799999999_29" localSheetId="17">EMICNC_23A_SCDBPTASN2!$AF$272</definedName>
    <definedName name="SCDBPTASN2_0799999999_30" localSheetId="17">EMICNC_23A_SCDBPTASN2!$AG$272</definedName>
    <definedName name="SCDBPTASN2_0799999999_33" localSheetId="17">EMICNC_23A_SCDBPTASN2!$AJ$272</definedName>
    <definedName name="SCDBPTASN2_0799999999_34" localSheetId="17">EMICNC_23A_SCDBPTASN2!$AK$272</definedName>
    <definedName name="SCDBPTASN2_0799999999_35" localSheetId="17">EMICNC_23A_SCDBPTASN2!$AL$272</definedName>
    <definedName name="SCDBPTASN2_0800000000_1" localSheetId="17">EMICNC_23A_SCDBPTASN2!$C$275</definedName>
    <definedName name="SCDBPTASN2_0800000000_10" localSheetId="17">EMICNC_23A_SCDBPTASN2!$M$275</definedName>
    <definedName name="SCDBPTASN2_0800000000_11" localSheetId="17">EMICNC_23A_SCDBPTASN2!$N$275</definedName>
    <definedName name="SCDBPTASN2_0800000000_12" localSheetId="17">EMICNC_23A_SCDBPTASN2!$O$275</definedName>
    <definedName name="SCDBPTASN2_0800000000_13" localSheetId="17">EMICNC_23A_SCDBPTASN2!$P$275</definedName>
    <definedName name="SCDBPTASN2_0800000000_14" localSheetId="17">EMICNC_23A_SCDBPTASN2!$Q$275</definedName>
    <definedName name="SCDBPTASN2_0800000000_15" localSheetId="17">EMICNC_23A_SCDBPTASN2!$R$275</definedName>
    <definedName name="SCDBPTASN2_0800000000_16" localSheetId="17">EMICNC_23A_SCDBPTASN2!$S$275</definedName>
    <definedName name="SCDBPTASN2_0800000000_17" localSheetId="17">EMICNC_23A_SCDBPTASN2!$T$275</definedName>
    <definedName name="SCDBPTASN2_0800000000_18" localSheetId="17">EMICNC_23A_SCDBPTASN2!$U$275</definedName>
    <definedName name="SCDBPTASN2_0800000000_19" localSheetId="17">EMICNC_23A_SCDBPTASN2!$V$275</definedName>
    <definedName name="SCDBPTASN2_0800000000_2" localSheetId="17">EMICNC_23A_SCDBPTASN2!$D$275</definedName>
    <definedName name="SCDBPTASN2_0800000000_20" localSheetId="17">EMICNC_23A_SCDBPTASN2!$W$275</definedName>
    <definedName name="SCDBPTASN2_0800000000_21" localSheetId="17">EMICNC_23A_SCDBPTASN2!$X$275</definedName>
    <definedName name="SCDBPTASN2_0800000000_22" localSheetId="17">EMICNC_23A_SCDBPTASN2!$Y$275</definedName>
    <definedName name="SCDBPTASN2_0800000000_23" localSheetId="17">EMICNC_23A_SCDBPTASN2!$Z$275</definedName>
    <definedName name="SCDBPTASN2_0800000000_24" localSheetId="17">EMICNC_23A_SCDBPTASN2!$AA$275</definedName>
    <definedName name="SCDBPTASN2_0800000000_25" localSheetId="17">EMICNC_23A_SCDBPTASN2!$AB$275</definedName>
    <definedName name="SCDBPTASN2_0800000000_26" localSheetId="17">EMICNC_23A_SCDBPTASN2!$AC$275</definedName>
    <definedName name="SCDBPTASN2_0800000000_27" localSheetId="17">EMICNC_23A_SCDBPTASN2!$AD$275</definedName>
    <definedName name="SCDBPTASN2_0800000000_28" localSheetId="17">EMICNC_23A_SCDBPTASN2!$AE$275</definedName>
    <definedName name="SCDBPTASN2_0800000000_29" localSheetId="17">EMICNC_23A_SCDBPTASN2!$AF$275</definedName>
    <definedName name="SCDBPTASN2_0800000000_3" localSheetId="17">EMICNC_23A_SCDBPTASN2!$E$275</definedName>
    <definedName name="SCDBPTASN2_0800000000_30" localSheetId="17">EMICNC_23A_SCDBPTASN2!$AG$275</definedName>
    <definedName name="SCDBPTASN2_0800000000_32" localSheetId="17">EMICNC_23A_SCDBPTASN2!$AI$275</definedName>
    <definedName name="SCDBPTASN2_0800000000_33" localSheetId="17">EMICNC_23A_SCDBPTASN2!$AJ$275</definedName>
    <definedName name="SCDBPTASN2_0800000000_34" localSheetId="17">EMICNC_23A_SCDBPTASN2!$AK$275</definedName>
    <definedName name="SCDBPTASN2_0800000000_35" localSheetId="17">EMICNC_23A_SCDBPTASN2!$AL$275</definedName>
    <definedName name="SCDBPTASN2_0800000000_4" localSheetId="17">EMICNC_23A_SCDBPTASN2!$F$275</definedName>
    <definedName name="SCDBPTASN2_0800000000_5.01" localSheetId="17">EMICNC_23A_SCDBPTASN2!$G$275</definedName>
    <definedName name="SCDBPTASN2_0800000000_5.02" localSheetId="17">EMICNC_23A_SCDBPTASN2!$H$275</definedName>
    <definedName name="SCDBPTASN2_0800000000_6" localSheetId="17">EMICNC_23A_SCDBPTASN2!$I$275</definedName>
    <definedName name="SCDBPTASN2_0800000000_7" localSheetId="17">EMICNC_23A_SCDBPTASN2!$J$275</definedName>
    <definedName name="SCDBPTASN2_0800000000_8" localSheetId="17">EMICNC_23A_SCDBPTASN2!$K$275</definedName>
    <definedName name="SCDBPTASN2_0800000000_9" localSheetId="17">EMICNC_23A_SCDBPTASN2!$L$275</definedName>
    <definedName name="SCDBPTASN2_0800000000_Range" localSheetId="17">EMICNC_23A_SCDBPTASN2!$B$273:$AL$275</definedName>
    <definedName name="SCDBPTASN2_0809999999_13" localSheetId="17">EMICNC_23A_SCDBPTASN2!$P$276</definedName>
    <definedName name="SCDBPTASN2_0809999999_14" localSheetId="17">EMICNC_23A_SCDBPTASN2!$Q$276</definedName>
    <definedName name="SCDBPTASN2_0809999999_15" localSheetId="17">EMICNC_23A_SCDBPTASN2!$R$276</definedName>
    <definedName name="SCDBPTASN2_0809999999_16" localSheetId="17">EMICNC_23A_SCDBPTASN2!$S$276</definedName>
    <definedName name="SCDBPTASN2_0809999999_17" localSheetId="17">EMICNC_23A_SCDBPTASN2!$T$276</definedName>
    <definedName name="SCDBPTASN2_0809999999_19" localSheetId="17">EMICNC_23A_SCDBPTASN2!$V$276</definedName>
    <definedName name="SCDBPTASN2_0809999999_20" localSheetId="17">EMICNC_23A_SCDBPTASN2!$W$276</definedName>
    <definedName name="SCDBPTASN2_0809999999_21" localSheetId="17">EMICNC_23A_SCDBPTASN2!$X$276</definedName>
    <definedName name="SCDBPTASN2_0809999999_22" localSheetId="17">EMICNC_23A_SCDBPTASN2!$Y$276</definedName>
    <definedName name="SCDBPTASN2_0809999999_23" localSheetId="17">EMICNC_23A_SCDBPTASN2!$Z$276</definedName>
    <definedName name="SCDBPTASN2_0809999999_24" localSheetId="17">EMICNC_23A_SCDBPTASN2!$AA$276</definedName>
    <definedName name="SCDBPTASN2_0809999999_27" localSheetId="17">EMICNC_23A_SCDBPTASN2!$AD$276</definedName>
    <definedName name="SCDBPTASN2_0809999999_28" localSheetId="17">EMICNC_23A_SCDBPTASN2!$AE$276</definedName>
    <definedName name="SCDBPTASN2_0809999999_29" localSheetId="17">EMICNC_23A_SCDBPTASN2!$AF$276</definedName>
    <definedName name="SCDBPTASN2_0809999999_30" localSheetId="17">EMICNC_23A_SCDBPTASN2!$AG$276</definedName>
    <definedName name="SCDBPTASN2_0809999999_33" localSheetId="17">EMICNC_23A_SCDBPTASN2!$AJ$276</definedName>
    <definedName name="SCDBPTASN2_0809999999_34" localSheetId="17">EMICNC_23A_SCDBPTASN2!$AK$276</definedName>
    <definedName name="SCDBPTASN2_0809999999_35" localSheetId="17">EMICNC_23A_SCDBPTASN2!$AL$276</definedName>
    <definedName name="SCDBPTASN2_0810000000_1" localSheetId="17">EMICNC_23A_SCDBPTASN2!$C$279</definedName>
    <definedName name="SCDBPTASN2_0810000000_10" localSheetId="17">EMICNC_23A_SCDBPTASN2!$M$279</definedName>
    <definedName name="SCDBPTASN2_0810000000_11" localSheetId="17">EMICNC_23A_SCDBPTASN2!$N$279</definedName>
    <definedName name="SCDBPTASN2_0810000000_12" localSheetId="17">EMICNC_23A_SCDBPTASN2!$O$279</definedName>
    <definedName name="SCDBPTASN2_0810000000_13" localSheetId="17">EMICNC_23A_SCDBPTASN2!$P$279</definedName>
    <definedName name="SCDBPTASN2_0810000000_14" localSheetId="17">EMICNC_23A_SCDBPTASN2!$Q$279</definedName>
    <definedName name="SCDBPTASN2_0810000000_15" localSheetId="17">EMICNC_23A_SCDBPTASN2!$R$279</definedName>
    <definedName name="SCDBPTASN2_0810000000_16" localSheetId="17">EMICNC_23A_SCDBPTASN2!$S$279</definedName>
    <definedName name="SCDBPTASN2_0810000000_17" localSheetId="17">EMICNC_23A_SCDBPTASN2!$T$279</definedName>
    <definedName name="SCDBPTASN2_0810000000_18" localSheetId="17">EMICNC_23A_SCDBPTASN2!$U$279</definedName>
    <definedName name="SCDBPTASN2_0810000000_19" localSheetId="17">EMICNC_23A_SCDBPTASN2!$V$279</definedName>
    <definedName name="SCDBPTASN2_0810000000_2" localSheetId="17">EMICNC_23A_SCDBPTASN2!$D$279</definedName>
    <definedName name="SCDBPTASN2_0810000000_20" localSheetId="17">EMICNC_23A_SCDBPTASN2!$W$279</definedName>
    <definedName name="SCDBPTASN2_0810000000_21" localSheetId="17">EMICNC_23A_SCDBPTASN2!$X$279</definedName>
    <definedName name="SCDBPTASN2_0810000000_22" localSheetId="17">EMICNC_23A_SCDBPTASN2!$Y$279</definedName>
    <definedName name="SCDBPTASN2_0810000000_23" localSheetId="17">EMICNC_23A_SCDBPTASN2!$Z$279</definedName>
    <definedName name="SCDBPTASN2_0810000000_24" localSheetId="17">EMICNC_23A_SCDBPTASN2!$AA$279</definedName>
    <definedName name="SCDBPTASN2_0810000000_25" localSheetId="17">EMICNC_23A_SCDBPTASN2!$AB$279</definedName>
    <definedName name="SCDBPTASN2_0810000000_26" localSheetId="17">EMICNC_23A_SCDBPTASN2!$AC$279</definedName>
    <definedName name="SCDBPTASN2_0810000000_27" localSheetId="17">EMICNC_23A_SCDBPTASN2!$AD$279</definedName>
    <definedName name="SCDBPTASN2_0810000000_28" localSheetId="17">EMICNC_23A_SCDBPTASN2!$AE$279</definedName>
    <definedName name="SCDBPTASN2_0810000000_29" localSheetId="17">EMICNC_23A_SCDBPTASN2!$AF$279</definedName>
    <definedName name="SCDBPTASN2_0810000000_3" localSheetId="17">EMICNC_23A_SCDBPTASN2!$E$279</definedName>
    <definedName name="SCDBPTASN2_0810000000_30" localSheetId="17">EMICNC_23A_SCDBPTASN2!$AG$279</definedName>
    <definedName name="SCDBPTASN2_0810000000_32" localSheetId="17">EMICNC_23A_SCDBPTASN2!$AI$279</definedName>
    <definedName name="SCDBPTASN2_0810000000_33" localSheetId="17">EMICNC_23A_SCDBPTASN2!$AJ$279</definedName>
    <definedName name="SCDBPTASN2_0810000000_34" localSheetId="17">EMICNC_23A_SCDBPTASN2!$AK$279</definedName>
    <definedName name="SCDBPTASN2_0810000000_35" localSheetId="17">EMICNC_23A_SCDBPTASN2!$AL$279</definedName>
    <definedName name="SCDBPTASN2_0810000000_4" localSheetId="17">EMICNC_23A_SCDBPTASN2!$F$279</definedName>
    <definedName name="SCDBPTASN2_0810000000_5.01" localSheetId="17">EMICNC_23A_SCDBPTASN2!$G$279</definedName>
    <definedName name="SCDBPTASN2_0810000000_5.02" localSheetId="17">EMICNC_23A_SCDBPTASN2!$H$279</definedName>
    <definedName name="SCDBPTASN2_0810000000_6" localSheetId="17">EMICNC_23A_SCDBPTASN2!$I$279</definedName>
    <definedName name="SCDBPTASN2_0810000000_7" localSheetId="17">EMICNC_23A_SCDBPTASN2!$J$279</definedName>
    <definedName name="SCDBPTASN2_0810000000_8" localSheetId="17">EMICNC_23A_SCDBPTASN2!$K$279</definedName>
    <definedName name="SCDBPTASN2_0810000000_9" localSheetId="17">EMICNC_23A_SCDBPTASN2!$L$279</definedName>
    <definedName name="SCDBPTASN2_0810000000_Range" localSheetId="17">EMICNC_23A_SCDBPTASN2!$B$277:$AL$279</definedName>
    <definedName name="SCDBPTASN2_0819999999_13" localSheetId="17">EMICNC_23A_SCDBPTASN2!$P$280</definedName>
    <definedName name="SCDBPTASN2_0819999999_14" localSheetId="17">EMICNC_23A_SCDBPTASN2!$Q$280</definedName>
    <definedName name="SCDBPTASN2_0819999999_15" localSheetId="17">EMICNC_23A_SCDBPTASN2!$R$280</definedName>
    <definedName name="SCDBPTASN2_0819999999_16" localSheetId="17">EMICNC_23A_SCDBPTASN2!$S$280</definedName>
    <definedName name="SCDBPTASN2_0819999999_17" localSheetId="17">EMICNC_23A_SCDBPTASN2!$T$280</definedName>
    <definedName name="SCDBPTASN2_0819999999_19" localSheetId="17">EMICNC_23A_SCDBPTASN2!$V$280</definedName>
    <definedName name="SCDBPTASN2_0819999999_20" localSheetId="17">EMICNC_23A_SCDBPTASN2!$W$280</definedName>
    <definedName name="SCDBPTASN2_0819999999_21" localSheetId="17">EMICNC_23A_SCDBPTASN2!$X$280</definedName>
    <definedName name="SCDBPTASN2_0819999999_22" localSheetId="17">EMICNC_23A_SCDBPTASN2!$Y$280</definedName>
    <definedName name="SCDBPTASN2_0819999999_23" localSheetId="17">EMICNC_23A_SCDBPTASN2!$Z$280</definedName>
    <definedName name="SCDBPTASN2_0819999999_24" localSheetId="17">EMICNC_23A_SCDBPTASN2!$AA$280</definedName>
    <definedName name="SCDBPTASN2_0819999999_27" localSheetId="17">EMICNC_23A_SCDBPTASN2!$AD$280</definedName>
    <definedName name="SCDBPTASN2_0819999999_28" localSheetId="17">EMICNC_23A_SCDBPTASN2!$AE$280</definedName>
    <definedName name="SCDBPTASN2_0819999999_29" localSheetId="17">EMICNC_23A_SCDBPTASN2!$AF$280</definedName>
    <definedName name="SCDBPTASN2_0819999999_30" localSheetId="17">EMICNC_23A_SCDBPTASN2!$AG$280</definedName>
    <definedName name="SCDBPTASN2_0819999999_33" localSheetId="17">EMICNC_23A_SCDBPTASN2!$AJ$280</definedName>
    <definedName name="SCDBPTASN2_0819999999_34" localSheetId="17">EMICNC_23A_SCDBPTASN2!$AK$280</definedName>
    <definedName name="SCDBPTASN2_0819999999_35" localSheetId="17">EMICNC_23A_SCDBPTASN2!$AL$280</definedName>
    <definedName name="SCDBPTASN2_0820000000_1" localSheetId="17">EMICNC_23A_SCDBPTASN2!$C$283</definedName>
    <definedName name="SCDBPTASN2_0820000000_10" localSheetId="17">EMICNC_23A_SCDBPTASN2!$M$283</definedName>
    <definedName name="SCDBPTASN2_0820000000_11" localSheetId="17">EMICNC_23A_SCDBPTASN2!$N$283</definedName>
    <definedName name="SCDBPTASN2_0820000000_12" localSheetId="17">EMICNC_23A_SCDBPTASN2!$O$283</definedName>
    <definedName name="SCDBPTASN2_0820000000_13" localSheetId="17">EMICNC_23A_SCDBPTASN2!$P$283</definedName>
    <definedName name="SCDBPTASN2_0820000000_14" localSheetId="17">EMICNC_23A_SCDBPTASN2!$Q$283</definedName>
    <definedName name="SCDBPTASN2_0820000000_15" localSheetId="17">EMICNC_23A_SCDBPTASN2!$R$283</definedName>
    <definedName name="SCDBPTASN2_0820000000_16" localSheetId="17">EMICNC_23A_SCDBPTASN2!$S$283</definedName>
    <definedName name="SCDBPTASN2_0820000000_17" localSheetId="17">EMICNC_23A_SCDBPTASN2!$T$283</definedName>
    <definedName name="SCDBPTASN2_0820000000_18" localSheetId="17">EMICNC_23A_SCDBPTASN2!$U$283</definedName>
    <definedName name="SCDBPTASN2_0820000000_19" localSheetId="17">EMICNC_23A_SCDBPTASN2!$V$283</definedName>
    <definedName name="SCDBPTASN2_0820000000_2" localSheetId="17">EMICNC_23A_SCDBPTASN2!$D$283</definedName>
    <definedName name="SCDBPTASN2_0820000000_20" localSheetId="17">EMICNC_23A_SCDBPTASN2!$W$283</definedName>
    <definedName name="SCDBPTASN2_0820000000_21" localSheetId="17">EMICNC_23A_SCDBPTASN2!$X$283</definedName>
    <definedName name="SCDBPTASN2_0820000000_22" localSheetId="17">EMICNC_23A_SCDBPTASN2!$Y$283</definedName>
    <definedName name="SCDBPTASN2_0820000000_23" localSheetId="17">EMICNC_23A_SCDBPTASN2!$Z$283</definedName>
    <definedName name="SCDBPTASN2_0820000000_24" localSheetId="17">EMICNC_23A_SCDBPTASN2!$AA$283</definedName>
    <definedName name="SCDBPTASN2_0820000000_25" localSheetId="17">EMICNC_23A_SCDBPTASN2!$AB$283</definedName>
    <definedName name="SCDBPTASN2_0820000000_26" localSheetId="17">EMICNC_23A_SCDBPTASN2!$AC$283</definedName>
    <definedName name="SCDBPTASN2_0820000000_27" localSheetId="17">EMICNC_23A_SCDBPTASN2!$AD$283</definedName>
    <definedName name="SCDBPTASN2_0820000000_28" localSheetId="17">EMICNC_23A_SCDBPTASN2!$AE$283</definedName>
    <definedName name="SCDBPTASN2_0820000000_29" localSheetId="17">EMICNC_23A_SCDBPTASN2!$AF$283</definedName>
    <definedName name="SCDBPTASN2_0820000000_3" localSheetId="17">EMICNC_23A_SCDBPTASN2!$E$283</definedName>
    <definedName name="SCDBPTASN2_0820000000_30" localSheetId="17">EMICNC_23A_SCDBPTASN2!$AG$283</definedName>
    <definedName name="SCDBPTASN2_0820000000_32" localSheetId="17">EMICNC_23A_SCDBPTASN2!$AI$283</definedName>
    <definedName name="SCDBPTASN2_0820000000_33" localSheetId="17">EMICNC_23A_SCDBPTASN2!$AJ$283</definedName>
    <definedName name="SCDBPTASN2_0820000000_34" localSheetId="17">EMICNC_23A_SCDBPTASN2!$AK$283</definedName>
    <definedName name="SCDBPTASN2_0820000000_35" localSheetId="17">EMICNC_23A_SCDBPTASN2!$AL$283</definedName>
    <definedName name="SCDBPTASN2_0820000000_4" localSheetId="17">EMICNC_23A_SCDBPTASN2!$F$283</definedName>
    <definedName name="SCDBPTASN2_0820000000_5.01" localSheetId="17">EMICNC_23A_SCDBPTASN2!$G$283</definedName>
    <definedName name="SCDBPTASN2_0820000000_5.02" localSheetId="17">EMICNC_23A_SCDBPTASN2!$H$283</definedName>
    <definedName name="SCDBPTASN2_0820000000_6" localSheetId="17">EMICNC_23A_SCDBPTASN2!$I$283</definedName>
    <definedName name="SCDBPTASN2_0820000000_7" localSheetId="17">EMICNC_23A_SCDBPTASN2!$J$283</definedName>
    <definedName name="SCDBPTASN2_0820000000_8" localSheetId="17">EMICNC_23A_SCDBPTASN2!$K$283</definedName>
    <definedName name="SCDBPTASN2_0820000000_9" localSheetId="17">EMICNC_23A_SCDBPTASN2!$L$283</definedName>
    <definedName name="SCDBPTASN2_0820000000_Range" localSheetId="17">EMICNC_23A_SCDBPTASN2!$B$281:$AL$283</definedName>
    <definedName name="SCDBPTASN2_0829999999_13" localSheetId="17">EMICNC_23A_SCDBPTASN2!$P$284</definedName>
    <definedName name="SCDBPTASN2_0829999999_14" localSheetId="17">EMICNC_23A_SCDBPTASN2!$Q$284</definedName>
    <definedName name="SCDBPTASN2_0829999999_15" localSheetId="17">EMICNC_23A_SCDBPTASN2!$R$284</definedName>
    <definedName name="SCDBPTASN2_0829999999_16" localSheetId="17">EMICNC_23A_SCDBPTASN2!$S$284</definedName>
    <definedName name="SCDBPTASN2_0829999999_17" localSheetId="17">EMICNC_23A_SCDBPTASN2!$T$284</definedName>
    <definedName name="SCDBPTASN2_0829999999_19" localSheetId="17">EMICNC_23A_SCDBPTASN2!$V$284</definedName>
    <definedName name="SCDBPTASN2_0829999999_20" localSheetId="17">EMICNC_23A_SCDBPTASN2!$W$284</definedName>
    <definedName name="SCDBPTASN2_0829999999_21" localSheetId="17">EMICNC_23A_SCDBPTASN2!$X$284</definedName>
    <definedName name="SCDBPTASN2_0829999999_22" localSheetId="17">EMICNC_23A_SCDBPTASN2!$Y$284</definedName>
    <definedName name="SCDBPTASN2_0829999999_23" localSheetId="17">EMICNC_23A_SCDBPTASN2!$Z$284</definedName>
    <definedName name="SCDBPTASN2_0829999999_24" localSheetId="17">EMICNC_23A_SCDBPTASN2!$AA$284</definedName>
    <definedName name="SCDBPTASN2_0829999999_27" localSheetId="17">EMICNC_23A_SCDBPTASN2!$AD$284</definedName>
    <definedName name="SCDBPTASN2_0829999999_28" localSheetId="17">EMICNC_23A_SCDBPTASN2!$AE$284</definedName>
    <definedName name="SCDBPTASN2_0829999999_29" localSheetId="17">EMICNC_23A_SCDBPTASN2!$AF$284</definedName>
    <definedName name="SCDBPTASN2_0829999999_30" localSheetId="17">EMICNC_23A_SCDBPTASN2!$AG$284</definedName>
    <definedName name="SCDBPTASN2_0829999999_33" localSheetId="17">EMICNC_23A_SCDBPTASN2!$AJ$284</definedName>
    <definedName name="SCDBPTASN2_0829999999_34" localSheetId="17">EMICNC_23A_SCDBPTASN2!$AK$284</definedName>
    <definedName name="SCDBPTASN2_0829999999_35" localSheetId="17">EMICNC_23A_SCDBPTASN2!$AL$284</definedName>
    <definedName name="SCDBPTASN2_0830000000_1" localSheetId="17">EMICNC_23A_SCDBPTASN2!$C$287</definedName>
    <definedName name="SCDBPTASN2_0830000000_10" localSheetId="17">EMICNC_23A_SCDBPTASN2!$M$287</definedName>
    <definedName name="SCDBPTASN2_0830000000_11" localSheetId="17">EMICNC_23A_SCDBPTASN2!$N$287</definedName>
    <definedName name="SCDBPTASN2_0830000000_12" localSheetId="17">EMICNC_23A_SCDBPTASN2!$O$287</definedName>
    <definedName name="SCDBPTASN2_0830000000_13" localSheetId="17">EMICNC_23A_SCDBPTASN2!$P$287</definedName>
    <definedName name="SCDBPTASN2_0830000000_14" localSheetId="17">EMICNC_23A_SCDBPTASN2!$Q$287</definedName>
    <definedName name="SCDBPTASN2_0830000000_15" localSheetId="17">EMICNC_23A_SCDBPTASN2!$R$287</definedName>
    <definedName name="SCDBPTASN2_0830000000_16" localSheetId="17">EMICNC_23A_SCDBPTASN2!$S$287</definedName>
    <definedName name="SCDBPTASN2_0830000000_17" localSheetId="17">EMICNC_23A_SCDBPTASN2!$T$287</definedName>
    <definedName name="SCDBPTASN2_0830000000_18" localSheetId="17">EMICNC_23A_SCDBPTASN2!$U$287</definedName>
    <definedName name="SCDBPTASN2_0830000000_19" localSheetId="17">EMICNC_23A_SCDBPTASN2!$V$287</definedName>
    <definedName name="SCDBPTASN2_0830000000_2" localSheetId="17">EMICNC_23A_SCDBPTASN2!$D$287</definedName>
    <definedName name="SCDBPTASN2_0830000000_20" localSheetId="17">EMICNC_23A_SCDBPTASN2!$W$287</definedName>
    <definedName name="SCDBPTASN2_0830000000_21" localSheetId="17">EMICNC_23A_SCDBPTASN2!$X$287</definedName>
    <definedName name="SCDBPTASN2_0830000000_22" localSheetId="17">EMICNC_23A_SCDBPTASN2!$Y$287</definedName>
    <definedName name="SCDBPTASN2_0830000000_23" localSheetId="17">EMICNC_23A_SCDBPTASN2!$Z$287</definedName>
    <definedName name="SCDBPTASN2_0830000000_24" localSheetId="17">EMICNC_23A_SCDBPTASN2!$AA$287</definedName>
    <definedName name="SCDBPTASN2_0830000000_25" localSheetId="17">EMICNC_23A_SCDBPTASN2!$AB$287</definedName>
    <definedName name="SCDBPTASN2_0830000000_26" localSheetId="17">EMICNC_23A_SCDBPTASN2!$AC$287</definedName>
    <definedName name="SCDBPTASN2_0830000000_27" localSheetId="17">EMICNC_23A_SCDBPTASN2!$AD$287</definedName>
    <definedName name="SCDBPTASN2_0830000000_28" localSheetId="17">EMICNC_23A_SCDBPTASN2!$AE$287</definedName>
    <definedName name="SCDBPTASN2_0830000000_29" localSheetId="17">EMICNC_23A_SCDBPTASN2!$AF$287</definedName>
    <definedName name="SCDBPTASN2_0830000000_3" localSheetId="17">EMICNC_23A_SCDBPTASN2!$E$287</definedName>
    <definedName name="SCDBPTASN2_0830000000_30" localSheetId="17">EMICNC_23A_SCDBPTASN2!$AG$287</definedName>
    <definedName name="SCDBPTASN2_0830000000_32" localSheetId="17">EMICNC_23A_SCDBPTASN2!$AI$287</definedName>
    <definedName name="SCDBPTASN2_0830000000_33" localSheetId="17">EMICNC_23A_SCDBPTASN2!$AJ$287</definedName>
    <definedName name="SCDBPTASN2_0830000000_34" localSheetId="17">EMICNC_23A_SCDBPTASN2!$AK$287</definedName>
    <definedName name="SCDBPTASN2_0830000000_35" localSheetId="17">EMICNC_23A_SCDBPTASN2!$AL$287</definedName>
    <definedName name="SCDBPTASN2_0830000000_4" localSheetId="17">EMICNC_23A_SCDBPTASN2!$F$287</definedName>
    <definedName name="SCDBPTASN2_0830000000_5.01" localSheetId="17">EMICNC_23A_SCDBPTASN2!$G$287</definedName>
    <definedName name="SCDBPTASN2_0830000000_5.02" localSheetId="17">EMICNC_23A_SCDBPTASN2!$H$287</definedName>
    <definedName name="SCDBPTASN2_0830000000_6" localSheetId="17">EMICNC_23A_SCDBPTASN2!$I$287</definedName>
    <definedName name="SCDBPTASN2_0830000000_7" localSheetId="17">EMICNC_23A_SCDBPTASN2!$J$287</definedName>
    <definedName name="SCDBPTASN2_0830000000_8" localSheetId="17">EMICNC_23A_SCDBPTASN2!$K$287</definedName>
    <definedName name="SCDBPTASN2_0830000000_9" localSheetId="17">EMICNC_23A_SCDBPTASN2!$L$287</definedName>
    <definedName name="SCDBPTASN2_0830000000_Range" localSheetId="17">EMICNC_23A_SCDBPTASN2!$B$285:$AL$287</definedName>
    <definedName name="SCDBPTASN2_0839999999_13" localSheetId="17">EMICNC_23A_SCDBPTASN2!$P$288</definedName>
    <definedName name="SCDBPTASN2_0839999999_14" localSheetId="17">EMICNC_23A_SCDBPTASN2!$Q$288</definedName>
    <definedName name="SCDBPTASN2_0839999999_15" localSheetId="17">EMICNC_23A_SCDBPTASN2!$R$288</definedName>
    <definedName name="SCDBPTASN2_0839999999_16" localSheetId="17">EMICNC_23A_SCDBPTASN2!$S$288</definedName>
    <definedName name="SCDBPTASN2_0839999999_17" localSheetId="17">EMICNC_23A_SCDBPTASN2!$T$288</definedName>
    <definedName name="SCDBPTASN2_0839999999_19" localSheetId="17">EMICNC_23A_SCDBPTASN2!$V$288</definedName>
    <definedName name="SCDBPTASN2_0839999999_20" localSheetId="17">EMICNC_23A_SCDBPTASN2!$W$288</definedName>
    <definedName name="SCDBPTASN2_0839999999_21" localSheetId="17">EMICNC_23A_SCDBPTASN2!$X$288</definedName>
    <definedName name="SCDBPTASN2_0839999999_22" localSheetId="17">EMICNC_23A_SCDBPTASN2!$Y$288</definedName>
    <definedName name="SCDBPTASN2_0839999999_23" localSheetId="17">EMICNC_23A_SCDBPTASN2!$Z$288</definedName>
    <definedName name="SCDBPTASN2_0839999999_24" localSheetId="17">EMICNC_23A_SCDBPTASN2!$AA$288</definedName>
    <definedName name="SCDBPTASN2_0839999999_27" localSheetId="17">EMICNC_23A_SCDBPTASN2!$AD$288</definedName>
    <definedName name="SCDBPTASN2_0839999999_28" localSheetId="17">EMICNC_23A_SCDBPTASN2!$AE$288</definedName>
    <definedName name="SCDBPTASN2_0839999999_29" localSheetId="17">EMICNC_23A_SCDBPTASN2!$AF$288</definedName>
    <definedName name="SCDBPTASN2_0839999999_30" localSheetId="17">EMICNC_23A_SCDBPTASN2!$AG$288</definedName>
    <definedName name="SCDBPTASN2_0839999999_33" localSheetId="17">EMICNC_23A_SCDBPTASN2!$AJ$288</definedName>
    <definedName name="SCDBPTASN2_0839999999_34" localSheetId="17">EMICNC_23A_SCDBPTASN2!$AK$288</definedName>
    <definedName name="SCDBPTASN2_0839999999_35" localSheetId="17">EMICNC_23A_SCDBPTASN2!$AL$288</definedName>
    <definedName name="SCDBPTASN2_0849999999_13" localSheetId="17">EMICNC_23A_SCDBPTASN2!$P$289</definedName>
    <definedName name="SCDBPTASN2_0849999999_14" localSheetId="17">EMICNC_23A_SCDBPTASN2!$Q$289</definedName>
    <definedName name="SCDBPTASN2_0849999999_15" localSheetId="17">EMICNC_23A_SCDBPTASN2!$R$289</definedName>
    <definedName name="SCDBPTASN2_0849999999_16" localSheetId="17">EMICNC_23A_SCDBPTASN2!$S$289</definedName>
    <definedName name="SCDBPTASN2_0849999999_17" localSheetId="17">EMICNC_23A_SCDBPTASN2!$T$289</definedName>
    <definedName name="SCDBPTASN2_0849999999_19" localSheetId="17">EMICNC_23A_SCDBPTASN2!$V$289</definedName>
    <definedName name="SCDBPTASN2_0849999999_20" localSheetId="17">EMICNC_23A_SCDBPTASN2!$W$289</definedName>
    <definedName name="SCDBPTASN2_0849999999_21" localSheetId="17">EMICNC_23A_SCDBPTASN2!$X$289</definedName>
    <definedName name="SCDBPTASN2_0849999999_22" localSheetId="17">EMICNC_23A_SCDBPTASN2!$Y$289</definedName>
    <definedName name="SCDBPTASN2_0849999999_23" localSheetId="17">EMICNC_23A_SCDBPTASN2!$Z$289</definedName>
    <definedName name="SCDBPTASN2_0849999999_24" localSheetId="17">EMICNC_23A_SCDBPTASN2!$AA$289</definedName>
    <definedName name="SCDBPTASN2_0849999999_27" localSheetId="17">EMICNC_23A_SCDBPTASN2!$AD$289</definedName>
    <definedName name="SCDBPTASN2_0849999999_28" localSheetId="17">EMICNC_23A_SCDBPTASN2!$AE$289</definedName>
    <definedName name="SCDBPTASN2_0849999999_29" localSheetId="17">EMICNC_23A_SCDBPTASN2!$AF$289</definedName>
    <definedName name="SCDBPTASN2_0849999999_30" localSheetId="17">EMICNC_23A_SCDBPTASN2!$AG$289</definedName>
    <definedName name="SCDBPTASN2_0849999999_33" localSheetId="17">EMICNC_23A_SCDBPTASN2!$AJ$289</definedName>
    <definedName name="SCDBPTASN2_0849999999_34" localSheetId="17">EMICNC_23A_SCDBPTASN2!$AK$289</definedName>
    <definedName name="SCDBPTASN2_0849999999_35" localSheetId="17">EMICNC_23A_SCDBPTASN2!$AL$289</definedName>
    <definedName name="SCDBPTASN2_0850000000_1" localSheetId="17">EMICNC_23A_SCDBPTASN2!$C$292</definedName>
    <definedName name="SCDBPTASN2_0850000000_10" localSheetId="17">EMICNC_23A_SCDBPTASN2!$M$292</definedName>
    <definedName name="SCDBPTASN2_0850000000_11" localSheetId="17">EMICNC_23A_SCDBPTASN2!$N$292</definedName>
    <definedName name="SCDBPTASN2_0850000000_12" localSheetId="17">EMICNC_23A_SCDBPTASN2!$O$292</definedName>
    <definedName name="SCDBPTASN2_0850000000_13" localSheetId="17">EMICNC_23A_SCDBPTASN2!$P$292</definedName>
    <definedName name="SCDBPTASN2_0850000000_14" localSheetId="17">EMICNC_23A_SCDBPTASN2!$Q$292</definedName>
    <definedName name="SCDBPTASN2_0850000000_15" localSheetId="17">EMICNC_23A_SCDBPTASN2!$R$292</definedName>
    <definedName name="SCDBPTASN2_0850000000_16" localSheetId="17">EMICNC_23A_SCDBPTASN2!$S$292</definedName>
    <definedName name="SCDBPTASN2_0850000000_17" localSheetId="17">EMICNC_23A_SCDBPTASN2!$T$292</definedName>
    <definedName name="SCDBPTASN2_0850000000_18" localSheetId="17">EMICNC_23A_SCDBPTASN2!$U$292</definedName>
    <definedName name="SCDBPTASN2_0850000000_19" localSheetId="17">EMICNC_23A_SCDBPTASN2!$V$292</definedName>
    <definedName name="SCDBPTASN2_0850000000_2" localSheetId="17">EMICNC_23A_SCDBPTASN2!$D$292</definedName>
    <definedName name="SCDBPTASN2_0850000000_20" localSheetId="17">EMICNC_23A_SCDBPTASN2!$W$292</definedName>
    <definedName name="SCDBPTASN2_0850000000_21" localSheetId="17">EMICNC_23A_SCDBPTASN2!$X$292</definedName>
    <definedName name="SCDBPTASN2_0850000000_22" localSheetId="17">EMICNC_23A_SCDBPTASN2!$Y$292</definedName>
    <definedName name="SCDBPTASN2_0850000000_23" localSheetId="17">EMICNC_23A_SCDBPTASN2!$Z$292</definedName>
    <definedName name="SCDBPTASN2_0850000000_24" localSheetId="17">EMICNC_23A_SCDBPTASN2!$AA$292</definedName>
    <definedName name="SCDBPTASN2_0850000000_25" localSheetId="17">EMICNC_23A_SCDBPTASN2!$AB$292</definedName>
    <definedName name="SCDBPTASN2_0850000000_26" localSheetId="17">EMICNC_23A_SCDBPTASN2!$AC$292</definedName>
    <definedName name="SCDBPTASN2_0850000000_27" localSheetId="17">EMICNC_23A_SCDBPTASN2!$AD$292</definedName>
    <definedName name="SCDBPTASN2_0850000000_28" localSheetId="17">EMICNC_23A_SCDBPTASN2!$AE$292</definedName>
    <definedName name="SCDBPTASN2_0850000000_29" localSheetId="17">EMICNC_23A_SCDBPTASN2!$AF$292</definedName>
    <definedName name="SCDBPTASN2_0850000000_3" localSheetId="17">EMICNC_23A_SCDBPTASN2!$E$292</definedName>
    <definedName name="SCDBPTASN2_0850000000_30" localSheetId="17">EMICNC_23A_SCDBPTASN2!$AG$292</definedName>
    <definedName name="SCDBPTASN2_0850000000_32" localSheetId="17">EMICNC_23A_SCDBPTASN2!$AI$292</definedName>
    <definedName name="SCDBPTASN2_0850000000_33" localSheetId="17">EMICNC_23A_SCDBPTASN2!$AJ$292</definedName>
    <definedName name="SCDBPTASN2_0850000000_34" localSheetId="17">EMICNC_23A_SCDBPTASN2!$AK$292</definedName>
    <definedName name="SCDBPTASN2_0850000000_35" localSheetId="17">EMICNC_23A_SCDBPTASN2!$AL$292</definedName>
    <definedName name="SCDBPTASN2_0850000000_4" localSheetId="17">EMICNC_23A_SCDBPTASN2!$F$292</definedName>
    <definedName name="SCDBPTASN2_0850000000_5.01" localSheetId="17">EMICNC_23A_SCDBPTASN2!$G$292</definedName>
    <definedName name="SCDBPTASN2_0850000000_5.02" localSheetId="17">EMICNC_23A_SCDBPTASN2!$H$292</definedName>
    <definedName name="SCDBPTASN2_0850000000_6" localSheetId="17">EMICNC_23A_SCDBPTASN2!$I$292</definedName>
    <definedName name="SCDBPTASN2_0850000000_7" localSheetId="17">EMICNC_23A_SCDBPTASN2!$J$292</definedName>
    <definedName name="SCDBPTASN2_0850000000_8" localSheetId="17">EMICNC_23A_SCDBPTASN2!$K$292</definedName>
    <definedName name="SCDBPTASN2_0850000000_9" localSheetId="17">EMICNC_23A_SCDBPTASN2!$L$292</definedName>
    <definedName name="SCDBPTASN2_0850000000_Range" localSheetId="17">EMICNC_23A_SCDBPTASN2!$B$290:$AL$292</definedName>
    <definedName name="SCDBPTASN2_0859999999_13" localSheetId="17">EMICNC_23A_SCDBPTASN2!$P$293</definedName>
    <definedName name="SCDBPTASN2_0859999999_14" localSheetId="17">EMICNC_23A_SCDBPTASN2!$Q$293</definedName>
    <definedName name="SCDBPTASN2_0859999999_15" localSheetId="17">EMICNC_23A_SCDBPTASN2!$R$293</definedName>
    <definedName name="SCDBPTASN2_0859999999_16" localSheetId="17">EMICNC_23A_SCDBPTASN2!$S$293</definedName>
    <definedName name="SCDBPTASN2_0859999999_17" localSheetId="17">EMICNC_23A_SCDBPTASN2!$T$293</definedName>
    <definedName name="SCDBPTASN2_0859999999_19" localSheetId="17">EMICNC_23A_SCDBPTASN2!$V$293</definedName>
    <definedName name="SCDBPTASN2_0859999999_20" localSheetId="17">EMICNC_23A_SCDBPTASN2!$W$293</definedName>
    <definedName name="SCDBPTASN2_0859999999_21" localSheetId="17">EMICNC_23A_SCDBPTASN2!$X$293</definedName>
    <definedName name="SCDBPTASN2_0859999999_22" localSheetId="17">EMICNC_23A_SCDBPTASN2!$Y$293</definedName>
    <definedName name="SCDBPTASN2_0859999999_23" localSheetId="17">EMICNC_23A_SCDBPTASN2!$Z$293</definedName>
    <definedName name="SCDBPTASN2_0859999999_24" localSheetId="17">EMICNC_23A_SCDBPTASN2!$AA$293</definedName>
    <definedName name="SCDBPTASN2_0859999999_27" localSheetId="17">EMICNC_23A_SCDBPTASN2!$AD$293</definedName>
    <definedName name="SCDBPTASN2_0859999999_28" localSheetId="17">EMICNC_23A_SCDBPTASN2!$AE$293</definedName>
    <definedName name="SCDBPTASN2_0859999999_29" localSheetId="17">EMICNC_23A_SCDBPTASN2!$AF$293</definedName>
    <definedName name="SCDBPTASN2_0859999999_30" localSheetId="17">EMICNC_23A_SCDBPTASN2!$AG$293</definedName>
    <definedName name="SCDBPTASN2_0859999999_33" localSheetId="17">EMICNC_23A_SCDBPTASN2!$AJ$293</definedName>
    <definedName name="SCDBPTASN2_0859999999_34" localSheetId="17">EMICNC_23A_SCDBPTASN2!$AK$293</definedName>
    <definedName name="SCDBPTASN2_0859999999_35" localSheetId="17">EMICNC_23A_SCDBPTASN2!$AL$293</definedName>
    <definedName name="SCDBPTASN2_0860000000_1" localSheetId="17">EMICNC_23A_SCDBPTASN2!$C$296</definedName>
    <definedName name="SCDBPTASN2_0860000000_10" localSheetId="17">EMICNC_23A_SCDBPTASN2!$M$296</definedName>
    <definedName name="SCDBPTASN2_0860000000_11" localSheetId="17">EMICNC_23A_SCDBPTASN2!$N$296</definedName>
    <definedName name="SCDBPTASN2_0860000000_12" localSheetId="17">EMICNC_23A_SCDBPTASN2!$O$296</definedName>
    <definedName name="SCDBPTASN2_0860000000_13" localSheetId="17">EMICNC_23A_SCDBPTASN2!$P$296</definedName>
    <definedName name="SCDBPTASN2_0860000000_14" localSheetId="17">EMICNC_23A_SCDBPTASN2!$Q$296</definedName>
    <definedName name="SCDBPTASN2_0860000000_15" localSheetId="17">EMICNC_23A_SCDBPTASN2!$R$296</definedName>
    <definedName name="SCDBPTASN2_0860000000_16" localSheetId="17">EMICNC_23A_SCDBPTASN2!$S$296</definedName>
    <definedName name="SCDBPTASN2_0860000000_17" localSheetId="17">EMICNC_23A_SCDBPTASN2!$T$296</definedName>
    <definedName name="SCDBPTASN2_0860000000_18" localSheetId="17">EMICNC_23A_SCDBPTASN2!$U$296</definedName>
    <definedName name="SCDBPTASN2_0860000000_19" localSheetId="17">EMICNC_23A_SCDBPTASN2!$V$296</definedName>
    <definedName name="SCDBPTASN2_0860000000_2" localSheetId="17">EMICNC_23A_SCDBPTASN2!$D$296</definedName>
    <definedName name="SCDBPTASN2_0860000000_20" localSheetId="17">EMICNC_23A_SCDBPTASN2!$W$296</definedName>
    <definedName name="SCDBPTASN2_0860000000_21" localSheetId="17">EMICNC_23A_SCDBPTASN2!$X$296</definedName>
    <definedName name="SCDBPTASN2_0860000000_22" localSheetId="17">EMICNC_23A_SCDBPTASN2!$Y$296</definedName>
    <definedName name="SCDBPTASN2_0860000000_23" localSheetId="17">EMICNC_23A_SCDBPTASN2!$Z$296</definedName>
    <definedName name="SCDBPTASN2_0860000000_24" localSheetId="17">EMICNC_23A_SCDBPTASN2!$AA$296</definedName>
    <definedName name="SCDBPTASN2_0860000000_25" localSheetId="17">EMICNC_23A_SCDBPTASN2!$AB$296</definedName>
    <definedName name="SCDBPTASN2_0860000000_26" localSheetId="17">EMICNC_23A_SCDBPTASN2!$AC$296</definedName>
    <definedName name="SCDBPTASN2_0860000000_27" localSheetId="17">EMICNC_23A_SCDBPTASN2!$AD$296</definedName>
    <definedName name="SCDBPTASN2_0860000000_28" localSheetId="17">EMICNC_23A_SCDBPTASN2!$AE$296</definedName>
    <definedName name="SCDBPTASN2_0860000000_29" localSheetId="17">EMICNC_23A_SCDBPTASN2!$AF$296</definedName>
    <definedName name="SCDBPTASN2_0860000000_3" localSheetId="17">EMICNC_23A_SCDBPTASN2!$E$296</definedName>
    <definedName name="SCDBPTASN2_0860000000_30" localSheetId="17">EMICNC_23A_SCDBPTASN2!$AG$296</definedName>
    <definedName name="SCDBPTASN2_0860000000_32" localSheetId="17">EMICNC_23A_SCDBPTASN2!$AI$296</definedName>
    <definedName name="SCDBPTASN2_0860000000_33" localSheetId="17">EMICNC_23A_SCDBPTASN2!$AJ$296</definedName>
    <definedName name="SCDBPTASN2_0860000000_34" localSheetId="17">EMICNC_23A_SCDBPTASN2!$AK$296</definedName>
    <definedName name="SCDBPTASN2_0860000000_35" localSheetId="17">EMICNC_23A_SCDBPTASN2!$AL$296</definedName>
    <definedName name="SCDBPTASN2_0860000000_4" localSheetId="17">EMICNC_23A_SCDBPTASN2!$F$296</definedName>
    <definedName name="SCDBPTASN2_0860000000_5.01" localSheetId="17">EMICNC_23A_SCDBPTASN2!$G$296</definedName>
    <definedName name="SCDBPTASN2_0860000000_5.02" localSheetId="17">EMICNC_23A_SCDBPTASN2!$H$296</definedName>
    <definedName name="SCDBPTASN2_0860000000_6" localSheetId="17">EMICNC_23A_SCDBPTASN2!$I$296</definedName>
    <definedName name="SCDBPTASN2_0860000000_7" localSheetId="17">EMICNC_23A_SCDBPTASN2!$J$296</definedName>
    <definedName name="SCDBPTASN2_0860000000_8" localSheetId="17">EMICNC_23A_SCDBPTASN2!$K$296</definedName>
    <definedName name="SCDBPTASN2_0860000000_9" localSheetId="17">EMICNC_23A_SCDBPTASN2!$L$296</definedName>
    <definedName name="SCDBPTASN2_0860000000_Range" localSheetId="17">EMICNC_23A_SCDBPTASN2!$B$294:$AL$296</definedName>
    <definedName name="SCDBPTASN2_0869999999_13" localSheetId="17">EMICNC_23A_SCDBPTASN2!$P$297</definedName>
    <definedName name="SCDBPTASN2_0869999999_14" localSheetId="17">EMICNC_23A_SCDBPTASN2!$Q$297</definedName>
    <definedName name="SCDBPTASN2_0869999999_15" localSheetId="17">EMICNC_23A_SCDBPTASN2!$R$297</definedName>
    <definedName name="SCDBPTASN2_0869999999_16" localSheetId="17">EMICNC_23A_SCDBPTASN2!$S$297</definedName>
    <definedName name="SCDBPTASN2_0869999999_17" localSheetId="17">EMICNC_23A_SCDBPTASN2!$T$297</definedName>
    <definedName name="SCDBPTASN2_0869999999_19" localSheetId="17">EMICNC_23A_SCDBPTASN2!$V$297</definedName>
    <definedName name="SCDBPTASN2_0869999999_20" localSheetId="17">EMICNC_23A_SCDBPTASN2!$W$297</definedName>
    <definedName name="SCDBPTASN2_0869999999_21" localSheetId="17">EMICNC_23A_SCDBPTASN2!$X$297</definedName>
    <definedName name="SCDBPTASN2_0869999999_22" localSheetId="17">EMICNC_23A_SCDBPTASN2!$Y$297</definedName>
    <definedName name="SCDBPTASN2_0869999999_23" localSheetId="17">EMICNC_23A_SCDBPTASN2!$Z$297</definedName>
    <definedName name="SCDBPTASN2_0869999999_24" localSheetId="17">EMICNC_23A_SCDBPTASN2!$AA$297</definedName>
    <definedName name="SCDBPTASN2_0869999999_27" localSheetId="17">EMICNC_23A_SCDBPTASN2!$AD$297</definedName>
    <definedName name="SCDBPTASN2_0869999999_28" localSheetId="17">EMICNC_23A_SCDBPTASN2!$AE$297</definedName>
    <definedName name="SCDBPTASN2_0869999999_29" localSheetId="17">EMICNC_23A_SCDBPTASN2!$AF$297</definedName>
    <definedName name="SCDBPTASN2_0869999999_30" localSheetId="17">EMICNC_23A_SCDBPTASN2!$AG$297</definedName>
    <definedName name="SCDBPTASN2_0869999999_33" localSheetId="17">EMICNC_23A_SCDBPTASN2!$AJ$297</definedName>
    <definedName name="SCDBPTASN2_0869999999_34" localSheetId="17">EMICNC_23A_SCDBPTASN2!$AK$297</definedName>
    <definedName name="SCDBPTASN2_0869999999_35" localSheetId="17">EMICNC_23A_SCDBPTASN2!$AL$297</definedName>
    <definedName name="SCDBPTASN2_0870000000_1" localSheetId="17">EMICNC_23A_SCDBPTASN2!$C$300</definedName>
    <definedName name="SCDBPTASN2_0870000000_10" localSheetId="17">EMICNC_23A_SCDBPTASN2!$M$300</definedName>
    <definedName name="SCDBPTASN2_0870000000_11" localSheetId="17">EMICNC_23A_SCDBPTASN2!$N$300</definedName>
    <definedName name="SCDBPTASN2_0870000000_12" localSheetId="17">EMICNC_23A_SCDBPTASN2!$O$300</definedName>
    <definedName name="SCDBPTASN2_0870000000_13" localSheetId="17">EMICNC_23A_SCDBPTASN2!$P$300</definedName>
    <definedName name="SCDBPTASN2_0870000000_14" localSheetId="17">EMICNC_23A_SCDBPTASN2!$Q$300</definedName>
    <definedName name="SCDBPTASN2_0870000000_15" localSheetId="17">EMICNC_23A_SCDBPTASN2!$R$300</definedName>
    <definedName name="SCDBPTASN2_0870000000_16" localSheetId="17">EMICNC_23A_SCDBPTASN2!$S$300</definedName>
    <definedName name="SCDBPTASN2_0870000000_17" localSheetId="17">EMICNC_23A_SCDBPTASN2!$T$300</definedName>
    <definedName name="SCDBPTASN2_0870000000_18" localSheetId="17">EMICNC_23A_SCDBPTASN2!$U$300</definedName>
    <definedName name="SCDBPTASN2_0870000000_19" localSheetId="17">EMICNC_23A_SCDBPTASN2!$V$300</definedName>
    <definedName name="SCDBPTASN2_0870000000_2" localSheetId="17">EMICNC_23A_SCDBPTASN2!$D$300</definedName>
    <definedName name="SCDBPTASN2_0870000000_20" localSheetId="17">EMICNC_23A_SCDBPTASN2!$W$300</definedName>
    <definedName name="SCDBPTASN2_0870000000_21" localSheetId="17">EMICNC_23A_SCDBPTASN2!$X$300</definedName>
    <definedName name="SCDBPTASN2_0870000000_22" localSheetId="17">EMICNC_23A_SCDBPTASN2!$Y$300</definedName>
    <definedName name="SCDBPTASN2_0870000000_23" localSheetId="17">EMICNC_23A_SCDBPTASN2!$Z$300</definedName>
    <definedName name="SCDBPTASN2_0870000000_24" localSheetId="17">EMICNC_23A_SCDBPTASN2!$AA$300</definedName>
    <definedName name="SCDBPTASN2_0870000000_25" localSheetId="17">EMICNC_23A_SCDBPTASN2!$AB$300</definedName>
    <definedName name="SCDBPTASN2_0870000000_26" localSheetId="17">EMICNC_23A_SCDBPTASN2!$AC$300</definedName>
    <definedName name="SCDBPTASN2_0870000000_27" localSheetId="17">EMICNC_23A_SCDBPTASN2!$AD$300</definedName>
    <definedName name="SCDBPTASN2_0870000000_28" localSheetId="17">EMICNC_23A_SCDBPTASN2!$AE$300</definedName>
    <definedName name="SCDBPTASN2_0870000000_29" localSheetId="17">EMICNC_23A_SCDBPTASN2!$AF$300</definedName>
    <definedName name="SCDBPTASN2_0870000000_3" localSheetId="17">EMICNC_23A_SCDBPTASN2!$E$300</definedName>
    <definedName name="SCDBPTASN2_0870000000_30" localSheetId="17">EMICNC_23A_SCDBPTASN2!$AG$300</definedName>
    <definedName name="SCDBPTASN2_0870000000_32" localSheetId="17">EMICNC_23A_SCDBPTASN2!$AI$300</definedName>
    <definedName name="SCDBPTASN2_0870000000_33" localSheetId="17">EMICNC_23A_SCDBPTASN2!$AJ$300</definedName>
    <definedName name="SCDBPTASN2_0870000000_34" localSheetId="17">EMICNC_23A_SCDBPTASN2!$AK$300</definedName>
    <definedName name="SCDBPTASN2_0870000000_35" localSheetId="17">EMICNC_23A_SCDBPTASN2!$AL$300</definedName>
    <definedName name="SCDBPTASN2_0870000000_4" localSheetId="17">EMICNC_23A_SCDBPTASN2!$F$300</definedName>
    <definedName name="SCDBPTASN2_0870000000_5.01" localSheetId="17">EMICNC_23A_SCDBPTASN2!$G$300</definedName>
    <definedName name="SCDBPTASN2_0870000000_5.02" localSheetId="17">EMICNC_23A_SCDBPTASN2!$H$300</definedName>
    <definedName name="SCDBPTASN2_0870000000_6" localSheetId="17">EMICNC_23A_SCDBPTASN2!$I$300</definedName>
    <definedName name="SCDBPTASN2_0870000000_7" localSheetId="17">EMICNC_23A_SCDBPTASN2!$J$300</definedName>
    <definedName name="SCDBPTASN2_0870000000_8" localSheetId="17">EMICNC_23A_SCDBPTASN2!$K$300</definedName>
    <definedName name="SCDBPTASN2_0870000000_9" localSheetId="17">EMICNC_23A_SCDBPTASN2!$L$300</definedName>
    <definedName name="SCDBPTASN2_0870000000_Range" localSheetId="17">EMICNC_23A_SCDBPTASN2!$B$298:$AL$300</definedName>
    <definedName name="SCDBPTASN2_0879999999_13" localSheetId="17">EMICNC_23A_SCDBPTASN2!$P$301</definedName>
    <definedName name="SCDBPTASN2_0879999999_14" localSheetId="17">EMICNC_23A_SCDBPTASN2!$Q$301</definedName>
    <definedName name="SCDBPTASN2_0879999999_15" localSheetId="17">EMICNC_23A_SCDBPTASN2!$R$301</definedName>
    <definedName name="SCDBPTASN2_0879999999_16" localSheetId="17">EMICNC_23A_SCDBPTASN2!$S$301</definedName>
    <definedName name="SCDBPTASN2_0879999999_17" localSheetId="17">EMICNC_23A_SCDBPTASN2!$T$301</definedName>
    <definedName name="SCDBPTASN2_0879999999_19" localSheetId="17">EMICNC_23A_SCDBPTASN2!$V$301</definedName>
    <definedName name="SCDBPTASN2_0879999999_20" localSheetId="17">EMICNC_23A_SCDBPTASN2!$W$301</definedName>
    <definedName name="SCDBPTASN2_0879999999_21" localSheetId="17">EMICNC_23A_SCDBPTASN2!$X$301</definedName>
    <definedName name="SCDBPTASN2_0879999999_22" localSheetId="17">EMICNC_23A_SCDBPTASN2!$Y$301</definedName>
    <definedName name="SCDBPTASN2_0879999999_23" localSheetId="17">EMICNC_23A_SCDBPTASN2!$Z$301</definedName>
    <definedName name="SCDBPTASN2_0879999999_24" localSheetId="17">EMICNC_23A_SCDBPTASN2!$AA$301</definedName>
    <definedName name="SCDBPTASN2_0879999999_27" localSheetId="17">EMICNC_23A_SCDBPTASN2!$AD$301</definedName>
    <definedName name="SCDBPTASN2_0879999999_28" localSheetId="17">EMICNC_23A_SCDBPTASN2!$AE$301</definedName>
    <definedName name="SCDBPTASN2_0879999999_29" localSheetId="17">EMICNC_23A_SCDBPTASN2!$AF$301</definedName>
    <definedName name="SCDBPTASN2_0879999999_30" localSheetId="17">EMICNC_23A_SCDBPTASN2!$AG$301</definedName>
    <definedName name="SCDBPTASN2_0879999999_33" localSheetId="17">EMICNC_23A_SCDBPTASN2!$AJ$301</definedName>
    <definedName name="SCDBPTASN2_0879999999_34" localSheetId="17">EMICNC_23A_SCDBPTASN2!$AK$301</definedName>
    <definedName name="SCDBPTASN2_0879999999_35" localSheetId="17">EMICNC_23A_SCDBPTASN2!$AL$301</definedName>
    <definedName name="SCDBPTASN2_0880000000_1" localSheetId="17">EMICNC_23A_SCDBPTASN2!$C$304</definedName>
    <definedName name="SCDBPTASN2_0880000000_10" localSheetId="17">EMICNC_23A_SCDBPTASN2!$M$304</definedName>
    <definedName name="SCDBPTASN2_0880000000_11" localSheetId="17">EMICNC_23A_SCDBPTASN2!$N$304</definedName>
    <definedName name="SCDBPTASN2_0880000000_12" localSheetId="17">EMICNC_23A_SCDBPTASN2!$O$304</definedName>
    <definedName name="SCDBPTASN2_0880000000_13" localSheetId="17">EMICNC_23A_SCDBPTASN2!$P$304</definedName>
    <definedName name="SCDBPTASN2_0880000000_14" localSheetId="17">EMICNC_23A_SCDBPTASN2!$Q$304</definedName>
    <definedName name="SCDBPTASN2_0880000000_15" localSheetId="17">EMICNC_23A_SCDBPTASN2!$R$304</definedName>
    <definedName name="SCDBPTASN2_0880000000_16" localSheetId="17">EMICNC_23A_SCDBPTASN2!$S$304</definedName>
    <definedName name="SCDBPTASN2_0880000000_17" localSheetId="17">EMICNC_23A_SCDBPTASN2!$T$304</definedName>
    <definedName name="SCDBPTASN2_0880000000_18" localSheetId="17">EMICNC_23A_SCDBPTASN2!$U$304</definedName>
    <definedName name="SCDBPTASN2_0880000000_19" localSheetId="17">EMICNC_23A_SCDBPTASN2!$V$304</definedName>
    <definedName name="SCDBPTASN2_0880000000_2" localSheetId="17">EMICNC_23A_SCDBPTASN2!$D$304</definedName>
    <definedName name="SCDBPTASN2_0880000000_20" localSheetId="17">EMICNC_23A_SCDBPTASN2!$W$304</definedName>
    <definedName name="SCDBPTASN2_0880000000_21" localSheetId="17">EMICNC_23A_SCDBPTASN2!$X$304</definedName>
    <definedName name="SCDBPTASN2_0880000000_22" localSheetId="17">EMICNC_23A_SCDBPTASN2!$Y$304</definedName>
    <definedName name="SCDBPTASN2_0880000000_23" localSheetId="17">EMICNC_23A_SCDBPTASN2!$Z$304</definedName>
    <definedName name="SCDBPTASN2_0880000000_24" localSheetId="17">EMICNC_23A_SCDBPTASN2!$AA$304</definedName>
    <definedName name="SCDBPTASN2_0880000000_25" localSheetId="17">EMICNC_23A_SCDBPTASN2!$AB$304</definedName>
    <definedName name="SCDBPTASN2_0880000000_26" localSheetId="17">EMICNC_23A_SCDBPTASN2!$AC$304</definedName>
    <definedName name="SCDBPTASN2_0880000000_27" localSheetId="17">EMICNC_23A_SCDBPTASN2!$AD$304</definedName>
    <definedName name="SCDBPTASN2_0880000000_28" localSheetId="17">EMICNC_23A_SCDBPTASN2!$AE$304</definedName>
    <definedName name="SCDBPTASN2_0880000000_29" localSheetId="17">EMICNC_23A_SCDBPTASN2!$AF$304</definedName>
    <definedName name="SCDBPTASN2_0880000000_3" localSheetId="17">EMICNC_23A_SCDBPTASN2!$E$304</definedName>
    <definedName name="SCDBPTASN2_0880000000_30" localSheetId="17">EMICNC_23A_SCDBPTASN2!$AG$304</definedName>
    <definedName name="SCDBPTASN2_0880000000_32" localSheetId="17">EMICNC_23A_SCDBPTASN2!$AI$304</definedName>
    <definedName name="SCDBPTASN2_0880000000_33" localSheetId="17">EMICNC_23A_SCDBPTASN2!$AJ$304</definedName>
    <definedName name="SCDBPTASN2_0880000000_34" localSheetId="17">EMICNC_23A_SCDBPTASN2!$AK$304</definedName>
    <definedName name="SCDBPTASN2_0880000000_35" localSheetId="17">EMICNC_23A_SCDBPTASN2!$AL$304</definedName>
    <definedName name="SCDBPTASN2_0880000000_4" localSheetId="17">EMICNC_23A_SCDBPTASN2!$F$304</definedName>
    <definedName name="SCDBPTASN2_0880000000_5.01" localSheetId="17">EMICNC_23A_SCDBPTASN2!$G$304</definedName>
    <definedName name="SCDBPTASN2_0880000000_5.02" localSheetId="17">EMICNC_23A_SCDBPTASN2!$H$304</definedName>
    <definedName name="SCDBPTASN2_0880000000_6" localSheetId="17">EMICNC_23A_SCDBPTASN2!$I$304</definedName>
    <definedName name="SCDBPTASN2_0880000000_7" localSheetId="17">EMICNC_23A_SCDBPTASN2!$J$304</definedName>
    <definedName name="SCDBPTASN2_0880000000_8" localSheetId="17">EMICNC_23A_SCDBPTASN2!$K$304</definedName>
    <definedName name="SCDBPTASN2_0880000000_9" localSheetId="17">EMICNC_23A_SCDBPTASN2!$L$304</definedName>
    <definedName name="SCDBPTASN2_0880000000_Range" localSheetId="17">EMICNC_23A_SCDBPTASN2!$B$302:$AL$304</definedName>
    <definedName name="SCDBPTASN2_0889999999_13" localSheetId="17">EMICNC_23A_SCDBPTASN2!$P$305</definedName>
    <definedName name="SCDBPTASN2_0889999999_14" localSheetId="17">EMICNC_23A_SCDBPTASN2!$Q$305</definedName>
    <definedName name="SCDBPTASN2_0889999999_15" localSheetId="17">EMICNC_23A_SCDBPTASN2!$R$305</definedName>
    <definedName name="SCDBPTASN2_0889999999_16" localSheetId="17">EMICNC_23A_SCDBPTASN2!$S$305</definedName>
    <definedName name="SCDBPTASN2_0889999999_17" localSheetId="17">EMICNC_23A_SCDBPTASN2!$T$305</definedName>
    <definedName name="SCDBPTASN2_0889999999_19" localSheetId="17">EMICNC_23A_SCDBPTASN2!$V$305</definedName>
    <definedName name="SCDBPTASN2_0889999999_20" localSheetId="17">EMICNC_23A_SCDBPTASN2!$W$305</definedName>
    <definedName name="SCDBPTASN2_0889999999_21" localSheetId="17">EMICNC_23A_SCDBPTASN2!$X$305</definedName>
    <definedName name="SCDBPTASN2_0889999999_22" localSheetId="17">EMICNC_23A_SCDBPTASN2!$Y$305</definedName>
    <definedName name="SCDBPTASN2_0889999999_23" localSheetId="17">EMICNC_23A_SCDBPTASN2!$Z$305</definedName>
    <definedName name="SCDBPTASN2_0889999999_24" localSheetId="17">EMICNC_23A_SCDBPTASN2!$AA$305</definedName>
    <definedName name="SCDBPTASN2_0889999999_27" localSheetId="17">EMICNC_23A_SCDBPTASN2!$AD$305</definedName>
    <definedName name="SCDBPTASN2_0889999999_28" localSheetId="17">EMICNC_23A_SCDBPTASN2!$AE$305</definedName>
    <definedName name="SCDBPTASN2_0889999999_29" localSheetId="17">EMICNC_23A_SCDBPTASN2!$AF$305</definedName>
    <definedName name="SCDBPTASN2_0889999999_30" localSheetId="17">EMICNC_23A_SCDBPTASN2!$AG$305</definedName>
    <definedName name="SCDBPTASN2_0889999999_33" localSheetId="17">EMICNC_23A_SCDBPTASN2!$AJ$305</definedName>
    <definedName name="SCDBPTASN2_0889999999_34" localSheetId="17">EMICNC_23A_SCDBPTASN2!$AK$305</definedName>
    <definedName name="SCDBPTASN2_0889999999_35" localSheetId="17">EMICNC_23A_SCDBPTASN2!$AL$305</definedName>
    <definedName name="SCDBPTASN2_0890000000_1" localSheetId="17">EMICNC_23A_SCDBPTASN2!$C$308</definedName>
    <definedName name="SCDBPTASN2_0890000000_10" localSheetId="17">EMICNC_23A_SCDBPTASN2!$M$308</definedName>
    <definedName name="SCDBPTASN2_0890000000_11" localSheetId="17">EMICNC_23A_SCDBPTASN2!$N$308</definedName>
    <definedName name="SCDBPTASN2_0890000000_12" localSheetId="17">EMICNC_23A_SCDBPTASN2!$O$308</definedName>
    <definedName name="SCDBPTASN2_0890000000_13" localSheetId="17">EMICNC_23A_SCDBPTASN2!$P$308</definedName>
    <definedName name="SCDBPTASN2_0890000000_14" localSheetId="17">EMICNC_23A_SCDBPTASN2!$Q$308</definedName>
    <definedName name="SCDBPTASN2_0890000000_15" localSheetId="17">EMICNC_23A_SCDBPTASN2!$R$308</definedName>
    <definedName name="SCDBPTASN2_0890000000_16" localSheetId="17">EMICNC_23A_SCDBPTASN2!$S$308</definedName>
    <definedName name="SCDBPTASN2_0890000000_17" localSheetId="17">EMICNC_23A_SCDBPTASN2!$T$308</definedName>
    <definedName name="SCDBPTASN2_0890000000_18" localSheetId="17">EMICNC_23A_SCDBPTASN2!$U$308</definedName>
    <definedName name="SCDBPTASN2_0890000000_19" localSheetId="17">EMICNC_23A_SCDBPTASN2!$V$308</definedName>
    <definedName name="SCDBPTASN2_0890000000_2" localSheetId="17">EMICNC_23A_SCDBPTASN2!$D$308</definedName>
    <definedName name="SCDBPTASN2_0890000000_20" localSheetId="17">EMICNC_23A_SCDBPTASN2!$W$308</definedName>
    <definedName name="SCDBPTASN2_0890000000_21" localSheetId="17">EMICNC_23A_SCDBPTASN2!$X$308</definedName>
    <definedName name="SCDBPTASN2_0890000000_22" localSheetId="17">EMICNC_23A_SCDBPTASN2!$Y$308</definedName>
    <definedName name="SCDBPTASN2_0890000000_23" localSheetId="17">EMICNC_23A_SCDBPTASN2!$Z$308</definedName>
    <definedName name="SCDBPTASN2_0890000000_24" localSheetId="17">EMICNC_23A_SCDBPTASN2!$AA$308</definedName>
    <definedName name="SCDBPTASN2_0890000000_25" localSheetId="17">EMICNC_23A_SCDBPTASN2!$AB$308</definedName>
    <definedName name="SCDBPTASN2_0890000000_26" localSheetId="17">EMICNC_23A_SCDBPTASN2!$AC$308</definedName>
    <definedName name="SCDBPTASN2_0890000000_27" localSheetId="17">EMICNC_23A_SCDBPTASN2!$AD$308</definedName>
    <definedName name="SCDBPTASN2_0890000000_28" localSheetId="17">EMICNC_23A_SCDBPTASN2!$AE$308</definedName>
    <definedName name="SCDBPTASN2_0890000000_29" localSheetId="17">EMICNC_23A_SCDBPTASN2!$AF$308</definedName>
    <definedName name="SCDBPTASN2_0890000000_3" localSheetId="17">EMICNC_23A_SCDBPTASN2!$E$308</definedName>
    <definedName name="SCDBPTASN2_0890000000_30" localSheetId="17">EMICNC_23A_SCDBPTASN2!$AG$308</definedName>
    <definedName name="SCDBPTASN2_0890000000_32" localSheetId="17">EMICNC_23A_SCDBPTASN2!$AI$308</definedName>
    <definedName name="SCDBPTASN2_0890000000_33" localSheetId="17">EMICNC_23A_SCDBPTASN2!$AJ$308</definedName>
    <definedName name="SCDBPTASN2_0890000000_34" localSheetId="17">EMICNC_23A_SCDBPTASN2!$AK$308</definedName>
    <definedName name="SCDBPTASN2_0890000000_35" localSheetId="17">EMICNC_23A_SCDBPTASN2!$AL$308</definedName>
    <definedName name="SCDBPTASN2_0890000000_4" localSheetId="17">EMICNC_23A_SCDBPTASN2!$F$308</definedName>
    <definedName name="SCDBPTASN2_0890000000_5.01" localSheetId="17">EMICNC_23A_SCDBPTASN2!$G$308</definedName>
    <definedName name="SCDBPTASN2_0890000000_5.02" localSheetId="17">EMICNC_23A_SCDBPTASN2!$H$308</definedName>
    <definedName name="SCDBPTASN2_0890000000_6" localSheetId="17">EMICNC_23A_SCDBPTASN2!$I$308</definedName>
    <definedName name="SCDBPTASN2_0890000000_7" localSheetId="17">EMICNC_23A_SCDBPTASN2!$J$308</definedName>
    <definedName name="SCDBPTASN2_0890000000_8" localSheetId="17">EMICNC_23A_SCDBPTASN2!$K$308</definedName>
    <definedName name="SCDBPTASN2_0890000000_9" localSheetId="17">EMICNC_23A_SCDBPTASN2!$L$308</definedName>
    <definedName name="SCDBPTASN2_0890000000_Range" localSheetId="17">EMICNC_23A_SCDBPTASN2!$B$306:$AL$308</definedName>
    <definedName name="SCDBPTASN2_0899999999_13" localSheetId="17">EMICNC_23A_SCDBPTASN2!$P$309</definedName>
    <definedName name="SCDBPTASN2_0899999999_14" localSheetId="17">EMICNC_23A_SCDBPTASN2!$Q$309</definedName>
    <definedName name="SCDBPTASN2_0899999999_15" localSheetId="17">EMICNC_23A_SCDBPTASN2!$R$309</definedName>
    <definedName name="SCDBPTASN2_0899999999_16" localSheetId="17">EMICNC_23A_SCDBPTASN2!$S$309</definedName>
    <definedName name="SCDBPTASN2_0899999999_17" localSheetId="17">EMICNC_23A_SCDBPTASN2!$T$309</definedName>
    <definedName name="SCDBPTASN2_0899999999_19" localSheetId="17">EMICNC_23A_SCDBPTASN2!$V$309</definedName>
    <definedName name="SCDBPTASN2_0899999999_20" localSheetId="17">EMICNC_23A_SCDBPTASN2!$W$309</definedName>
    <definedName name="SCDBPTASN2_0899999999_21" localSheetId="17">EMICNC_23A_SCDBPTASN2!$X$309</definedName>
    <definedName name="SCDBPTASN2_0899999999_22" localSheetId="17">EMICNC_23A_SCDBPTASN2!$Y$309</definedName>
    <definedName name="SCDBPTASN2_0899999999_23" localSheetId="17">EMICNC_23A_SCDBPTASN2!$Z$309</definedName>
    <definedName name="SCDBPTASN2_0899999999_24" localSheetId="17">EMICNC_23A_SCDBPTASN2!$AA$309</definedName>
    <definedName name="SCDBPTASN2_0899999999_27" localSheetId="17">EMICNC_23A_SCDBPTASN2!$AD$309</definedName>
    <definedName name="SCDBPTASN2_0899999999_28" localSheetId="17">EMICNC_23A_SCDBPTASN2!$AE$309</definedName>
    <definedName name="SCDBPTASN2_0899999999_29" localSheetId="17">EMICNC_23A_SCDBPTASN2!$AF$309</definedName>
    <definedName name="SCDBPTASN2_0899999999_30" localSheetId="17">EMICNC_23A_SCDBPTASN2!$AG$309</definedName>
    <definedName name="SCDBPTASN2_0899999999_33" localSheetId="17">EMICNC_23A_SCDBPTASN2!$AJ$309</definedName>
    <definedName name="SCDBPTASN2_0899999999_34" localSheetId="17">EMICNC_23A_SCDBPTASN2!$AK$309</definedName>
    <definedName name="SCDBPTASN2_0899999999_35" localSheetId="17">EMICNC_23A_SCDBPTASN2!$AL$309</definedName>
    <definedName name="SCDBPTASN2_0900000000_1" localSheetId="17">EMICNC_23A_SCDBPTASN2!$C$312</definedName>
    <definedName name="SCDBPTASN2_0900000000_10" localSheetId="17">EMICNC_23A_SCDBPTASN2!$M$312</definedName>
    <definedName name="SCDBPTASN2_0900000000_11" localSheetId="17">EMICNC_23A_SCDBPTASN2!$N$312</definedName>
    <definedName name="SCDBPTASN2_0900000000_12" localSheetId="17">EMICNC_23A_SCDBPTASN2!$O$312</definedName>
    <definedName name="SCDBPTASN2_0900000000_13" localSheetId="17">EMICNC_23A_SCDBPTASN2!$P$312</definedName>
    <definedName name="SCDBPTASN2_0900000000_14" localSheetId="17">EMICNC_23A_SCDBPTASN2!$Q$312</definedName>
    <definedName name="SCDBPTASN2_0900000000_15" localSheetId="17">EMICNC_23A_SCDBPTASN2!$R$312</definedName>
    <definedName name="SCDBPTASN2_0900000000_16" localSheetId="17">EMICNC_23A_SCDBPTASN2!$S$312</definedName>
    <definedName name="SCDBPTASN2_0900000000_17" localSheetId="17">EMICNC_23A_SCDBPTASN2!$T$312</definedName>
    <definedName name="SCDBPTASN2_0900000000_18" localSheetId="17">EMICNC_23A_SCDBPTASN2!$U$312</definedName>
    <definedName name="SCDBPTASN2_0900000000_19" localSheetId="17">EMICNC_23A_SCDBPTASN2!$V$312</definedName>
    <definedName name="SCDBPTASN2_0900000000_2" localSheetId="17">EMICNC_23A_SCDBPTASN2!$D$312</definedName>
    <definedName name="SCDBPTASN2_0900000000_20" localSheetId="17">EMICNC_23A_SCDBPTASN2!$W$312</definedName>
    <definedName name="SCDBPTASN2_0900000000_21" localSheetId="17">EMICNC_23A_SCDBPTASN2!$X$312</definedName>
    <definedName name="SCDBPTASN2_0900000000_22" localSheetId="17">EMICNC_23A_SCDBPTASN2!$Y$312</definedName>
    <definedName name="SCDBPTASN2_0900000000_23" localSheetId="17">EMICNC_23A_SCDBPTASN2!$Z$312</definedName>
    <definedName name="SCDBPTASN2_0900000000_24" localSheetId="17">EMICNC_23A_SCDBPTASN2!$AA$312</definedName>
    <definedName name="SCDBPTASN2_0900000000_25" localSheetId="17">EMICNC_23A_SCDBPTASN2!$AB$312</definedName>
    <definedName name="SCDBPTASN2_0900000000_26" localSheetId="17">EMICNC_23A_SCDBPTASN2!$AC$312</definedName>
    <definedName name="SCDBPTASN2_0900000000_27" localSheetId="17">EMICNC_23A_SCDBPTASN2!$AD$312</definedName>
    <definedName name="SCDBPTASN2_0900000000_28" localSheetId="17">EMICNC_23A_SCDBPTASN2!$AE$312</definedName>
    <definedName name="SCDBPTASN2_0900000000_29" localSheetId="17">EMICNC_23A_SCDBPTASN2!$AF$312</definedName>
    <definedName name="SCDBPTASN2_0900000000_3" localSheetId="17">EMICNC_23A_SCDBPTASN2!$E$312</definedName>
    <definedName name="SCDBPTASN2_0900000000_30" localSheetId="17">EMICNC_23A_SCDBPTASN2!$AG$312</definedName>
    <definedName name="SCDBPTASN2_0900000000_32" localSheetId="17">EMICNC_23A_SCDBPTASN2!$AI$312</definedName>
    <definedName name="SCDBPTASN2_0900000000_33" localSheetId="17">EMICNC_23A_SCDBPTASN2!$AJ$312</definedName>
    <definedName name="SCDBPTASN2_0900000000_34" localSheetId="17">EMICNC_23A_SCDBPTASN2!$AK$312</definedName>
    <definedName name="SCDBPTASN2_0900000000_35" localSheetId="17">EMICNC_23A_SCDBPTASN2!$AL$312</definedName>
    <definedName name="SCDBPTASN2_0900000000_4" localSheetId="17">EMICNC_23A_SCDBPTASN2!$F$312</definedName>
    <definedName name="SCDBPTASN2_0900000000_5.01" localSheetId="17">EMICNC_23A_SCDBPTASN2!$G$312</definedName>
    <definedName name="SCDBPTASN2_0900000000_5.02" localSheetId="17">EMICNC_23A_SCDBPTASN2!$H$312</definedName>
    <definedName name="SCDBPTASN2_0900000000_6" localSheetId="17">EMICNC_23A_SCDBPTASN2!$I$312</definedName>
    <definedName name="SCDBPTASN2_0900000000_7" localSheetId="17">EMICNC_23A_SCDBPTASN2!$J$312</definedName>
    <definedName name="SCDBPTASN2_0900000000_8" localSheetId="17">EMICNC_23A_SCDBPTASN2!$K$312</definedName>
    <definedName name="SCDBPTASN2_0900000000_9" localSheetId="17">EMICNC_23A_SCDBPTASN2!$L$312</definedName>
    <definedName name="SCDBPTASN2_0900000000_Range" localSheetId="17">EMICNC_23A_SCDBPTASN2!$B$310:$AL$312</definedName>
    <definedName name="SCDBPTASN2_0909999999_13" localSheetId="17">EMICNC_23A_SCDBPTASN2!$P$313</definedName>
    <definedName name="SCDBPTASN2_0909999999_14" localSheetId="17">EMICNC_23A_SCDBPTASN2!$Q$313</definedName>
    <definedName name="SCDBPTASN2_0909999999_15" localSheetId="17">EMICNC_23A_SCDBPTASN2!$R$313</definedName>
    <definedName name="SCDBPTASN2_0909999999_16" localSheetId="17">EMICNC_23A_SCDBPTASN2!$S$313</definedName>
    <definedName name="SCDBPTASN2_0909999999_17" localSheetId="17">EMICNC_23A_SCDBPTASN2!$T$313</definedName>
    <definedName name="SCDBPTASN2_0909999999_19" localSheetId="17">EMICNC_23A_SCDBPTASN2!$V$313</definedName>
    <definedName name="SCDBPTASN2_0909999999_20" localSheetId="17">EMICNC_23A_SCDBPTASN2!$W$313</definedName>
    <definedName name="SCDBPTASN2_0909999999_21" localSheetId="17">EMICNC_23A_SCDBPTASN2!$X$313</definedName>
    <definedName name="SCDBPTASN2_0909999999_22" localSheetId="17">EMICNC_23A_SCDBPTASN2!$Y$313</definedName>
    <definedName name="SCDBPTASN2_0909999999_23" localSheetId="17">EMICNC_23A_SCDBPTASN2!$Z$313</definedName>
    <definedName name="SCDBPTASN2_0909999999_24" localSheetId="17">EMICNC_23A_SCDBPTASN2!$AA$313</definedName>
    <definedName name="SCDBPTASN2_0909999999_27" localSheetId="17">EMICNC_23A_SCDBPTASN2!$AD$313</definedName>
    <definedName name="SCDBPTASN2_0909999999_28" localSheetId="17">EMICNC_23A_SCDBPTASN2!$AE$313</definedName>
    <definedName name="SCDBPTASN2_0909999999_29" localSheetId="17">EMICNC_23A_SCDBPTASN2!$AF$313</definedName>
    <definedName name="SCDBPTASN2_0909999999_30" localSheetId="17">EMICNC_23A_SCDBPTASN2!$AG$313</definedName>
    <definedName name="SCDBPTASN2_0909999999_33" localSheetId="17">EMICNC_23A_SCDBPTASN2!$AJ$313</definedName>
    <definedName name="SCDBPTASN2_0909999999_34" localSheetId="17">EMICNC_23A_SCDBPTASN2!$AK$313</definedName>
    <definedName name="SCDBPTASN2_0909999999_35" localSheetId="17">EMICNC_23A_SCDBPTASN2!$AL$313</definedName>
    <definedName name="SCDBPTASN2_0919999999_13" localSheetId="17">EMICNC_23A_SCDBPTASN2!$P$314</definedName>
    <definedName name="SCDBPTASN2_0919999999_14" localSheetId="17">EMICNC_23A_SCDBPTASN2!$Q$314</definedName>
    <definedName name="SCDBPTASN2_0919999999_15" localSheetId="17">EMICNC_23A_SCDBPTASN2!$R$314</definedName>
    <definedName name="SCDBPTASN2_0919999999_16" localSheetId="17">EMICNC_23A_SCDBPTASN2!$S$314</definedName>
    <definedName name="SCDBPTASN2_0919999999_17" localSheetId="17">EMICNC_23A_SCDBPTASN2!$T$314</definedName>
    <definedName name="SCDBPTASN2_0919999999_19" localSheetId="17">EMICNC_23A_SCDBPTASN2!$V$314</definedName>
    <definedName name="SCDBPTASN2_0919999999_20" localSheetId="17">EMICNC_23A_SCDBPTASN2!$W$314</definedName>
    <definedName name="SCDBPTASN2_0919999999_21" localSheetId="17">EMICNC_23A_SCDBPTASN2!$X$314</definedName>
    <definedName name="SCDBPTASN2_0919999999_22" localSheetId="17">EMICNC_23A_SCDBPTASN2!$Y$314</definedName>
    <definedName name="SCDBPTASN2_0919999999_23" localSheetId="17">EMICNC_23A_SCDBPTASN2!$Z$314</definedName>
    <definedName name="SCDBPTASN2_0919999999_24" localSheetId="17">EMICNC_23A_SCDBPTASN2!$AA$314</definedName>
    <definedName name="SCDBPTASN2_0919999999_27" localSheetId="17">EMICNC_23A_SCDBPTASN2!$AD$314</definedName>
    <definedName name="SCDBPTASN2_0919999999_28" localSheetId="17">EMICNC_23A_SCDBPTASN2!$AE$314</definedName>
    <definedName name="SCDBPTASN2_0919999999_29" localSheetId="17">EMICNC_23A_SCDBPTASN2!$AF$314</definedName>
    <definedName name="SCDBPTASN2_0919999999_30" localSheetId="17">EMICNC_23A_SCDBPTASN2!$AG$314</definedName>
    <definedName name="SCDBPTASN2_0919999999_33" localSheetId="17">EMICNC_23A_SCDBPTASN2!$AJ$314</definedName>
    <definedName name="SCDBPTASN2_0919999999_34" localSheetId="17">EMICNC_23A_SCDBPTASN2!$AK$314</definedName>
    <definedName name="SCDBPTASN2_0919999999_35" localSheetId="17">EMICNC_23A_SCDBPTASN2!$AL$314</definedName>
    <definedName name="SCDBPTASN2_0929999999_13" localSheetId="17">EMICNC_23A_SCDBPTASN2!$P$315</definedName>
    <definedName name="SCDBPTASN2_0929999999_14" localSheetId="17">EMICNC_23A_SCDBPTASN2!$Q$315</definedName>
    <definedName name="SCDBPTASN2_0929999999_15" localSheetId="17">EMICNC_23A_SCDBPTASN2!$R$315</definedName>
    <definedName name="SCDBPTASN2_0929999999_16" localSheetId="17">EMICNC_23A_SCDBPTASN2!$S$315</definedName>
    <definedName name="SCDBPTASN2_0929999999_17" localSheetId="17">EMICNC_23A_SCDBPTASN2!$T$315</definedName>
    <definedName name="SCDBPTASN2_0929999999_19" localSheetId="17">EMICNC_23A_SCDBPTASN2!$V$315</definedName>
    <definedName name="SCDBPTASN2_0929999999_20" localSheetId="17">EMICNC_23A_SCDBPTASN2!$W$315</definedName>
    <definedName name="SCDBPTASN2_0929999999_21" localSheetId="17">EMICNC_23A_SCDBPTASN2!$X$315</definedName>
    <definedName name="SCDBPTASN2_0929999999_22" localSheetId="17">EMICNC_23A_SCDBPTASN2!$Y$315</definedName>
    <definedName name="SCDBPTASN2_0929999999_23" localSheetId="17">EMICNC_23A_SCDBPTASN2!$Z$315</definedName>
    <definedName name="SCDBPTASN2_0929999999_24" localSheetId="17">EMICNC_23A_SCDBPTASN2!$AA$315</definedName>
    <definedName name="SCDBPTASN2_0929999999_27" localSheetId="17">EMICNC_23A_SCDBPTASN2!$AD$315</definedName>
    <definedName name="SCDBPTASN2_0929999999_28" localSheetId="17">EMICNC_23A_SCDBPTASN2!$AE$315</definedName>
    <definedName name="SCDBPTASN2_0929999999_29" localSheetId="17">EMICNC_23A_SCDBPTASN2!$AF$315</definedName>
    <definedName name="SCDBPTASN2_0929999999_30" localSheetId="17">EMICNC_23A_SCDBPTASN2!$AG$315</definedName>
    <definedName name="SCDBPTASN2_0929999999_33" localSheetId="17">EMICNC_23A_SCDBPTASN2!$AJ$315</definedName>
    <definedName name="SCDBPTASN2_0929999999_34" localSheetId="17">EMICNC_23A_SCDBPTASN2!$AK$315</definedName>
    <definedName name="SCDBPTASN2_0929999999_35" localSheetId="17">EMICNC_23A_SCDBPTASN2!$AL$315</definedName>
    <definedName name="SCDBPTASN2_0939999999_13" localSheetId="17">EMICNC_23A_SCDBPTASN2!$P$316</definedName>
    <definedName name="SCDBPTASN2_0939999999_14" localSheetId="17">EMICNC_23A_SCDBPTASN2!$Q$316</definedName>
    <definedName name="SCDBPTASN2_0939999999_15" localSheetId="17">EMICNC_23A_SCDBPTASN2!$R$316</definedName>
    <definedName name="SCDBPTASN2_0939999999_16" localSheetId="17">EMICNC_23A_SCDBPTASN2!$S$316</definedName>
    <definedName name="SCDBPTASN2_0939999999_17" localSheetId="17">EMICNC_23A_SCDBPTASN2!$T$316</definedName>
    <definedName name="SCDBPTASN2_0939999999_19" localSheetId="17">EMICNC_23A_SCDBPTASN2!$V$316</definedName>
    <definedName name="SCDBPTASN2_0939999999_20" localSheetId="17">EMICNC_23A_SCDBPTASN2!$W$316</definedName>
    <definedName name="SCDBPTASN2_0939999999_21" localSheetId="17">EMICNC_23A_SCDBPTASN2!$X$316</definedName>
    <definedName name="SCDBPTASN2_0939999999_22" localSheetId="17">EMICNC_23A_SCDBPTASN2!$Y$316</definedName>
    <definedName name="SCDBPTASN2_0939999999_23" localSheetId="17">EMICNC_23A_SCDBPTASN2!$Z$316</definedName>
    <definedName name="SCDBPTASN2_0939999999_24" localSheetId="17">EMICNC_23A_SCDBPTASN2!$AA$316</definedName>
    <definedName name="SCDBPTASN2_0939999999_27" localSheetId="17">EMICNC_23A_SCDBPTASN2!$AD$316</definedName>
    <definedName name="SCDBPTASN2_0939999999_28" localSheetId="17">EMICNC_23A_SCDBPTASN2!$AE$316</definedName>
    <definedName name="SCDBPTASN2_0939999999_29" localSheetId="17">EMICNC_23A_SCDBPTASN2!$AF$316</definedName>
    <definedName name="SCDBPTASN2_0939999999_30" localSheetId="17">EMICNC_23A_SCDBPTASN2!$AG$316</definedName>
    <definedName name="SCDBPTASN2_0939999999_33" localSheetId="17">EMICNC_23A_SCDBPTASN2!$AJ$316</definedName>
    <definedName name="SCDBPTASN2_0939999999_34" localSheetId="17">EMICNC_23A_SCDBPTASN2!$AK$316</definedName>
    <definedName name="SCDBPTASN2_0939999999_35" localSheetId="17">EMICNC_23A_SCDBPTASN2!$AL$316</definedName>
    <definedName name="SCDBPTASN2_0949999999_13" localSheetId="17">EMICNC_23A_SCDBPTASN2!$P$317</definedName>
    <definedName name="SCDBPTASN2_0949999999_14" localSheetId="17">EMICNC_23A_SCDBPTASN2!$Q$317</definedName>
    <definedName name="SCDBPTASN2_0949999999_15" localSheetId="17">EMICNC_23A_SCDBPTASN2!$R$317</definedName>
    <definedName name="SCDBPTASN2_0949999999_16" localSheetId="17">EMICNC_23A_SCDBPTASN2!$S$317</definedName>
    <definedName name="SCDBPTASN2_0949999999_17" localSheetId="17">EMICNC_23A_SCDBPTASN2!$T$317</definedName>
    <definedName name="SCDBPTASN2_0949999999_19" localSheetId="17">EMICNC_23A_SCDBPTASN2!$V$317</definedName>
    <definedName name="SCDBPTASN2_0949999999_20" localSheetId="17">EMICNC_23A_SCDBPTASN2!$W$317</definedName>
    <definedName name="SCDBPTASN2_0949999999_21" localSheetId="17">EMICNC_23A_SCDBPTASN2!$X$317</definedName>
    <definedName name="SCDBPTASN2_0949999999_22" localSheetId="17">EMICNC_23A_SCDBPTASN2!$Y$317</definedName>
    <definedName name="SCDBPTASN2_0949999999_23" localSheetId="17">EMICNC_23A_SCDBPTASN2!$Z$317</definedName>
    <definedName name="SCDBPTASN2_0949999999_24" localSheetId="17">EMICNC_23A_SCDBPTASN2!$AA$317</definedName>
    <definedName name="SCDBPTASN2_0949999999_27" localSheetId="17">EMICNC_23A_SCDBPTASN2!$AD$317</definedName>
    <definedName name="SCDBPTASN2_0949999999_28" localSheetId="17">EMICNC_23A_SCDBPTASN2!$AE$317</definedName>
    <definedName name="SCDBPTASN2_0949999999_29" localSheetId="17">EMICNC_23A_SCDBPTASN2!$AF$317</definedName>
    <definedName name="SCDBPTASN2_0949999999_30" localSheetId="17">EMICNC_23A_SCDBPTASN2!$AG$317</definedName>
    <definedName name="SCDBPTASN2_0949999999_33" localSheetId="17">EMICNC_23A_SCDBPTASN2!$AJ$317</definedName>
    <definedName name="SCDBPTASN2_0949999999_34" localSheetId="17">EMICNC_23A_SCDBPTASN2!$AK$317</definedName>
    <definedName name="SCDBPTASN2_0949999999_35" localSheetId="17">EMICNC_23A_SCDBPTASN2!$AL$317</definedName>
    <definedName name="SCDBPTASN2_0959999999_13" localSheetId="17">EMICNC_23A_SCDBPTASN2!$P$318</definedName>
    <definedName name="SCDBPTASN2_0959999999_14" localSheetId="17">EMICNC_23A_SCDBPTASN2!$Q$318</definedName>
    <definedName name="SCDBPTASN2_0959999999_15" localSheetId="17">EMICNC_23A_SCDBPTASN2!$R$318</definedName>
    <definedName name="SCDBPTASN2_0959999999_16" localSheetId="17">EMICNC_23A_SCDBPTASN2!$S$318</definedName>
    <definedName name="SCDBPTASN2_0959999999_17" localSheetId="17">EMICNC_23A_SCDBPTASN2!$T$318</definedName>
    <definedName name="SCDBPTASN2_0959999999_19" localSheetId="17">EMICNC_23A_SCDBPTASN2!$V$318</definedName>
    <definedName name="SCDBPTASN2_0959999999_20" localSheetId="17">EMICNC_23A_SCDBPTASN2!$W$318</definedName>
    <definedName name="SCDBPTASN2_0959999999_21" localSheetId="17">EMICNC_23A_SCDBPTASN2!$X$318</definedName>
    <definedName name="SCDBPTASN2_0959999999_22" localSheetId="17">EMICNC_23A_SCDBPTASN2!$Y$318</definedName>
    <definedName name="SCDBPTASN2_0959999999_23" localSheetId="17">EMICNC_23A_SCDBPTASN2!$Z$318</definedName>
    <definedName name="SCDBPTASN2_0959999999_24" localSheetId="17">EMICNC_23A_SCDBPTASN2!$AA$318</definedName>
    <definedName name="SCDBPTASN2_0959999999_27" localSheetId="17">EMICNC_23A_SCDBPTASN2!$AD$318</definedName>
    <definedName name="SCDBPTASN2_0959999999_28" localSheetId="17">EMICNC_23A_SCDBPTASN2!$AE$318</definedName>
    <definedName name="SCDBPTASN2_0959999999_29" localSheetId="17">EMICNC_23A_SCDBPTASN2!$AF$318</definedName>
    <definedName name="SCDBPTASN2_0959999999_30" localSheetId="17">EMICNC_23A_SCDBPTASN2!$AG$318</definedName>
    <definedName name="SCDBPTASN2_0959999999_33" localSheetId="17">EMICNC_23A_SCDBPTASN2!$AJ$318</definedName>
    <definedName name="SCDBPTASN2_0959999999_34" localSheetId="17">EMICNC_23A_SCDBPTASN2!$AK$318</definedName>
    <definedName name="SCDBPTASN2_0959999999_35" localSheetId="17">EMICNC_23A_SCDBPTASN2!$AL$318</definedName>
    <definedName name="SCDBPTASN2_0969999999_13" localSheetId="17">EMICNC_23A_SCDBPTASN2!$P$319</definedName>
    <definedName name="SCDBPTASN2_0969999999_14" localSheetId="17">EMICNC_23A_SCDBPTASN2!$Q$319</definedName>
    <definedName name="SCDBPTASN2_0969999999_15" localSheetId="17">EMICNC_23A_SCDBPTASN2!$R$319</definedName>
    <definedName name="SCDBPTASN2_0969999999_16" localSheetId="17">EMICNC_23A_SCDBPTASN2!$S$319</definedName>
    <definedName name="SCDBPTASN2_0969999999_17" localSheetId="17">EMICNC_23A_SCDBPTASN2!$T$319</definedName>
    <definedName name="SCDBPTASN2_0969999999_19" localSheetId="17">EMICNC_23A_SCDBPTASN2!$V$319</definedName>
    <definedName name="SCDBPTASN2_0969999999_20" localSheetId="17">EMICNC_23A_SCDBPTASN2!$W$319</definedName>
    <definedName name="SCDBPTASN2_0969999999_21" localSheetId="17">EMICNC_23A_SCDBPTASN2!$X$319</definedName>
    <definedName name="SCDBPTASN2_0969999999_22" localSheetId="17">EMICNC_23A_SCDBPTASN2!$Y$319</definedName>
    <definedName name="SCDBPTASN2_0969999999_23" localSheetId="17">EMICNC_23A_SCDBPTASN2!$Z$319</definedName>
    <definedName name="SCDBPTASN2_0969999999_24" localSheetId="17">EMICNC_23A_SCDBPTASN2!$AA$319</definedName>
    <definedName name="SCDBPTASN2_0969999999_27" localSheetId="17">EMICNC_23A_SCDBPTASN2!$AD$319</definedName>
    <definedName name="SCDBPTASN2_0969999999_28" localSheetId="17">EMICNC_23A_SCDBPTASN2!$AE$319</definedName>
    <definedName name="SCDBPTASN2_0969999999_29" localSheetId="17">EMICNC_23A_SCDBPTASN2!$AF$319</definedName>
    <definedName name="SCDBPTASN2_0969999999_30" localSheetId="17">EMICNC_23A_SCDBPTASN2!$AG$319</definedName>
    <definedName name="SCDBPTASN2_0969999999_33" localSheetId="17">EMICNC_23A_SCDBPTASN2!$AJ$319</definedName>
    <definedName name="SCDBPTASN2_0969999999_34" localSheetId="17">EMICNC_23A_SCDBPTASN2!$AK$319</definedName>
    <definedName name="SCDBPTASN2_0969999999_35" localSheetId="17">EMICNC_23A_SCDBPTASN2!$AL$319</definedName>
    <definedName name="SCDBPTASN2_0979999999_13" localSheetId="17">EMICNC_23A_SCDBPTASN2!$P$320</definedName>
    <definedName name="SCDBPTASN2_0979999999_14" localSheetId="17">EMICNC_23A_SCDBPTASN2!$Q$320</definedName>
    <definedName name="SCDBPTASN2_0979999999_15" localSheetId="17">EMICNC_23A_SCDBPTASN2!$R$320</definedName>
    <definedName name="SCDBPTASN2_0979999999_16" localSheetId="17">EMICNC_23A_SCDBPTASN2!$S$320</definedName>
    <definedName name="SCDBPTASN2_0979999999_17" localSheetId="17">EMICNC_23A_SCDBPTASN2!$T$320</definedName>
    <definedName name="SCDBPTASN2_0979999999_19" localSheetId="17">EMICNC_23A_SCDBPTASN2!$V$320</definedName>
    <definedName name="SCDBPTASN2_0979999999_20" localSheetId="17">EMICNC_23A_SCDBPTASN2!$W$320</definedName>
    <definedName name="SCDBPTASN2_0979999999_21" localSheetId="17">EMICNC_23A_SCDBPTASN2!$X$320</definedName>
    <definedName name="SCDBPTASN2_0979999999_22" localSheetId="17">EMICNC_23A_SCDBPTASN2!$Y$320</definedName>
    <definedName name="SCDBPTASN2_0979999999_23" localSheetId="17">EMICNC_23A_SCDBPTASN2!$Z$320</definedName>
    <definedName name="SCDBPTASN2_0979999999_24" localSheetId="17">EMICNC_23A_SCDBPTASN2!$AA$320</definedName>
    <definedName name="SCDBPTASN2_0979999999_27" localSheetId="17">EMICNC_23A_SCDBPTASN2!$AD$320</definedName>
    <definedName name="SCDBPTASN2_0979999999_28" localSheetId="17">EMICNC_23A_SCDBPTASN2!$AE$320</definedName>
    <definedName name="SCDBPTASN2_0979999999_29" localSheetId="17">EMICNC_23A_SCDBPTASN2!$AF$320</definedName>
    <definedName name="SCDBPTASN2_0979999999_30" localSheetId="17">EMICNC_23A_SCDBPTASN2!$AG$320</definedName>
    <definedName name="SCDBPTASN2_0979999999_33" localSheetId="17">EMICNC_23A_SCDBPTASN2!$AJ$320</definedName>
    <definedName name="SCDBPTASN2_0979999999_34" localSheetId="17">EMICNC_23A_SCDBPTASN2!$AK$320</definedName>
    <definedName name="SCDBPTASN2_0979999999_35" localSheetId="17">EMICNC_23A_SCDBPTASN2!$AL$320</definedName>
    <definedName name="SCDBPTASN2_0989999999_13" localSheetId="17">EMICNC_23A_SCDBPTASN2!$P$321</definedName>
    <definedName name="SCDBPTASN2_0989999999_14" localSheetId="17">EMICNC_23A_SCDBPTASN2!$Q$321</definedName>
    <definedName name="SCDBPTASN2_0989999999_15" localSheetId="17">EMICNC_23A_SCDBPTASN2!$R$321</definedName>
    <definedName name="SCDBPTASN2_0989999999_16" localSheetId="17">EMICNC_23A_SCDBPTASN2!$S$321</definedName>
    <definedName name="SCDBPTASN2_0989999999_17" localSheetId="17">EMICNC_23A_SCDBPTASN2!$T$321</definedName>
    <definedName name="SCDBPTASN2_0989999999_19" localSheetId="17">EMICNC_23A_SCDBPTASN2!$V$321</definedName>
    <definedName name="SCDBPTASN2_0989999999_20" localSheetId="17">EMICNC_23A_SCDBPTASN2!$W$321</definedName>
    <definedName name="SCDBPTASN2_0989999999_21" localSheetId="17">EMICNC_23A_SCDBPTASN2!$X$321</definedName>
    <definedName name="SCDBPTASN2_0989999999_22" localSheetId="17">EMICNC_23A_SCDBPTASN2!$Y$321</definedName>
    <definedName name="SCDBPTASN2_0989999999_23" localSheetId="17">EMICNC_23A_SCDBPTASN2!$Z$321</definedName>
    <definedName name="SCDBPTASN2_0989999999_24" localSheetId="17">EMICNC_23A_SCDBPTASN2!$AA$321</definedName>
    <definedName name="SCDBPTASN2_0989999999_27" localSheetId="17">EMICNC_23A_SCDBPTASN2!$AD$321</definedName>
    <definedName name="SCDBPTASN2_0989999999_28" localSheetId="17">EMICNC_23A_SCDBPTASN2!$AE$321</definedName>
    <definedName name="SCDBPTASN2_0989999999_29" localSheetId="17">EMICNC_23A_SCDBPTASN2!$AF$321</definedName>
    <definedName name="SCDBPTASN2_0989999999_30" localSheetId="17">EMICNC_23A_SCDBPTASN2!$AG$321</definedName>
    <definedName name="SCDBPTASN2_0989999999_33" localSheetId="17">EMICNC_23A_SCDBPTASN2!$AJ$321</definedName>
    <definedName name="SCDBPTASN2_0989999999_34" localSheetId="17">EMICNC_23A_SCDBPTASN2!$AK$321</definedName>
    <definedName name="SCDBPTASN2_0989999999_35" localSheetId="17">EMICNC_23A_SCDBPTASN2!$AL$321</definedName>
    <definedName name="SCDBPTASN2_0990000000_1" localSheetId="17">EMICNC_23A_SCDBPTASN2!$C$324</definedName>
    <definedName name="SCDBPTASN2_0990000000_10" localSheetId="17">EMICNC_23A_SCDBPTASN2!$M$324</definedName>
    <definedName name="SCDBPTASN2_0990000000_11" localSheetId="17">EMICNC_23A_SCDBPTASN2!$N$324</definedName>
    <definedName name="SCDBPTASN2_0990000000_12" localSheetId="17">EMICNC_23A_SCDBPTASN2!$O$324</definedName>
    <definedName name="SCDBPTASN2_0990000000_13" localSheetId="17">EMICNC_23A_SCDBPTASN2!$P$324</definedName>
    <definedName name="SCDBPTASN2_0990000000_14" localSheetId="17">EMICNC_23A_SCDBPTASN2!$Q$324</definedName>
    <definedName name="SCDBPTASN2_0990000000_15" localSheetId="17">EMICNC_23A_SCDBPTASN2!$R$324</definedName>
    <definedName name="SCDBPTASN2_0990000000_16" localSheetId="17">EMICNC_23A_SCDBPTASN2!$S$324</definedName>
    <definedName name="SCDBPTASN2_0990000000_17" localSheetId="17">EMICNC_23A_SCDBPTASN2!$T$324</definedName>
    <definedName name="SCDBPTASN2_0990000000_18" localSheetId="17">EMICNC_23A_SCDBPTASN2!$U$324</definedName>
    <definedName name="SCDBPTASN2_0990000000_19" localSheetId="17">EMICNC_23A_SCDBPTASN2!$V$324</definedName>
    <definedName name="SCDBPTASN2_0990000000_2" localSheetId="17">EMICNC_23A_SCDBPTASN2!$D$324</definedName>
    <definedName name="SCDBPTASN2_0990000000_20" localSheetId="17">EMICNC_23A_SCDBPTASN2!$W$324</definedName>
    <definedName name="SCDBPTASN2_0990000000_21" localSheetId="17">EMICNC_23A_SCDBPTASN2!$X$324</definedName>
    <definedName name="SCDBPTASN2_0990000000_22" localSheetId="17">EMICNC_23A_SCDBPTASN2!$Y$324</definedName>
    <definedName name="SCDBPTASN2_0990000000_23" localSheetId="17">EMICNC_23A_SCDBPTASN2!$Z$324</definedName>
    <definedName name="SCDBPTASN2_0990000000_24" localSheetId="17">EMICNC_23A_SCDBPTASN2!$AA$324</definedName>
    <definedName name="SCDBPTASN2_0990000000_25" localSheetId="17">EMICNC_23A_SCDBPTASN2!$AB$324</definedName>
    <definedName name="SCDBPTASN2_0990000000_26" localSheetId="17">EMICNC_23A_SCDBPTASN2!$AC$324</definedName>
    <definedName name="SCDBPTASN2_0990000000_27" localSheetId="17">EMICNC_23A_SCDBPTASN2!$AD$324</definedName>
    <definedName name="SCDBPTASN2_0990000000_28" localSheetId="17">EMICNC_23A_SCDBPTASN2!$AE$324</definedName>
    <definedName name="SCDBPTASN2_0990000000_29" localSheetId="17">EMICNC_23A_SCDBPTASN2!$AF$324</definedName>
    <definedName name="SCDBPTASN2_0990000000_3" localSheetId="17">EMICNC_23A_SCDBPTASN2!$E$324</definedName>
    <definedName name="SCDBPTASN2_0990000000_30" localSheetId="17">EMICNC_23A_SCDBPTASN2!$AG$324</definedName>
    <definedName name="SCDBPTASN2_0990000000_32" localSheetId="17">EMICNC_23A_SCDBPTASN2!$AI$324</definedName>
    <definedName name="SCDBPTASN2_0990000000_33" localSheetId="17">EMICNC_23A_SCDBPTASN2!$AJ$324</definedName>
    <definedName name="SCDBPTASN2_0990000000_34" localSheetId="17">EMICNC_23A_SCDBPTASN2!$AK$324</definedName>
    <definedName name="SCDBPTASN2_0990000000_35" localSheetId="17">EMICNC_23A_SCDBPTASN2!$AL$324</definedName>
    <definedName name="SCDBPTASN2_0990000000_4" localSheetId="17">EMICNC_23A_SCDBPTASN2!$F$324</definedName>
    <definedName name="SCDBPTASN2_0990000000_5.01" localSheetId="17">EMICNC_23A_SCDBPTASN2!$G$324</definedName>
    <definedName name="SCDBPTASN2_0990000000_5.02" localSheetId="17">EMICNC_23A_SCDBPTASN2!$H$324</definedName>
    <definedName name="SCDBPTASN2_0990000000_6" localSheetId="17">EMICNC_23A_SCDBPTASN2!$I$324</definedName>
    <definedName name="SCDBPTASN2_0990000000_7" localSheetId="17">EMICNC_23A_SCDBPTASN2!$J$324</definedName>
    <definedName name="SCDBPTASN2_0990000000_8" localSheetId="17">EMICNC_23A_SCDBPTASN2!$K$324</definedName>
    <definedName name="SCDBPTASN2_0990000000_9" localSheetId="17">EMICNC_23A_SCDBPTASN2!$L$324</definedName>
    <definedName name="SCDBPTASN2_0990000000_Range" localSheetId="17">EMICNC_23A_SCDBPTASN2!$B$322:$AL$324</definedName>
    <definedName name="SCDBPTASN2_0999999999_13" localSheetId="17">EMICNC_23A_SCDBPTASN2!$P$325</definedName>
    <definedName name="SCDBPTASN2_0999999999_14" localSheetId="17">EMICNC_23A_SCDBPTASN2!$Q$325</definedName>
    <definedName name="SCDBPTASN2_0999999999_15" localSheetId="17">EMICNC_23A_SCDBPTASN2!$R$325</definedName>
    <definedName name="SCDBPTASN2_0999999999_16" localSheetId="17">EMICNC_23A_SCDBPTASN2!$S$325</definedName>
    <definedName name="SCDBPTASN2_0999999999_17" localSheetId="17">EMICNC_23A_SCDBPTASN2!$T$325</definedName>
    <definedName name="SCDBPTASN2_0999999999_19" localSheetId="17">EMICNC_23A_SCDBPTASN2!$V$325</definedName>
    <definedName name="SCDBPTASN2_0999999999_20" localSheetId="17">EMICNC_23A_SCDBPTASN2!$W$325</definedName>
    <definedName name="SCDBPTASN2_0999999999_21" localSheetId="17">EMICNC_23A_SCDBPTASN2!$X$325</definedName>
    <definedName name="SCDBPTASN2_0999999999_22" localSheetId="17">EMICNC_23A_SCDBPTASN2!$Y$325</definedName>
    <definedName name="SCDBPTASN2_0999999999_23" localSheetId="17">EMICNC_23A_SCDBPTASN2!$Z$325</definedName>
    <definedName name="SCDBPTASN2_0999999999_24" localSheetId="17">EMICNC_23A_SCDBPTASN2!$AA$325</definedName>
    <definedName name="SCDBPTASN2_0999999999_27" localSheetId="17">EMICNC_23A_SCDBPTASN2!$AD$325</definedName>
    <definedName name="SCDBPTASN2_0999999999_28" localSheetId="17">EMICNC_23A_SCDBPTASN2!$AE$325</definedName>
    <definedName name="SCDBPTASN2_0999999999_29" localSheetId="17">EMICNC_23A_SCDBPTASN2!$AF$325</definedName>
    <definedName name="SCDBPTASN2_0999999999_30" localSheetId="17">EMICNC_23A_SCDBPTASN2!$AG$325</definedName>
    <definedName name="SCDBPTASN2_0999999999_33" localSheetId="17">EMICNC_23A_SCDBPTASN2!$AJ$325</definedName>
    <definedName name="SCDBPTASN2_0999999999_34" localSheetId="17">EMICNC_23A_SCDBPTASN2!$AK$325</definedName>
    <definedName name="SCDBPTASN2_0999999999_35" localSheetId="17">EMICNC_23A_SCDBPTASN2!$AL$325</definedName>
    <definedName name="SCDBPTASN2_1000000000_1" localSheetId="17">EMICNC_23A_SCDBPTASN2!$C$328</definedName>
    <definedName name="SCDBPTASN2_1000000000_10" localSheetId="17">EMICNC_23A_SCDBPTASN2!$M$328</definedName>
    <definedName name="SCDBPTASN2_1000000000_11" localSheetId="17">EMICNC_23A_SCDBPTASN2!$N$328</definedName>
    <definedName name="SCDBPTASN2_1000000000_12" localSheetId="17">EMICNC_23A_SCDBPTASN2!$O$328</definedName>
    <definedName name="SCDBPTASN2_1000000000_13" localSheetId="17">EMICNC_23A_SCDBPTASN2!$P$328</definedName>
    <definedName name="SCDBPTASN2_1000000000_14" localSheetId="17">EMICNC_23A_SCDBPTASN2!$Q$328</definedName>
    <definedName name="SCDBPTASN2_1000000000_15" localSheetId="17">EMICNC_23A_SCDBPTASN2!$R$328</definedName>
    <definedName name="SCDBPTASN2_1000000000_16" localSheetId="17">EMICNC_23A_SCDBPTASN2!$S$328</definedName>
    <definedName name="SCDBPTASN2_1000000000_17" localSheetId="17">EMICNC_23A_SCDBPTASN2!$T$328</definedName>
    <definedName name="SCDBPTASN2_1000000000_18" localSheetId="17">EMICNC_23A_SCDBPTASN2!$U$328</definedName>
    <definedName name="SCDBPTASN2_1000000000_19" localSheetId="17">EMICNC_23A_SCDBPTASN2!$V$328</definedName>
    <definedName name="SCDBPTASN2_1000000000_2" localSheetId="17">EMICNC_23A_SCDBPTASN2!$D$328</definedName>
    <definedName name="SCDBPTASN2_1000000000_20" localSheetId="17">EMICNC_23A_SCDBPTASN2!$W$328</definedName>
    <definedName name="SCDBPTASN2_1000000000_21" localSheetId="17">EMICNC_23A_SCDBPTASN2!$X$328</definedName>
    <definedName name="SCDBPTASN2_1000000000_22" localSheetId="17">EMICNC_23A_SCDBPTASN2!$Y$328</definedName>
    <definedName name="SCDBPTASN2_1000000000_23" localSheetId="17">EMICNC_23A_SCDBPTASN2!$Z$328</definedName>
    <definedName name="SCDBPTASN2_1000000000_24" localSheetId="17">EMICNC_23A_SCDBPTASN2!$AA$328</definedName>
    <definedName name="SCDBPTASN2_1000000000_25" localSheetId="17">EMICNC_23A_SCDBPTASN2!$AB$328</definedName>
    <definedName name="SCDBPTASN2_1000000000_26" localSheetId="17">EMICNC_23A_SCDBPTASN2!$AC$328</definedName>
    <definedName name="SCDBPTASN2_1000000000_27" localSheetId="17">EMICNC_23A_SCDBPTASN2!$AD$328</definedName>
    <definedName name="SCDBPTASN2_1000000000_28" localSheetId="17">EMICNC_23A_SCDBPTASN2!$AE$328</definedName>
    <definedName name="SCDBPTASN2_1000000000_29" localSheetId="17">EMICNC_23A_SCDBPTASN2!$AF$328</definedName>
    <definedName name="SCDBPTASN2_1000000000_3" localSheetId="17">EMICNC_23A_SCDBPTASN2!$E$328</definedName>
    <definedName name="SCDBPTASN2_1000000000_30" localSheetId="17">EMICNC_23A_SCDBPTASN2!$AG$328</definedName>
    <definedName name="SCDBPTASN2_1000000000_32" localSheetId="17">EMICNC_23A_SCDBPTASN2!$AI$328</definedName>
    <definedName name="SCDBPTASN2_1000000000_33" localSheetId="17">EMICNC_23A_SCDBPTASN2!$AJ$328</definedName>
    <definedName name="SCDBPTASN2_1000000000_34" localSheetId="17">EMICNC_23A_SCDBPTASN2!$AK$328</definedName>
    <definedName name="SCDBPTASN2_1000000000_35" localSheetId="17">EMICNC_23A_SCDBPTASN2!$AL$328</definedName>
    <definedName name="SCDBPTASN2_1000000000_4" localSheetId="17">EMICNC_23A_SCDBPTASN2!$F$328</definedName>
    <definedName name="SCDBPTASN2_1000000000_5.01" localSheetId="17">EMICNC_23A_SCDBPTASN2!$G$328</definedName>
    <definedName name="SCDBPTASN2_1000000000_5.02" localSheetId="17">EMICNC_23A_SCDBPTASN2!$H$328</definedName>
    <definedName name="SCDBPTASN2_1000000000_6" localSheetId="17">EMICNC_23A_SCDBPTASN2!$I$328</definedName>
    <definedName name="SCDBPTASN2_1000000000_7" localSheetId="17">EMICNC_23A_SCDBPTASN2!$J$328</definedName>
    <definedName name="SCDBPTASN2_1000000000_8" localSheetId="17">EMICNC_23A_SCDBPTASN2!$K$328</definedName>
    <definedName name="SCDBPTASN2_1000000000_9" localSheetId="17">EMICNC_23A_SCDBPTASN2!$L$328</definedName>
    <definedName name="SCDBPTASN2_1000000000_Range" localSheetId="17">EMICNC_23A_SCDBPTASN2!$B$326:$AL$328</definedName>
    <definedName name="SCDBPTASN2_1009999999_13" localSheetId="17">EMICNC_23A_SCDBPTASN2!$P$329</definedName>
    <definedName name="SCDBPTASN2_1009999999_14" localSheetId="17">EMICNC_23A_SCDBPTASN2!$Q$329</definedName>
    <definedName name="SCDBPTASN2_1009999999_15" localSheetId="17">EMICNC_23A_SCDBPTASN2!$R$329</definedName>
    <definedName name="SCDBPTASN2_1009999999_16" localSheetId="17">EMICNC_23A_SCDBPTASN2!$S$329</definedName>
    <definedName name="SCDBPTASN2_1009999999_17" localSheetId="17">EMICNC_23A_SCDBPTASN2!$T$329</definedName>
    <definedName name="SCDBPTASN2_1009999999_19" localSheetId="17">EMICNC_23A_SCDBPTASN2!$V$329</definedName>
    <definedName name="SCDBPTASN2_1009999999_20" localSheetId="17">EMICNC_23A_SCDBPTASN2!$W$329</definedName>
    <definedName name="SCDBPTASN2_1009999999_21" localSheetId="17">EMICNC_23A_SCDBPTASN2!$X$329</definedName>
    <definedName name="SCDBPTASN2_1009999999_22" localSheetId="17">EMICNC_23A_SCDBPTASN2!$Y$329</definedName>
    <definedName name="SCDBPTASN2_1009999999_23" localSheetId="17">EMICNC_23A_SCDBPTASN2!$Z$329</definedName>
    <definedName name="SCDBPTASN2_1009999999_24" localSheetId="17">EMICNC_23A_SCDBPTASN2!$AA$329</definedName>
    <definedName name="SCDBPTASN2_1009999999_27" localSheetId="17">EMICNC_23A_SCDBPTASN2!$AD$329</definedName>
    <definedName name="SCDBPTASN2_1009999999_28" localSheetId="17">EMICNC_23A_SCDBPTASN2!$AE$329</definedName>
    <definedName name="SCDBPTASN2_1009999999_29" localSheetId="17">EMICNC_23A_SCDBPTASN2!$AF$329</definedName>
    <definedName name="SCDBPTASN2_1009999999_30" localSheetId="17">EMICNC_23A_SCDBPTASN2!$AG$329</definedName>
    <definedName name="SCDBPTASN2_1009999999_33" localSheetId="17">EMICNC_23A_SCDBPTASN2!$AJ$329</definedName>
    <definedName name="SCDBPTASN2_1009999999_34" localSheetId="17">EMICNC_23A_SCDBPTASN2!$AK$329</definedName>
    <definedName name="SCDBPTASN2_1009999999_35" localSheetId="17">EMICNC_23A_SCDBPTASN2!$AL$329</definedName>
    <definedName name="SCDBPTASN2_1010000000_1" localSheetId="17">EMICNC_23A_SCDBPTASN2!$C$332</definedName>
    <definedName name="SCDBPTASN2_1010000000_10" localSheetId="17">EMICNC_23A_SCDBPTASN2!$M$332</definedName>
    <definedName name="SCDBPTASN2_1010000000_11" localSheetId="17">EMICNC_23A_SCDBPTASN2!$N$332</definedName>
    <definedName name="SCDBPTASN2_1010000000_12" localSheetId="17">EMICNC_23A_SCDBPTASN2!$O$332</definedName>
    <definedName name="SCDBPTASN2_1010000000_13" localSheetId="17">EMICNC_23A_SCDBPTASN2!$P$332</definedName>
    <definedName name="SCDBPTASN2_1010000000_14" localSheetId="17">EMICNC_23A_SCDBPTASN2!$Q$332</definedName>
    <definedName name="SCDBPTASN2_1010000000_15" localSheetId="17">EMICNC_23A_SCDBPTASN2!$R$332</definedName>
    <definedName name="SCDBPTASN2_1010000000_16" localSheetId="17">EMICNC_23A_SCDBPTASN2!$S$332</definedName>
    <definedName name="SCDBPTASN2_1010000000_17" localSheetId="17">EMICNC_23A_SCDBPTASN2!$T$332</definedName>
    <definedName name="SCDBPTASN2_1010000000_18" localSheetId="17">EMICNC_23A_SCDBPTASN2!$U$332</definedName>
    <definedName name="SCDBPTASN2_1010000000_19" localSheetId="17">EMICNC_23A_SCDBPTASN2!$V$332</definedName>
    <definedName name="SCDBPTASN2_1010000000_2" localSheetId="17">EMICNC_23A_SCDBPTASN2!$D$332</definedName>
    <definedName name="SCDBPTASN2_1010000000_20" localSheetId="17">EMICNC_23A_SCDBPTASN2!$W$332</definedName>
    <definedName name="SCDBPTASN2_1010000000_21" localSheetId="17">EMICNC_23A_SCDBPTASN2!$X$332</definedName>
    <definedName name="SCDBPTASN2_1010000000_22" localSheetId="17">EMICNC_23A_SCDBPTASN2!$Y$332</definedName>
    <definedName name="SCDBPTASN2_1010000000_23" localSheetId="17">EMICNC_23A_SCDBPTASN2!$Z$332</definedName>
    <definedName name="SCDBPTASN2_1010000000_24" localSheetId="17">EMICNC_23A_SCDBPTASN2!$AA$332</definedName>
    <definedName name="SCDBPTASN2_1010000000_25" localSheetId="17">EMICNC_23A_SCDBPTASN2!$AB$332</definedName>
    <definedName name="SCDBPTASN2_1010000000_26" localSheetId="17">EMICNC_23A_SCDBPTASN2!$AC$332</definedName>
    <definedName name="SCDBPTASN2_1010000000_27" localSheetId="17">EMICNC_23A_SCDBPTASN2!$AD$332</definedName>
    <definedName name="SCDBPTASN2_1010000000_28" localSheetId="17">EMICNC_23A_SCDBPTASN2!$AE$332</definedName>
    <definedName name="SCDBPTASN2_1010000000_29" localSheetId="17">EMICNC_23A_SCDBPTASN2!$AF$332</definedName>
    <definedName name="SCDBPTASN2_1010000000_3" localSheetId="17">EMICNC_23A_SCDBPTASN2!$E$332</definedName>
    <definedName name="SCDBPTASN2_1010000000_30" localSheetId="17">EMICNC_23A_SCDBPTASN2!$AG$332</definedName>
    <definedName name="SCDBPTASN2_1010000000_32" localSheetId="17">EMICNC_23A_SCDBPTASN2!$AI$332</definedName>
    <definedName name="SCDBPTASN2_1010000000_33" localSheetId="17">EMICNC_23A_SCDBPTASN2!$AJ$332</definedName>
    <definedName name="SCDBPTASN2_1010000000_34" localSheetId="17">EMICNC_23A_SCDBPTASN2!$AK$332</definedName>
    <definedName name="SCDBPTASN2_1010000000_35" localSheetId="17">EMICNC_23A_SCDBPTASN2!$AL$332</definedName>
    <definedName name="SCDBPTASN2_1010000000_4" localSheetId="17">EMICNC_23A_SCDBPTASN2!$F$332</definedName>
    <definedName name="SCDBPTASN2_1010000000_5.01" localSheetId="17">EMICNC_23A_SCDBPTASN2!$G$332</definedName>
    <definedName name="SCDBPTASN2_1010000000_5.02" localSheetId="17">EMICNC_23A_SCDBPTASN2!$H$332</definedName>
    <definedName name="SCDBPTASN2_1010000000_6" localSheetId="17">EMICNC_23A_SCDBPTASN2!$I$332</definedName>
    <definedName name="SCDBPTASN2_1010000000_7" localSheetId="17">EMICNC_23A_SCDBPTASN2!$J$332</definedName>
    <definedName name="SCDBPTASN2_1010000000_8" localSheetId="17">EMICNC_23A_SCDBPTASN2!$K$332</definedName>
    <definedName name="SCDBPTASN2_1010000000_9" localSheetId="17">EMICNC_23A_SCDBPTASN2!$L$332</definedName>
    <definedName name="SCDBPTASN2_1010000000_Range" localSheetId="17">EMICNC_23A_SCDBPTASN2!$B$330:$AL$332</definedName>
    <definedName name="SCDBPTASN2_1019999999_13" localSheetId="17">EMICNC_23A_SCDBPTASN2!$P$333</definedName>
    <definedName name="SCDBPTASN2_1019999999_14" localSheetId="17">EMICNC_23A_SCDBPTASN2!$Q$333</definedName>
    <definedName name="SCDBPTASN2_1019999999_15" localSheetId="17">EMICNC_23A_SCDBPTASN2!$R$333</definedName>
    <definedName name="SCDBPTASN2_1019999999_16" localSheetId="17">EMICNC_23A_SCDBPTASN2!$S$333</definedName>
    <definedName name="SCDBPTASN2_1019999999_17" localSheetId="17">EMICNC_23A_SCDBPTASN2!$T$333</definedName>
    <definedName name="SCDBPTASN2_1019999999_19" localSheetId="17">EMICNC_23A_SCDBPTASN2!$V$333</definedName>
    <definedName name="SCDBPTASN2_1019999999_20" localSheetId="17">EMICNC_23A_SCDBPTASN2!$W$333</definedName>
    <definedName name="SCDBPTASN2_1019999999_21" localSheetId="17">EMICNC_23A_SCDBPTASN2!$X$333</definedName>
    <definedName name="SCDBPTASN2_1019999999_22" localSheetId="17">EMICNC_23A_SCDBPTASN2!$Y$333</definedName>
    <definedName name="SCDBPTASN2_1019999999_23" localSheetId="17">EMICNC_23A_SCDBPTASN2!$Z$333</definedName>
    <definedName name="SCDBPTASN2_1019999999_24" localSheetId="17">EMICNC_23A_SCDBPTASN2!$AA$333</definedName>
    <definedName name="SCDBPTASN2_1019999999_27" localSheetId="17">EMICNC_23A_SCDBPTASN2!$AD$333</definedName>
    <definedName name="SCDBPTASN2_1019999999_28" localSheetId="17">EMICNC_23A_SCDBPTASN2!$AE$333</definedName>
    <definedName name="SCDBPTASN2_1019999999_29" localSheetId="17">EMICNC_23A_SCDBPTASN2!$AF$333</definedName>
    <definedName name="SCDBPTASN2_1019999999_30" localSheetId="17">EMICNC_23A_SCDBPTASN2!$AG$333</definedName>
    <definedName name="SCDBPTASN2_1019999999_33" localSheetId="17">EMICNC_23A_SCDBPTASN2!$AJ$333</definedName>
    <definedName name="SCDBPTASN2_1019999999_34" localSheetId="17">EMICNC_23A_SCDBPTASN2!$AK$333</definedName>
    <definedName name="SCDBPTASN2_1019999999_35" localSheetId="17">EMICNC_23A_SCDBPTASN2!$AL$333</definedName>
    <definedName name="SCDBPTASN2_1020000000_1" localSheetId="17">EMICNC_23A_SCDBPTASN2!$C$336</definedName>
    <definedName name="SCDBPTASN2_1020000000_10" localSheetId="17">EMICNC_23A_SCDBPTASN2!$M$336</definedName>
    <definedName name="SCDBPTASN2_1020000000_11" localSheetId="17">EMICNC_23A_SCDBPTASN2!$N$336</definedName>
    <definedName name="SCDBPTASN2_1020000000_12" localSheetId="17">EMICNC_23A_SCDBPTASN2!$O$336</definedName>
    <definedName name="SCDBPTASN2_1020000000_13" localSheetId="17">EMICNC_23A_SCDBPTASN2!$P$336</definedName>
    <definedName name="SCDBPTASN2_1020000000_14" localSheetId="17">EMICNC_23A_SCDBPTASN2!$Q$336</definedName>
    <definedName name="SCDBPTASN2_1020000000_15" localSheetId="17">EMICNC_23A_SCDBPTASN2!$R$336</definedName>
    <definedName name="SCDBPTASN2_1020000000_16" localSheetId="17">EMICNC_23A_SCDBPTASN2!$S$336</definedName>
    <definedName name="SCDBPTASN2_1020000000_17" localSheetId="17">EMICNC_23A_SCDBPTASN2!$T$336</definedName>
    <definedName name="SCDBPTASN2_1020000000_18" localSheetId="17">EMICNC_23A_SCDBPTASN2!$U$336</definedName>
    <definedName name="SCDBPTASN2_1020000000_19" localSheetId="17">EMICNC_23A_SCDBPTASN2!$V$336</definedName>
    <definedName name="SCDBPTASN2_1020000000_2" localSheetId="17">EMICNC_23A_SCDBPTASN2!$D$336</definedName>
    <definedName name="SCDBPTASN2_1020000000_20" localSheetId="17">EMICNC_23A_SCDBPTASN2!$W$336</definedName>
    <definedName name="SCDBPTASN2_1020000000_21" localSheetId="17">EMICNC_23A_SCDBPTASN2!$X$336</definedName>
    <definedName name="SCDBPTASN2_1020000000_22" localSheetId="17">EMICNC_23A_SCDBPTASN2!$Y$336</definedName>
    <definedName name="SCDBPTASN2_1020000000_23" localSheetId="17">EMICNC_23A_SCDBPTASN2!$Z$336</definedName>
    <definedName name="SCDBPTASN2_1020000000_24" localSheetId="17">EMICNC_23A_SCDBPTASN2!$AA$336</definedName>
    <definedName name="SCDBPTASN2_1020000000_25" localSheetId="17">EMICNC_23A_SCDBPTASN2!$AB$336</definedName>
    <definedName name="SCDBPTASN2_1020000000_26" localSheetId="17">EMICNC_23A_SCDBPTASN2!$AC$336</definedName>
    <definedName name="SCDBPTASN2_1020000000_27" localSheetId="17">EMICNC_23A_SCDBPTASN2!$AD$336</definedName>
    <definedName name="SCDBPTASN2_1020000000_28" localSheetId="17">EMICNC_23A_SCDBPTASN2!$AE$336</definedName>
    <definedName name="SCDBPTASN2_1020000000_29" localSheetId="17">EMICNC_23A_SCDBPTASN2!$AF$336</definedName>
    <definedName name="SCDBPTASN2_1020000000_3" localSheetId="17">EMICNC_23A_SCDBPTASN2!$E$336</definedName>
    <definedName name="SCDBPTASN2_1020000000_30" localSheetId="17">EMICNC_23A_SCDBPTASN2!$AG$336</definedName>
    <definedName name="SCDBPTASN2_1020000000_32" localSheetId="17">EMICNC_23A_SCDBPTASN2!$AI$336</definedName>
    <definedName name="SCDBPTASN2_1020000000_33" localSheetId="17">EMICNC_23A_SCDBPTASN2!$AJ$336</definedName>
    <definedName name="SCDBPTASN2_1020000000_34" localSheetId="17">EMICNC_23A_SCDBPTASN2!$AK$336</definedName>
    <definedName name="SCDBPTASN2_1020000000_35" localSheetId="17">EMICNC_23A_SCDBPTASN2!$AL$336</definedName>
    <definedName name="SCDBPTASN2_1020000000_4" localSheetId="17">EMICNC_23A_SCDBPTASN2!$F$336</definedName>
    <definedName name="SCDBPTASN2_1020000000_5.01" localSheetId="17">EMICNC_23A_SCDBPTASN2!$G$336</definedName>
    <definedName name="SCDBPTASN2_1020000000_5.02" localSheetId="17">EMICNC_23A_SCDBPTASN2!$H$336</definedName>
    <definedName name="SCDBPTASN2_1020000000_6" localSheetId="17">EMICNC_23A_SCDBPTASN2!$I$336</definedName>
    <definedName name="SCDBPTASN2_1020000000_7" localSheetId="17">EMICNC_23A_SCDBPTASN2!$J$336</definedName>
    <definedName name="SCDBPTASN2_1020000000_8" localSheetId="17">EMICNC_23A_SCDBPTASN2!$K$336</definedName>
    <definedName name="SCDBPTASN2_1020000000_9" localSheetId="17">EMICNC_23A_SCDBPTASN2!$L$336</definedName>
    <definedName name="SCDBPTASN2_1020000000_Range" localSheetId="17">EMICNC_23A_SCDBPTASN2!$B$334:$AL$336</definedName>
    <definedName name="SCDBPTASN2_1029999999_13" localSheetId="17">EMICNC_23A_SCDBPTASN2!$P$337</definedName>
    <definedName name="SCDBPTASN2_1029999999_14" localSheetId="17">EMICNC_23A_SCDBPTASN2!$Q$337</definedName>
    <definedName name="SCDBPTASN2_1029999999_15" localSheetId="17">EMICNC_23A_SCDBPTASN2!$R$337</definedName>
    <definedName name="SCDBPTASN2_1029999999_16" localSheetId="17">EMICNC_23A_SCDBPTASN2!$S$337</definedName>
    <definedName name="SCDBPTASN2_1029999999_17" localSheetId="17">EMICNC_23A_SCDBPTASN2!$T$337</definedName>
    <definedName name="SCDBPTASN2_1029999999_19" localSheetId="17">EMICNC_23A_SCDBPTASN2!$V$337</definedName>
    <definedName name="SCDBPTASN2_1029999999_20" localSheetId="17">EMICNC_23A_SCDBPTASN2!$W$337</definedName>
    <definedName name="SCDBPTASN2_1029999999_21" localSheetId="17">EMICNC_23A_SCDBPTASN2!$X$337</definedName>
    <definedName name="SCDBPTASN2_1029999999_22" localSheetId="17">EMICNC_23A_SCDBPTASN2!$Y$337</definedName>
    <definedName name="SCDBPTASN2_1029999999_23" localSheetId="17">EMICNC_23A_SCDBPTASN2!$Z$337</definedName>
    <definedName name="SCDBPTASN2_1029999999_24" localSheetId="17">EMICNC_23A_SCDBPTASN2!$AA$337</definedName>
    <definedName name="SCDBPTASN2_1029999999_27" localSheetId="17">EMICNC_23A_SCDBPTASN2!$AD$337</definedName>
    <definedName name="SCDBPTASN2_1029999999_28" localSheetId="17">EMICNC_23A_SCDBPTASN2!$AE$337</definedName>
    <definedName name="SCDBPTASN2_1029999999_29" localSheetId="17">EMICNC_23A_SCDBPTASN2!$AF$337</definedName>
    <definedName name="SCDBPTASN2_1029999999_30" localSheetId="17">EMICNC_23A_SCDBPTASN2!$AG$337</definedName>
    <definedName name="SCDBPTASN2_1029999999_33" localSheetId="17">EMICNC_23A_SCDBPTASN2!$AJ$337</definedName>
    <definedName name="SCDBPTASN2_1029999999_34" localSheetId="17">EMICNC_23A_SCDBPTASN2!$AK$337</definedName>
    <definedName name="SCDBPTASN2_1029999999_35" localSheetId="17">EMICNC_23A_SCDBPTASN2!$AL$337</definedName>
    <definedName name="SCDBPTASN2_1030000000_1" localSheetId="17">EMICNC_23A_SCDBPTASN2!$C$340</definedName>
    <definedName name="SCDBPTASN2_1030000000_10" localSheetId="17">EMICNC_23A_SCDBPTASN2!$M$340</definedName>
    <definedName name="SCDBPTASN2_1030000000_11" localSheetId="17">EMICNC_23A_SCDBPTASN2!$N$340</definedName>
    <definedName name="SCDBPTASN2_1030000000_12" localSheetId="17">EMICNC_23A_SCDBPTASN2!$O$340</definedName>
    <definedName name="SCDBPTASN2_1030000000_13" localSheetId="17">EMICNC_23A_SCDBPTASN2!$P$340</definedName>
    <definedName name="SCDBPTASN2_1030000000_14" localSheetId="17">EMICNC_23A_SCDBPTASN2!$Q$340</definedName>
    <definedName name="SCDBPTASN2_1030000000_15" localSheetId="17">EMICNC_23A_SCDBPTASN2!$R$340</definedName>
    <definedName name="SCDBPTASN2_1030000000_16" localSheetId="17">EMICNC_23A_SCDBPTASN2!$S$340</definedName>
    <definedName name="SCDBPTASN2_1030000000_17" localSheetId="17">EMICNC_23A_SCDBPTASN2!$T$340</definedName>
    <definedName name="SCDBPTASN2_1030000000_18" localSheetId="17">EMICNC_23A_SCDBPTASN2!$U$340</definedName>
    <definedName name="SCDBPTASN2_1030000000_19" localSheetId="17">EMICNC_23A_SCDBPTASN2!$V$340</definedName>
    <definedName name="SCDBPTASN2_1030000000_2" localSheetId="17">EMICNC_23A_SCDBPTASN2!$D$340</definedName>
    <definedName name="SCDBPTASN2_1030000000_20" localSheetId="17">EMICNC_23A_SCDBPTASN2!$W$340</definedName>
    <definedName name="SCDBPTASN2_1030000000_21" localSheetId="17">EMICNC_23A_SCDBPTASN2!$X$340</definedName>
    <definedName name="SCDBPTASN2_1030000000_22" localSheetId="17">EMICNC_23A_SCDBPTASN2!$Y$340</definedName>
    <definedName name="SCDBPTASN2_1030000000_23" localSheetId="17">EMICNC_23A_SCDBPTASN2!$Z$340</definedName>
    <definedName name="SCDBPTASN2_1030000000_24" localSheetId="17">EMICNC_23A_SCDBPTASN2!$AA$340</definedName>
    <definedName name="SCDBPTASN2_1030000000_25" localSheetId="17">EMICNC_23A_SCDBPTASN2!$AB$340</definedName>
    <definedName name="SCDBPTASN2_1030000000_26" localSheetId="17">EMICNC_23A_SCDBPTASN2!$AC$340</definedName>
    <definedName name="SCDBPTASN2_1030000000_27" localSheetId="17">EMICNC_23A_SCDBPTASN2!$AD$340</definedName>
    <definedName name="SCDBPTASN2_1030000000_28" localSheetId="17">EMICNC_23A_SCDBPTASN2!$AE$340</definedName>
    <definedName name="SCDBPTASN2_1030000000_29" localSheetId="17">EMICNC_23A_SCDBPTASN2!$AF$340</definedName>
    <definedName name="SCDBPTASN2_1030000000_3" localSheetId="17">EMICNC_23A_SCDBPTASN2!$E$340</definedName>
    <definedName name="SCDBPTASN2_1030000000_30" localSheetId="17">EMICNC_23A_SCDBPTASN2!$AG$340</definedName>
    <definedName name="SCDBPTASN2_1030000000_32" localSheetId="17">EMICNC_23A_SCDBPTASN2!$AI$340</definedName>
    <definedName name="SCDBPTASN2_1030000000_33" localSheetId="17">EMICNC_23A_SCDBPTASN2!$AJ$340</definedName>
    <definedName name="SCDBPTASN2_1030000000_34" localSheetId="17">EMICNC_23A_SCDBPTASN2!$AK$340</definedName>
    <definedName name="SCDBPTASN2_1030000000_35" localSheetId="17">EMICNC_23A_SCDBPTASN2!$AL$340</definedName>
    <definedName name="SCDBPTASN2_1030000000_4" localSheetId="17">EMICNC_23A_SCDBPTASN2!$F$340</definedName>
    <definedName name="SCDBPTASN2_1030000000_5.01" localSheetId="17">EMICNC_23A_SCDBPTASN2!$G$340</definedName>
    <definedName name="SCDBPTASN2_1030000000_5.02" localSheetId="17">EMICNC_23A_SCDBPTASN2!$H$340</definedName>
    <definedName name="SCDBPTASN2_1030000000_6" localSheetId="17">EMICNC_23A_SCDBPTASN2!$I$340</definedName>
    <definedName name="SCDBPTASN2_1030000000_7" localSheetId="17">EMICNC_23A_SCDBPTASN2!$J$340</definedName>
    <definedName name="SCDBPTASN2_1030000000_8" localSheetId="17">EMICNC_23A_SCDBPTASN2!$K$340</definedName>
    <definedName name="SCDBPTASN2_1030000000_9" localSheetId="17">EMICNC_23A_SCDBPTASN2!$L$340</definedName>
    <definedName name="SCDBPTASN2_1030000000_Range" localSheetId="17">EMICNC_23A_SCDBPTASN2!$B$338:$AL$340</definedName>
    <definedName name="SCDBPTASN2_1039999999_13" localSheetId="17">EMICNC_23A_SCDBPTASN2!$P$341</definedName>
    <definedName name="SCDBPTASN2_1039999999_14" localSheetId="17">EMICNC_23A_SCDBPTASN2!$Q$341</definedName>
    <definedName name="SCDBPTASN2_1039999999_15" localSheetId="17">EMICNC_23A_SCDBPTASN2!$R$341</definedName>
    <definedName name="SCDBPTASN2_1039999999_16" localSheetId="17">EMICNC_23A_SCDBPTASN2!$S$341</definedName>
    <definedName name="SCDBPTASN2_1039999999_17" localSheetId="17">EMICNC_23A_SCDBPTASN2!$T$341</definedName>
    <definedName name="SCDBPTASN2_1039999999_19" localSheetId="17">EMICNC_23A_SCDBPTASN2!$V$341</definedName>
    <definedName name="SCDBPTASN2_1039999999_20" localSheetId="17">EMICNC_23A_SCDBPTASN2!$W$341</definedName>
    <definedName name="SCDBPTASN2_1039999999_21" localSheetId="17">EMICNC_23A_SCDBPTASN2!$X$341</definedName>
    <definedName name="SCDBPTASN2_1039999999_22" localSheetId="17">EMICNC_23A_SCDBPTASN2!$Y$341</definedName>
    <definedName name="SCDBPTASN2_1039999999_23" localSheetId="17">EMICNC_23A_SCDBPTASN2!$Z$341</definedName>
    <definedName name="SCDBPTASN2_1039999999_24" localSheetId="17">EMICNC_23A_SCDBPTASN2!$AA$341</definedName>
    <definedName name="SCDBPTASN2_1039999999_27" localSheetId="17">EMICNC_23A_SCDBPTASN2!$AD$341</definedName>
    <definedName name="SCDBPTASN2_1039999999_28" localSheetId="17">EMICNC_23A_SCDBPTASN2!$AE$341</definedName>
    <definedName name="SCDBPTASN2_1039999999_29" localSheetId="17">EMICNC_23A_SCDBPTASN2!$AF$341</definedName>
    <definedName name="SCDBPTASN2_1039999999_30" localSheetId="17">EMICNC_23A_SCDBPTASN2!$AG$341</definedName>
    <definedName name="SCDBPTASN2_1039999999_33" localSheetId="17">EMICNC_23A_SCDBPTASN2!$AJ$341</definedName>
    <definedName name="SCDBPTASN2_1039999999_34" localSheetId="17">EMICNC_23A_SCDBPTASN2!$AK$341</definedName>
    <definedName name="SCDBPTASN2_1039999999_35" localSheetId="17">EMICNC_23A_SCDBPTASN2!$AL$341</definedName>
    <definedName name="SCDBPTASN2_1049999999_13" localSheetId="17">EMICNC_23A_SCDBPTASN2!$P$342</definedName>
    <definedName name="SCDBPTASN2_1049999999_14" localSheetId="17">EMICNC_23A_SCDBPTASN2!$Q$342</definedName>
    <definedName name="SCDBPTASN2_1049999999_15" localSheetId="17">EMICNC_23A_SCDBPTASN2!$R$342</definedName>
    <definedName name="SCDBPTASN2_1049999999_16" localSheetId="17">EMICNC_23A_SCDBPTASN2!$S$342</definedName>
    <definedName name="SCDBPTASN2_1049999999_17" localSheetId="17">EMICNC_23A_SCDBPTASN2!$T$342</definedName>
    <definedName name="SCDBPTASN2_1049999999_19" localSheetId="17">EMICNC_23A_SCDBPTASN2!$V$342</definedName>
    <definedName name="SCDBPTASN2_1049999999_20" localSheetId="17">EMICNC_23A_SCDBPTASN2!$W$342</definedName>
    <definedName name="SCDBPTASN2_1049999999_21" localSheetId="17">EMICNC_23A_SCDBPTASN2!$X$342</definedName>
    <definedName name="SCDBPTASN2_1049999999_22" localSheetId="17">EMICNC_23A_SCDBPTASN2!$Y$342</definedName>
    <definedName name="SCDBPTASN2_1049999999_23" localSheetId="17">EMICNC_23A_SCDBPTASN2!$Z$342</definedName>
    <definedName name="SCDBPTASN2_1049999999_24" localSheetId="17">EMICNC_23A_SCDBPTASN2!$AA$342</definedName>
    <definedName name="SCDBPTASN2_1049999999_27" localSheetId="17">EMICNC_23A_SCDBPTASN2!$AD$342</definedName>
    <definedName name="SCDBPTASN2_1049999999_28" localSheetId="17">EMICNC_23A_SCDBPTASN2!$AE$342</definedName>
    <definedName name="SCDBPTASN2_1049999999_29" localSheetId="17">EMICNC_23A_SCDBPTASN2!$AF$342</definedName>
    <definedName name="SCDBPTASN2_1049999999_30" localSheetId="17">EMICNC_23A_SCDBPTASN2!$AG$342</definedName>
    <definedName name="SCDBPTASN2_1049999999_33" localSheetId="17">EMICNC_23A_SCDBPTASN2!$AJ$342</definedName>
    <definedName name="SCDBPTASN2_1049999999_34" localSheetId="17">EMICNC_23A_SCDBPTASN2!$AK$342</definedName>
    <definedName name="SCDBPTASN2_1049999999_35" localSheetId="17">EMICNC_23A_SCDBPTASN2!$AL$342</definedName>
    <definedName name="SCDBPTASN2_1050000000_1" localSheetId="17">EMICNC_23A_SCDBPTASN2!$C$345</definedName>
    <definedName name="SCDBPTASN2_1050000000_10" localSheetId="17">EMICNC_23A_SCDBPTASN2!$M$345</definedName>
    <definedName name="SCDBPTASN2_1050000000_11" localSheetId="17">EMICNC_23A_SCDBPTASN2!$N$345</definedName>
    <definedName name="SCDBPTASN2_1050000000_12" localSheetId="17">EMICNC_23A_SCDBPTASN2!$O$345</definedName>
    <definedName name="SCDBPTASN2_1050000000_13" localSheetId="17">EMICNC_23A_SCDBPTASN2!$P$345</definedName>
    <definedName name="SCDBPTASN2_1050000000_14" localSheetId="17">EMICNC_23A_SCDBPTASN2!$Q$345</definedName>
    <definedName name="SCDBPTASN2_1050000000_15" localSheetId="17">EMICNC_23A_SCDBPTASN2!$R$345</definedName>
    <definedName name="SCDBPTASN2_1050000000_16" localSheetId="17">EMICNC_23A_SCDBPTASN2!$S$345</definedName>
    <definedName name="SCDBPTASN2_1050000000_17" localSheetId="17">EMICNC_23A_SCDBPTASN2!$T$345</definedName>
    <definedName name="SCDBPTASN2_1050000000_18" localSheetId="17">EMICNC_23A_SCDBPTASN2!$U$345</definedName>
    <definedName name="SCDBPTASN2_1050000000_19" localSheetId="17">EMICNC_23A_SCDBPTASN2!$V$345</definedName>
    <definedName name="SCDBPTASN2_1050000000_2" localSheetId="17">EMICNC_23A_SCDBPTASN2!$D$345</definedName>
    <definedName name="SCDBPTASN2_1050000000_20" localSheetId="17">EMICNC_23A_SCDBPTASN2!$W$345</definedName>
    <definedName name="SCDBPTASN2_1050000000_21" localSheetId="17">EMICNC_23A_SCDBPTASN2!$X$345</definedName>
    <definedName name="SCDBPTASN2_1050000000_22" localSheetId="17">EMICNC_23A_SCDBPTASN2!$Y$345</definedName>
    <definedName name="SCDBPTASN2_1050000000_23" localSheetId="17">EMICNC_23A_SCDBPTASN2!$Z$345</definedName>
    <definedName name="SCDBPTASN2_1050000000_24" localSheetId="17">EMICNC_23A_SCDBPTASN2!$AA$345</definedName>
    <definedName name="SCDBPTASN2_1050000000_25" localSheetId="17">EMICNC_23A_SCDBPTASN2!$AB$345</definedName>
    <definedName name="SCDBPTASN2_1050000000_26" localSheetId="17">EMICNC_23A_SCDBPTASN2!$AC$345</definedName>
    <definedName name="SCDBPTASN2_1050000000_27" localSheetId="17">EMICNC_23A_SCDBPTASN2!$AD$345</definedName>
    <definedName name="SCDBPTASN2_1050000000_28" localSheetId="17">EMICNC_23A_SCDBPTASN2!$AE$345</definedName>
    <definedName name="SCDBPTASN2_1050000000_29" localSheetId="17">EMICNC_23A_SCDBPTASN2!$AF$345</definedName>
    <definedName name="SCDBPTASN2_1050000000_3" localSheetId="17">EMICNC_23A_SCDBPTASN2!$E$345</definedName>
    <definedName name="SCDBPTASN2_1050000000_30" localSheetId="17">EMICNC_23A_SCDBPTASN2!$AG$345</definedName>
    <definedName name="SCDBPTASN2_1050000000_31" localSheetId="17">EMICNC_23A_SCDBPTASN2!$AH$345</definedName>
    <definedName name="SCDBPTASN2_1050000000_32" localSheetId="17">EMICNC_23A_SCDBPTASN2!$AI$345</definedName>
    <definedName name="SCDBPTASN2_1050000000_33" localSheetId="17">EMICNC_23A_SCDBPTASN2!$AJ$345</definedName>
    <definedName name="SCDBPTASN2_1050000000_34" localSheetId="17">EMICNC_23A_SCDBPTASN2!$AK$345</definedName>
    <definedName name="SCDBPTASN2_1050000000_35" localSheetId="17">EMICNC_23A_SCDBPTASN2!$AL$345</definedName>
    <definedName name="SCDBPTASN2_1050000000_4" localSheetId="17">EMICNC_23A_SCDBPTASN2!$F$345</definedName>
    <definedName name="SCDBPTASN2_1050000000_5.01" localSheetId="17">EMICNC_23A_SCDBPTASN2!$G$345</definedName>
    <definedName name="SCDBPTASN2_1050000000_5.02" localSheetId="17">EMICNC_23A_SCDBPTASN2!$H$345</definedName>
    <definedName name="SCDBPTASN2_1050000000_6" localSheetId="17">EMICNC_23A_SCDBPTASN2!$I$345</definedName>
    <definedName name="SCDBPTASN2_1050000000_7" localSheetId="17">EMICNC_23A_SCDBPTASN2!$J$345</definedName>
    <definedName name="SCDBPTASN2_1050000000_8" localSheetId="17">EMICNC_23A_SCDBPTASN2!$K$345</definedName>
    <definedName name="SCDBPTASN2_1050000000_9" localSheetId="17">EMICNC_23A_SCDBPTASN2!$L$345</definedName>
    <definedName name="SCDBPTASN2_1050000000_Range" localSheetId="17">EMICNC_23A_SCDBPTASN2!$B$343:$AL$345</definedName>
    <definedName name="SCDBPTASN2_1059999999_13" localSheetId="17">EMICNC_23A_SCDBPTASN2!$P$346</definedName>
    <definedName name="SCDBPTASN2_1059999999_14" localSheetId="17">EMICNC_23A_SCDBPTASN2!$Q$346</definedName>
    <definedName name="SCDBPTASN2_1059999999_15" localSheetId="17">EMICNC_23A_SCDBPTASN2!$R$346</definedName>
    <definedName name="SCDBPTASN2_1059999999_16" localSheetId="17">EMICNC_23A_SCDBPTASN2!$S$346</definedName>
    <definedName name="SCDBPTASN2_1059999999_17" localSheetId="17">EMICNC_23A_SCDBPTASN2!$T$346</definedName>
    <definedName name="SCDBPTASN2_1059999999_19" localSheetId="17">EMICNC_23A_SCDBPTASN2!$V$346</definedName>
    <definedName name="SCDBPTASN2_1059999999_20" localSheetId="17">EMICNC_23A_SCDBPTASN2!$W$346</definedName>
    <definedName name="SCDBPTASN2_1059999999_21" localSheetId="17">EMICNC_23A_SCDBPTASN2!$X$346</definedName>
    <definedName name="SCDBPTASN2_1059999999_22" localSheetId="17">EMICNC_23A_SCDBPTASN2!$Y$346</definedName>
    <definedName name="SCDBPTASN2_1059999999_23" localSheetId="17">EMICNC_23A_SCDBPTASN2!$Z$346</definedName>
    <definedName name="SCDBPTASN2_1059999999_24" localSheetId="17">EMICNC_23A_SCDBPTASN2!$AA$346</definedName>
    <definedName name="SCDBPTASN2_1059999999_27" localSheetId="17">EMICNC_23A_SCDBPTASN2!$AD$346</definedName>
    <definedName name="SCDBPTASN2_1059999999_28" localSheetId="17">EMICNC_23A_SCDBPTASN2!$AE$346</definedName>
    <definedName name="SCDBPTASN2_1059999999_29" localSheetId="17">EMICNC_23A_SCDBPTASN2!$AF$346</definedName>
    <definedName name="SCDBPTASN2_1059999999_30" localSheetId="17">EMICNC_23A_SCDBPTASN2!$AG$346</definedName>
    <definedName name="SCDBPTASN2_1059999999_33" localSheetId="17">EMICNC_23A_SCDBPTASN2!$AJ$346</definedName>
    <definedName name="SCDBPTASN2_1059999999_34" localSheetId="17">EMICNC_23A_SCDBPTASN2!$AK$346</definedName>
    <definedName name="SCDBPTASN2_1059999999_35" localSheetId="17">EMICNC_23A_SCDBPTASN2!$AL$346</definedName>
    <definedName name="SCDBPTASN2_1060000000_1" localSheetId="17">EMICNC_23A_SCDBPTASN2!$C$349</definedName>
    <definedName name="SCDBPTASN2_1060000000_10" localSheetId="17">EMICNC_23A_SCDBPTASN2!$M$349</definedName>
    <definedName name="SCDBPTASN2_1060000000_11" localSheetId="17">EMICNC_23A_SCDBPTASN2!$N$349</definedName>
    <definedName name="SCDBPTASN2_1060000000_12" localSheetId="17">EMICNC_23A_SCDBPTASN2!$O$349</definedName>
    <definedName name="SCDBPTASN2_1060000000_13" localSheetId="17">EMICNC_23A_SCDBPTASN2!$P$349</definedName>
    <definedName name="SCDBPTASN2_1060000000_14" localSheetId="17">EMICNC_23A_SCDBPTASN2!$Q$349</definedName>
    <definedName name="SCDBPTASN2_1060000000_15" localSheetId="17">EMICNC_23A_SCDBPTASN2!$R$349</definedName>
    <definedName name="SCDBPTASN2_1060000000_16" localSheetId="17">EMICNC_23A_SCDBPTASN2!$S$349</definedName>
    <definedName name="SCDBPTASN2_1060000000_17" localSheetId="17">EMICNC_23A_SCDBPTASN2!$T$349</definedName>
    <definedName name="SCDBPTASN2_1060000000_18" localSheetId="17">EMICNC_23A_SCDBPTASN2!$U$349</definedName>
    <definedName name="SCDBPTASN2_1060000000_19" localSheetId="17">EMICNC_23A_SCDBPTASN2!$V$349</definedName>
    <definedName name="SCDBPTASN2_1060000000_2" localSheetId="17">EMICNC_23A_SCDBPTASN2!$D$349</definedName>
    <definedName name="SCDBPTASN2_1060000000_20" localSheetId="17">EMICNC_23A_SCDBPTASN2!$W$349</definedName>
    <definedName name="SCDBPTASN2_1060000000_21" localSheetId="17">EMICNC_23A_SCDBPTASN2!$X$349</definedName>
    <definedName name="SCDBPTASN2_1060000000_22" localSheetId="17">EMICNC_23A_SCDBPTASN2!$Y$349</definedName>
    <definedName name="SCDBPTASN2_1060000000_23" localSheetId="17">EMICNC_23A_SCDBPTASN2!$Z$349</definedName>
    <definedName name="SCDBPTASN2_1060000000_24" localSheetId="17">EMICNC_23A_SCDBPTASN2!$AA$349</definedName>
    <definedName name="SCDBPTASN2_1060000000_25" localSheetId="17">EMICNC_23A_SCDBPTASN2!$AB$349</definedName>
    <definedName name="SCDBPTASN2_1060000000_26" localSheetId="17">EMICNC_23A_SCDBPTASN2!$AC$349</definedName>
    <definedName name="SCDBPTASN2_1060000000_27" localSheetId="17">EMICNC_23A_SCDBPTASN2!$AD$349</definedName>
    <definedName name="SCDBPTASN2_1060000000_28" localSheetId="17">EMICNC_23A_SCDBPTASN2!$AE$349</definedName>
    <definedName name="SCDBPTASN2_1060000000_29" localSheetId="17">EMICNC_23A_SCDBPTASN2!$AF$349</definedName>
    <definedName name="SCDBPTASN2_1060000000_3" localSheetId="17">EMICNC_23A_SCDBPTASN2!$E$349</definedName>
    <definedName name="SCDBPTASN2_1060000000_30" localSheetId="17">EMICNC_23A_SCDBPTASN2!$AG$349</definedName>
    <definedName name="SCDBPTASN2_1060000000_31" localSheetId="17">EMICNC_23A_SCDBPTASN2!$AH$349</definedName>
    <definedName name="SCDBPTASN2_1060000000_32" localSheetId="17">EMICNC_23A_SCDBPTASN2!$AI$349</definedName>
    <definedName name="SCDBPTASN2_1060000000_33" localSheetId="17">EMICNC_23A_SCDBPTASN2!$AJ$349</definedName>
    <definedName name="SCDBPTASN2_1060000000_34" localSheetId="17">EMICNC_23A_SCDBPTASN2!$AK$349</definedName>
    <definedName name="SCDBPTASN2_1060000000_35" localSheetId="17">EMICNC_23A_SCDBPTASN2!$AL$349</definedName>
    <definedName name="SCDBPTASN2_1060000000_4" localSheetId="17">EMICNC_23A_SCDBPTASN2!$F$349</definedName>
    <definedName name="SCDBPTASN2_1060000000_5.01" localSheetId="17">EMICNC_23A_SCDBPTASN2!$G$349</definedName>
    <definedName name="SCDBPTASN2_1060000000_5.02" localSheetId="17">EMICNC_23A_SCDBPTASN2!$H$349</definedName>
    <definedName name="SCDBPTASN2_1060000000_6" localSheetId="17">EMICNC_23A_SCDBPTASN2!$I$349</definedName>
    <definedName name="SCDBPTASN2_1060000000_7" localSheetId="17">EMICNC_23A_SCDBPTASN2!$J$349</definedName>
    <definedName name="SCDBPTASN2_1060000000_8" localSheetId="17">EMICNC_23A_SCDBPTASN2!$K$349</definedName>
    <definedName name="SCDBPTASN2_1060000000_9" localSheetId="17">EMICNC_23A_SCDBPTASN2!$L$349</definedName>
    <definedName name="SCDBPTASN2_1060000000_Range" localSheetId="17">EMICNC_23A_SCDBPTASN2!$B$347:$AL$349</definedName>
    <definedName name="SCDBPTASN2_1069999999_13" localSheetId="17">EMICNC_23A_SCDBPTASN2!$P$350</definedName>
    <definedName name="SCDBPTASN2_1069999999_14" localSheetId="17">EMICNC_23A_SCDBPTASN2!$Q$350</definedName>
    <definedName name="SCDBPTASN2_1069999999_15" localSheetId="17">EMICNC_23A_SCDBPTASN2!$R$350</definedName>
    <definedName name="SCDBPTASN2_1069999999_16" localSheetId="17">EMICNC_23A_SCDBPTASN2!$S$350</definedName>
    <definedName name="SCDBPTASN2_1069999999_17" localSheetId="17">EMICNC_23A_SCDBPTASN2!$T$350</definedName>
    <definedName name="SCDBPTASN2_1069999999_19" localSheetId="17">EMICNC_23A_SCDBPTASN2!$V$350</definedName>
    <definedName name="SCDBPTASN2_1069999999_20" localSheetId="17">EMICNC_23A_SCDBPTASN2!$W$350</definedName>
    <definedName name="SCDBPTASN2_1069999999_21" localSheetId="17">EMICNC_23A_SCDBPTASN2!$X$350</definedName>
    <definedName name="SCDBPTASN2_1069999999_22" localSheetId="17">EMICNC_23A_SCDBPTASN2!$Y$350</definedName>
    <definedName name="SCDBPTASN2_1069999999_23" localSheetId="17">EMICNC_23A_SCDBPTASN2!$Z$350</definedName>
    <definedName name="SCDBPTASN2_1069999999_24" localSheetId="17">EMICNC_23A_SCDBPTASN2!$AA$350</definedName>
    <definedName name="SCDBPTASN2_1069999999_27" localSheetId="17">EMICNC_23A_SCDBPTASN2!$AD$350</definedName>
    <definedName name="SCDBPTASN2_1069999999_28" localSheetId="17">EMICNC_23A_SCDBPTASN2!$AE$350</definedName>
    <definedName name="SCDBPTASN2_1069999999_29" localSheetId="17">EMICNC_23A_SCDBPTASN2!$AF$350</definedName>
    <definedName name="SCDBPTASN2_1069999999_30" localSheetId="17">EMICNC_23A_SCDBPTASN2!$AG$350</definedName>
    <definedName name="SCDBPTASN2_1069999999_33" localSheetId="17">EMICNC_23A_SCDBPTASN2!$AJ$350</definedName>
    <definedName name="SCDBPTASN2_1069999999_34" localSheetId="17">EMICNC_23A_SCDBPTASN2!$AK$350</definedName>
    <definedName name="SCDBPTASN2_1069999999_35" localSheetId="17">EMICNC_23A_SCDBPTASN2!$AL$350</definedName>
    <definedName name="SCDBPTASN2_1070000000_1" localSheetId="17">EMICNC_23A_SCDBPTASN2!$C$353</definedName>
    <definedName name="SCDBPTASN2_1070000000_10" localSheetId="17">EMICNC_23A_SCDBPTASN2!$M$353</definedName>
    <definedName name="SCDBPTASN2_1070000000_11" localSheetId="17">EMICNC_23A_SCDBPTASN2!$N$353</definedName>
    <definedName name="SCDBPTASN2_1070000000_12" localSheetId="17">EMICNC_23A_SCDBPTASN2!$O$353</definedName>
    <definedName name="SCDBPTASN2_1070000000_13" localSheetId="17">EMICNC_23A_SCDBPTASN2!$P$353</definedName>
    <definedName name="SCDBPTASN2_1070000000_14" localSheetId="17">EMICNC_23A_SCDBPTASN2!$Q$353</definedName>
    <definedName name="SCDBPTASN2_1070000000_15" localSheetId="17">EMICNC_23A_SCDBPTASN2!$R$353</definedName>
    <definedName name="SCDBPTASN2_1070000000_16" localSheetId="17">EMICNC_23A_SCDBPTASN2!$S$353</definedName>
    <definedName name="SCDBPTASN2_1070000000_17" localSheetId="17">EMICNC_23A_SCDBPTASN2!$T$353</definedName>
    <definedName name="SCDBPTASN2_1070000000_18" localSheetId="17">EMICNC_23A_SCDBPTASN2!$U$353</definedName>
    <definedName name="SCDBPTASN2_1070000000_19" localSheetId="17">EMICNC_23A_SCDBPTASN2!$V$353</definedName>
    <definedName name="SCDBPTASN2_1070000000_2" localSheetId="17">EMICNC_23A_SCDBPTASN2!$D$353</definedName>
    <definedName name="SCDBPTASN2_1070000000_20" localSheetId="17">EMICNC_23A_SCDBPTASN2!$W$353</definedName>
    <definedName name="SCDBPTASN2_1070000000_21" localSheetId="17">EMICNC_23A_SCDBPTASN2!$X$353</definedName>
    <definedName name="SCDBPTASN2_1070000000_22" localSheetId="17">EMICNC_23A_SCDBPTASN2!$Y$353</definedName>
    <definedName name="SCDBPTASN2_1070000000_23" localSheetId="17">EMICNC_23A_SCDBPTASN2!$Z$353</definedName>
    <definedName name="SCDBPTASN2_1070000000_24" localSheetId="17">EMICNC_23A_SCDBPTASN2!$AA$353</definedName>
    <definedName name="SCDBPTASN2_1070000000_25" localSheetId="17">EMICNC_23A_SCDBPTASN2!$AB$353</definedName>
    <definedName name="SCDBPTASN2_1070000000_26" localSheetId="17">EMICNC_23A_SCDBPTASN2!$AC$353</definedName>
    <definedName name="SCDBPTASN2_1070000000_27" localSheetId="17">EMICNC_23A_SCDBPTASN2!$AD$353</definedName>
    <definedName name="SCDBPTASN2_1070000000_28" localSheetId="17">EMICNC_23A_SCDBPTASN2!$AE$353</definedName>
    <definedName name="SCDBPTASN2_1070000000_29" localSheetId="17">EMICNC_23A_SCDBPTASN2!$AF$353</definedName>
    <definedName name="SCDBPTASN2_1070000000_3" localSheetId="17">EMICNC_23A_SCDBPTASN2!$E$353</definedName>
    <definedName name="SCDBPTASN2_1070000000_30" localSheetId="17">EMICNC_23A_SCDBPTASN2!$AG$353</definedName>
    <definedName name="SCDBPTASN2_1070000000_31" localSheetId="17">EMICNC_23A_SCDBPTASN2!$AH$353</definedName>
    <definedName name="SCDBPTASN2_1070000000_32" localSheetId="17">EMICNC_23A_SCDBPTASN2!$AI$353</definedName>
    <definedName name="SCDBPTASN2_1070000000_33" localSheetId="17">EMICNC_23A_SCDBPTASN2!$AJ$353</definedName>
    <definedName name="SCDBPTASN2_1070000000_34" localSheetId="17">EMICNC_23A_SCDBPTASN2!$AK$353</definedName>
    <definedName name="SCDBPTASN2_1070000000_35" localSheetId="17">EMICNC_23A_SCDBPTASN2!$AL$353</definedName>
    <definedName name="SCDBPTASN2_1070000000_4" localSheetId="17">EMICNC_23A_SCDBPTASN2!$F$353</definedName>
    <definedName name="SCDBPTASN2_1070000000_5.01" localSheetId="17">EMICNC_23A_SCDBPTASN2!$G$353</definedName>
    <definedName name="SCDBPTASN2_1070000000_5.02" localSheetId="17">EMICNC_23A_SCDBPTASN2!$H$353</definedName>
    <definedName name="SCDBPTASN2_1070000000_6" localSheetId="17">EMICNC_23A_SCDBPTASN2!$I$353</definedName>
    <definedName name="SCDBPTASN2_1070000000_7" localSheetId="17">EMICNC_23A_SCDBPTASN2!$J$353</definedName>
    <definedName name="SCDBPTASN2_1070000000_8" localSheetId="17">EMICNC_23A_SCDBPTASN2!$K$353</definedName>
    <definedName name="SCDBPTASN2_1070000000_9" localSheetId="17">EMICNC_23A_SCDBPTASN2!$L$353</definedName>
    <definedName name="SCDBPTASN2_1070000000_Range" localSheetId="17">EMICNC_23A_SCDBPTASN2!$B$351:$AL$353</definedName>
    <definedName name="SCDBPTASN2_1079999999_13" localSheetId="17">EMICNC_23A_SCDBPTASN2!$P$354</definedName>
    <definedName name="SCDBPTASN2_1079999999_14" localSheetId="17">EMICNC_23A_SCDBPTASN2!$Q$354</definedName>
    <definedName name="SCDBPTASN2_1079999999_15" localSheetId="17">EMICNC_23A_SCDBPTASN2!$R$354</definedName>
    <definedName name="SCDBPTASN2_1079999999_16" localSheetId="17">EMICNC_23A_SCDBPTASN2!$S$354</definedName>
    <definedName name="SCDBPTASN2_1079999999_17" localSheetId="17">EMICNC_23A_SCDBPTASN2!$T$354</definedName>
    <definedName name="SCDBPTASN2_1079999999_19" localSheetId="17">EMICNC_23A_SCDBPTASN2!$V$354</definedName>
    <definedName name="SCDBPTASN2_1079999999_20" localSheetId="17">EMICNC_23A_SCDBPTASN2!$W$354</definedName>
    <definedName name="SCDBPTASN2_1079999999_21" localSheetId="17">EMICNC_23A_SCDBPTASN2!$X$354</definedName>
    <definedName name="SCDBPTASN2_1079999999_22" localSheetId="17">EMICNC_23A_SCDBPTASN2!$Y$354</definedName>
    <definedName name="SCDBPTASN2_1079999999_23" localSheetId="17">EMICNC_23A_SCDBPTASN2!$Z$354</definedName>
    <definedName name="SCDBPTASN2_1079999999_24" localSheetId="17">EMICNC_23A_SCDBPTASN2!$AA$354</definedName>
    <definedName name="SCDBPTASN2_1079999999_27" localSheetId="17">EMICNC_23A_SCDBPTASN2!$AD$354</definedName>
    <definedName name="SCDBPTASN2_1079999999_28" localSheetId="17">EMICNC_23A_SCDBPTASN2!$AE$354</definedName>
    <definedName name="SCDBPTASN2_1079999999_29" localSheetId="17">EMICNC_23A_SCDBPTASN2!$AF$354</definedName>
    <definedName name="SCDBPTASN2_1079999999_30" localSheetId="17">EMICNC_23A_SCDBPTASN2!$AG$354</definedName>
    <definedName name="SCDBPTASN2_1079999999_33" localSheetId="17">EMICNC_23A_SCDBPTASN2!$AJ$354</definedName>
    <definedName name="SCDBPTASN2_1079999999_34" localSheetId="17">EMICNC_23A_SCDBPTASN2!$AK$354</definedName>
    <definedName name="SCDBPTASN2_1079999999_35" localSheetId="17">EMICNC_23A_SCDBPTASN2!$AL$354</definedName>
    <definedName name="SCDBPTASN2_1080000000_1" localSheetId="17">EMICNC_23A_SCDBPTASN2!$C$357</definedName>
    <definedName name="SCDBPTASN2_1080000000_10" localSheetId="17">EMICNC_23A_SCDBPTASN2!$M$357</definedName>
    <definedName name="SCDBPTASN2_1080000000_11" localSheetId="17">EMICNC_23A_SCDBPTASN2!$N$357</definedName>
    <definedName name="SCDBPTASN2_1080000000_12" localSheetId="17">EMICNC_23A_SCDBPTASN2!$O$357</definedName>
    <definedName name="SCDBPTASN2_1080000000_13" localSheetId="17">EMICNC_23A_SCDBPTASN2!$P$357</definedName>
    <definedName name="SCDBPTASN2_1080000000_14" localSheetId="17">EMICNC_23A_SCDBPTASN2!$Q$357</definedName>
    <definedName name="SCDBPTASN2_1080000000_15" localSheetId="17">EMICNC_23A_SCDBPTASN2!$R$357</definedName>
    <definedName name="SCDBPTASN2_1080000000_16" localSheetId="17">EMICNC_23A_SCDBPTASN2!$S$357</definedName>
    <definedName name="SCDBPTASN2_1080000000_17" localSheetId="17">EMICNC_23A_SCDBPTASN2!$T$357</definedName>
    <definedName name="SCDBPTASN2_1080000000_18" localSheetId="17">EMICNC_23A_SCDBPTASN2!$U$357</definedName>
    <definedName name="SCDBPTASN2_1080000000_19" localSheetId="17">EMICNC_23A_SCDBPTASN2!$V$357</definedName>
    <definedName name="SCDBPTASN2_1080000000_2" localSheetId="17">EMICNC_23A_SCDBPTASN2!$D$357</definedName>
    <definedName name="SCDBPTASN2_1080000000_20" localSheetId="17">EMICNC_23A_SCDBPTASN2!$W$357</definedName>
    <definedName name="SCDBPTASN2_1080000000_21" localSheetId="17">EMICNC_23A_SCDBPTASN2!$X$357</definedName>
    <definedName name="SCDBPTASN2_1080000000_22" localSheetId="17">EMICNC_23A_SCDBPTASN2!$Y$357</definedName>
    <definedName name="SCDBPTASN2_1080000000_23" localSheetId="17">EMICNC_23A_SCDBPTASN2!$Z$357</definedName>
    <definedName name="SCDBPTASN2_1080000000_24" localSheetId="17">EMICNC_23A_SCDBPTASN2!$AA$357</definedName>
    <definedName name="SCDBPTASN2_1080000000_25" localSheetId="17">EMICNC_23A_SCDBPTASN2!$AB$357</definedName>
    <definedName name="SCDBPTASN2_1080000000_26" localSheetId="17">EMICNC_23A_SCDBPTASN2!$AC$357</definedName>
    <definedName name="SCDBPTASN2_1080000000_27" localSheetId="17">EMICNC_23A_SCDBPTASN2!$AD$357</definedName>
    <definedName name="SCDBPTASN2_1080000000_28" localSheetId="17">EMICNC_23A_SCDBPTASN2!$AE$357</definedName>
    <definedName name="SCDBPTASN2_1080000000_29" localSheetId="17">EMICNC_23A_SCDBPTASN2!$AF$357</definedName>
    <definedName name="SCDBPTASN2_1080000000_3" localSheetId="17">EMICNC_23A_SCDBPTASN2!$E$357</definedName>
    <definedName name="SCDBPTASN2_1080000000_30" localSheetId="17">EMICNC_23A_SCDBPTASN2!$AG$357</definedName>
    <definedName name="SCDBPTASN2_1080000000_31" localSheetId="17">EMICNC_23A_SCDBPTASN2!$AH$357</definedName>
    <definedName name="SCDBPTASN2_1080000000_32" localSheetId="17">EMICNC_23A_SCDBPTASN2!$AI$357</definedName>
    <definedName name="SCDBPTASN2_1080000000_33" localSheetId="17">EMICNC_23A_SCDBPTASN2!$AJ$357</definedName>
    <definedName name="SCDBPTASN2_1080000000_34" localSheetId="17">EMICNC_23A_SCDBPTASN2!$AK$357</definedName>
    <definedName name="SCDBPTASN2_1080000000_35" localSheetId="17">EMICNC_23A_SCDBPTASN2!$AL$357</definedName>
    <definedName name="SCDBPTASN2_1080000000_4" localSheetId="17">EMICNC_23A_SCDBPTASN2!$F$357</definedName>
    <definedName name="SCDBPTASN2_1080000000_5.01" localSheetId="17">EMICNC_23A_SCDBPTASN2!$G$357</definedName>
    <definedName name="SCDBPTASN2_1080000000_5.02" localSheetId="17">EMICNC_23A_SCDBPTASN2!$H$357</definedName>
    <definedName name="SCDBPTASN2_1080000000_6" localSheetId="17">EMICNC_23A_SCDBPTASN2!$I$357</definedName>
    <definedName name="SCDBPTASN2_1080000000_7" localSheetId="17">EMICNC_23A_SCDBPTASN2!$J$357</definedName>
    <definedName name="SCDBPTASN2_1080000000_8" localSheetId="17">EMICNC_23A_SCDBPTASN2!$K$357</definedName>
    <definedName name="SCDBPTASN2_1080000000_9" localSheetId="17">EMICNC_23A_SCDBPTASN2!$L$357</definedName>
    <definedName name="SCDBPTASN2_1080000000_Range" localSheetId="17">EMICNC_23A_SCDBPTASN2!$B$355:$AL$357</definedName>
    <definedName name="SCDBPTASN2_1089999999_13" localSheetId="17">EMICNC_23A_SCDBPTASN2!$P$358</definedName>
    <definedName name="SCDBPTASN2_1089999999_14" localSheetId="17">EMICNC_23A_SCDBPTASN2!$Q$358</definedName>
    <definedName name="SCDBPTASN2_1089999999_15" localSheetId="17">EMICNC_23A_SCDBPTASN2!$R$358</definedName>
    <definedName name="SCDBPTASN2_1089999999_16" localSheetId="17">EMICNC_23A_SCDBPTASN2!$S$358</definedName>
    <definedName name="SCDBPTASN2_1089999999_17" localSheetId="17">EMICNC_23A_SCDBPTASN2!$T$358</definedName>
    <definedName name="SCDBPTASN2_1089999999_19" localSheetId="17">EMICNC_23A_SCDBPTASN2!$V$358</definedName>
    <definedName name="SCDBPTASN2_1089999999_20" localSheetId="17">EMICNC_23A_SCDBPTASN2!$W$358</definedName>
    <definedName name="SCDBPTASN2_1089999999_21" localSheetId="17">EMICNC_23A_SCDBPTASN2!$X$358</definedName>
    <definedName name="SCDBPTASN2_1089999999_22" localSheetId="17">EMICNC_23A_SCDBPTASN2!$Y$358</definedName>
    <definedName name="SCDBPTASN2_1089999999_23" localSheetId="17">EMICNC_23A_SCDBPTASN2!$Z$358</definedName>
    <definedName name="SCDBPTASN2_1089999999_24" localSheetId="17">EMICNC_23A_SCDBPTASN2!$AA$358</definedName>
    <definedName name="SCDBPTASN2_1089999999_27" localSheetId="17">EMICNC_23A_SCDBPTASN2!$AD$358</definedName>
    <definedName name="SCDBPTASN2_1089999999_28" localSheetId="17">EMICNC_23A_SCDBPTASN2!$AE$358</definedName>
    <definedName name="SCDBPTASN2_1089999999_29" localSheetId="17">EMICNC_23A_SCDBPTASN2!$AF$358</definedName>
    <definedName name="SCDBPTASN2_1089999999_30" localSheetId="17">EMICNC_23A_SCDBPTASN2!$AG$358</definedName>
    <definedName name="SCDBPTASN2_1089999999_33" localSheetId="17">EMICNC_23A_SCDBPTASN2!$AJ$358</definedName>
    <definedName name="SCDBPTASN2_1089999999_34" localSheetId="17">EMICNC_23A_SCDBPTASN2!$AK$358</definedName>
    <definedName name="SCDBPTASN2_1089999999_35" localSheetId="17">EMICNC_23A_SCDBPTASN2!$AL$358</definedName>
    <definedName name="SCDBPTASN2_1090000000_1" localSheetId="17">EMICNC_23A_SCDBPTASN2!$C$361</definedName>
    <definedName name="SCDBPTASN2_1090000000_10" localSheetId="17">EMICNC_23A_SCDBPTASN2!$M$361</definedName>
    <definedName name="SCDBPTASN2_1090000000_11" localSheetId="17">EMICNC_23A_SCDBPTASN2!$N$361</definedName>
    <definedName name="SCDBPTASN2_1090000000_12" localSheetId="17">EMICNC_23A_SCDBPTASN2!$O$361</definedName>
    <definedName name="SCDBPTASN2_1090000000_13" localSheetId="17">EMICNC_23A_SCDBPTASN2!$P$361</definedName>
    <definedName name="SCDBPTASN2_1090000000_14" localSheetId="17">EMICNC_23A_SCDBPTASN2!$Q$361</definedName>
    <definedName name="SCDBPTASN2_1090000000_15" localSheetId="17">EMICNC_23A_SCDBPTASN2!$R$361</definedName>
    <definedName name="SCDBPTASN2_1090000000_16" localSheetId="17">EMICNC_23A_SCDBPTASN2!$S$361</definedName>
    <definedName name="SCDBPTASN2_1090000000_17" localSheetId="17">EMICNC_23A_SCDBPTASN2!$T$361</definedName>
    <definedName name="SCDBPTASN2_1090000000_18" localSheetId="17">EMICNC_23A_SCDBPTASN2!$U$361</definedName>
    <definedName name="SCDBPTASN2_1090000000_19" localSheetId="17">EMICNC_23A_SCDBPTASN2!$V$361</definedName>
    <definedName name="SCDBPTASN2_1090000000_2" localSheetId="17">EMICNC_23A_SCDBPTASN2!$D$361</definedName>
    <definedName name="SCDBPTASN2_1090000000_20" localSheetId="17">EMICNC_23A_SCDBPTASN2!$W$361</definedName>
    <definedName name="SCDBPTASN2_1090000000_21" localSheetId="17">EMICNC_23A_SCDBPTASN2!$X$361</definedName>
    <definedName name="SCDBPTASN2_1090000000_22" localSheetId="17">EMICNC_23A_SCDBPTASN2!$Y$361</definedName>
    <definedName name="SCDBPTASN2_1090000000_23" localSheetId="17">EMICNC_23A_SCDBPTASN2!$Z$361</definedName>
    <definedName name="SCDBPTASN2_1090000000_24" localSheetId="17">EMICNC_23A_SCDBPTASN2!$AA$361</definedName>
    <definedName name="SCDBPTASN2_1090000000_25" localSheetId="17">EMICNC_23A_SCDBPTASN2!$AB$361</definedName>
    <definedName name="SCDBPTASN2_1090000000_26" localSheetId="17">EMICNC_23A_SCDBPTASN2!$AC$361</definedName>
    <definedName name="SCDBPTASN2_1090000000_27" localSheetId="17">EMICNC_23A_SCDBPTASN2!$AD$361</definedName>
    <definedName name="SCDBPTASN2_1090000000_28" localSheetId="17">EMICNC_23A_SCDBPTASN2!$AE$361</definedName>
    <definedName name="SCDBPTASN2_1090000000_29" localSheetId="17">EMICNC_23A_SCDBPTASN2!$AF$361</definedName>
    <definedName name="SCDBPTASN2_1090000000_3" localSheetId="17">EMICNC_23A_SCDBPTASN2!$E$361</definedName>
    <definedName name="SCDBPTASN2_1090000000_30" localSheetId="17">EMICNC_23A_SCDBPTASN2!$AG$361</definedName>
    <definedName name="SCDBPTASN2_1090000000_31" localSheetId="17">EMICNC_23A_SCDBPTASN2!$AH$361</definedName>
    <definedName name="SCDBPTASN2_1090000000_32" localSheetId="17">EMICNC_23A_SCDBPTASN2!$AI$361</definedName>
    <definedName name="SCDBPTASN2_1090000000_33" localSheetId="17">EMICNC_23A_SCDBPTASN2!$AJ$361</definedName>
    <definedName name="SCDBPTASN2_1090000000_34" localSheetId="17">EMICNC_23A_SCDBPTASN2!$AK$361</definedName>
    <definedName name="SCDBPTASN2_1090000000_35" localSheetId="17">EMICNC_23A_SCDBPTASN2!$AL$361</definedName>
    <definedName name="SCDBPTASN2_1090000000_4" localSheetId="17">EMICNC_23A_SCDBPTASN2!$F$361</definedName>
    <definedName name="SCDBPTASN2_1090000000_5.01" localSheetId="17">EMICNC_23A_SCDBPTASN2!$G$361</definedName>
    <definedName name="SCDBPTASN2_1090000000_5.02" localSheetId="17">EMICNC_23A_SCDBPTASN2!$H$361</definedName>
    <definedName name="SCDBPTASN2_1090000000_6" localSheetId="17">EMICNC_23A_SCDBPTASN2!$I$361</definedName>
    <definedName name="SCDBPTASN2_1090000000_7" localSheetId="17">EMICNC_23A_SCDBPTASN2!$J$361</definedName>
    <definedName name="SCDBPTASN2_1090000000_8" localSheetId="17">EMICNC_23A_SCDBPTASN2!$K$361</definedName>
    <definedName name="SCDBPTASN2_1090000000_9" localSheetId="17">EMICNC_23A_SCDBPTASN2!$L$361</definedName>
    <definedName name="SCDBPTASN2_1090000000_Range" localSheetId="17">EMICNC_23A_SCDBPTASN2!$B$359:$AL$361</definedName>
    <definedName name="SCDBPTASN2_1099999999_13" localSheetId="17">EMICNC_23A_SCDBPTASN2!$P$362</definedName>
    <definedName name="SCDBPTASN2_1099999999_14" localSheetId="17">EMICNC_23A_SCDBPTASN2!$Q$362</definedName>
    <definedName name="SCDBPTASN2_1099999999_15" localSheetId="17">EMICNC_23A_SCDBPTASN2!$R$362</definedName>
    <definedName name="SCDBPTASN2_1099999999_16" localSheetId="17">EMICNC_23A_SCDBPTASN2!$S$362</definedName>
    <definedName name="SCDBPTASN2_1099999999_17" localSheetId="17">EMICNC_23A_SCDBPTASN2!$T$362</definedName>
    <definedName name="SCDBPTASN2_1099999999_19" localSheetId="17">EMICNC_23A_SCDBPTASN2!$V$362</definedName>
    <definedName name="SCDBPTASN2_1099999999_20" localSheetId="17">EMICNC_23A_SCDBPTASN2!$W$362</definedName>
    <definedName name="SCDBPTASN2_1099999999_21" localSheetId="17">EMICNC_23A_SCDBPTASN2!$X$362</definedName>
    <definedName name="SCDBPTASN2_1099999999_22" localSheetId="17">EMICNC_23A_SCDBPTASN2!$Y$362</definedName>
    <definedName name="SCDBPTASN2_1099999999_23" localSheetId="17">EMICNC_23A_SCDBPTASN2!$Z$362</definedName>
    <definedName name="SCDBPTASN2_1099999999_24" localSheetId="17">EMICNC_23A_SCDBPTASN2!$AA$362</definedName>
    <definedName name="SCDBPTASN2_1099999999_27" localSheetId="17">EMICNC_23A_SCDBPTASN2!$AD$362</definedName>
    <definedName name="SCDBPTASN2_1099999999_28" localSheetId="17">EMICNC_23A_SCDBPTASN2!$AE$362</definedName>
    <definedName name="SCDBPTASN2_1099999999_29" localSheetId="17">EMICNC_23A_SCDBPTASN2!$AF$362</definedName>
    <definedName name="SCDBPTASN2_1099999999_30" localSheetId="17">EMICNC_23A_SCDBPTASN2!$AG$362</definedName>
    <definedName name="SCDBPTASN2_1099999999_33" localSheetId="17">EMICNC_23A_SCDBPTASN2!$AJ$362</definedName>
    <definedName name="SCDBPTASN2_1099999999_34" localSheetId="17">EMICNC_23A_SCDBPTASN2!$AK$362</definedName>
    <definedName name="SCDBPTASN2_1099999999_35" localSheetId="17">EMICNC_23A_SCDBPTASN2!$AL$362</definedName>
    <definedName name="SCDBPTASN2_1109999999_13" localSheetId="17">EMICNC_23A_SCDBPTASN2!$P$363</definedName>
    <definedName name="SCDBPTASN2_1109999999_14" localSheetId="17">EMICNC_23A_SCDBPTASN2!$Q$363</definedName>
    <definedName name="SCDBPTASN2_1109999999_15" localSheetId="17">EMICNC_23A_SCDBPTASN2!$R$363</definedName>
    <definedName name="SCDBPTASN2_1109999999_16" localSheetId="17">EMICNC_23A_SCDBPTASN2!$S$363</definedName>
    <definedName name="SCDBPTASN2_1109999999_17" localSheetId="17">EMICNC_23A_SCDBPTASN2!$T$363</definedName>
    <definedName name="SCDBPTASN2_1109999999_19" localSheetId="17">EMICNC_23A_SCDBPTASN2!$V$363</definedName>
    <definedName name="SCDBPTASN2_1109999999_20" localSheetId="17">EMICNC_23A_SCDBPTASN2!$W$363</definedName>
    <definedName name="SCDBPTASN2_1109999999_21" localSheetId="17">EMICNC_23A_SCDBPTASN2!$X$363</definedName>
    <definedName name="SCDBPTASN2_1109999999_22" localSheetId="17">EMICNC_23A_SCDBPTASN2!$Y$363</definedName>
    <definedName name="SCDBPTASN2_1109999999_23" localSheetId="17">EMICNC_23A_SCDBPTASN2!$Z$363</definedName>
    <definedName name="SCDBPTASN2_1109999999_24" localSheetId="17">EMICNC_23A_SCDBPTASN2!$AA$363</definedName>
    <definedName name="SCDBPTASN2_1109999999_27" localSheetId="17">EMICNC_23A_SCDBPTASN2!$AD$363</definedName>
    <definedName name="SCDBPTASN2_1109999999_28" localSheetId="17">EMICNC_23A_SCDBPTASN2!$AE$363</definedName>
    <definedName name="SCDBPTASN2_1109999999_29" localSheetId="17">EMICNC_23A_SCDBPTASN2!$AF$363</definedName>
    <definedName name="SCDBPTASN2_1109999999_30" localSheetId="17">EMICNC_23A_SCDBPTASN2!$AG$363</definedName>
    <definedName name="SCDBPTASN2_1109999999_33" localSheetId="17">EMICNC_23A_SCDBPTASN2!$AJ$363</definedName>
    <definedName name="SCDBPTASN2_1109999999_34" localSheetId="17">EMICNC_23A_SCDBPTASN2!$AK$363</definedName>
    <definedName name="SCDBPTASN2_1109999999_35" localSheetId="17">EMICNC_23A_SCDBPTASN2!$AL$363</definedName>
    <definedName name="SCDBPTASN2_1110000000_1" localSheetId="17">EMICNC_23A_SCDBPTASN2!$C$366</definedName>
    <definedName name="SCDBPTASN2_1110000000_10" localSheetId="17">EMICNC_23A_SCDBPTASN2!$M$366</definedName>
    <definedName name="SCDBPTASN2_1110000000_11" localSheetId="17">EMICNC_23A_SCDBPTASN2!$N$366</definedName>
    <definedName name="SCDBPTASN2_1110000000_12" localSheetId="17">EMICNC_23A_SCDBPTASN2!$O$366</definedName>
    <definedName name="SCDBPTASN2_1110000000_13" localSheetId="17">EMICNC_23A_SCDBPTASN2!$P$366</definedName>
    <definedName name="SCDBPTASN2_1110000000_14" localSheetId="17">EMICNC_23A_SCDBPTASN2!$Q$366</definedName>
    <definedName name="SCDBPTASN2_1110000000_15" localSheetId="17">EMICNC_23A_SCDBPTASN2!$R$366</definedName>
    <definedName name="SCDBPTASN2_1110000000_16" localSheetId="17">EMICNC_23A_SCDBPTASN2!$S$366</definedName>
    <definedName name="SCDBPTASN2_1110000000_17" localSheetId="17">EMICNC_23A_SCDBPTASN2!$T$366</definedName>
    <definedName name="SCDBPTASN2_1110000000_18" localSheetId="17">EMICNC_23A_SCDBPTASN2!$U$366</definedName>
    <definedName name="SCDBPTASN2_1110000000_19" localSheetId="17">EMICNC_23A_SCDBPTASN2!$V$366</definedName>
    <definedName name="SCDBPTASN2_1110000000_2" localSheetId="17">EMICNC_23A_SCDBPTASN2!$D$366</definedName>
    <definedName name="SCDBPTASN2_1110000000_20" localSheetId="17">EMICNC_23A_SCDBPTASN2!$W$366</definedName>
    <definedName name="SCDBPTASN2_1110000000_21" localSheetId="17">EMICNC_23A_SCDBPTASN2!$X$366</definedName>
    <definedName name="SCDBPTASN2_1110000000_22" localSheetId="17">EMICNC_23A_SCDBPTASN2!$Y$366</definedName>
    <definedName name="SCDBPTASN2_1110000000_23" localSheetId="17">EMICNC_23A_SCDBPTASN2!$Z$366</definedName>
    <definedName name="SCDBPTASN2_1110000000_24" localSheetId="17">EMICNC_23A_SCDBPTASN2!$AA$366</definedName>
    <definedName name="SCDBPTASN2_1110000000_25" localSheetId="17">EMICNC_23A_SCDBPTASN2!$AB$366</definedName>
    <definedName name="SCDBPTASN2_1110000000_26" localSheetId="17">EMICNC_23A_SCDBPTASN2!$AC$366</definedName>
    <definedName name="SCDBPTASN2_1110000000_27" localSheetId="17">EMICNC_23A_SCDBPTASN2!$AD$366</definedName>
    <definedName name="SCDBPTASN2_1110000000_28" localSheetId="17">EMICNC_23A_SCDBPTASN2!$AE$366</definedName>
    <definedName name="SCDBPTASN2_1110000000_29" localSheetId="17">EMICNC_23A_SCDBPTASN2!$AF$366</definedName>
    <definedName name="SCDBPTASN2_1110000000_3" localSheetId="17">EMICNC_23A_SCDBPTASN2!$E$366</definedName>
    <definedName name="SCDBPTASN2_1110000000_30" localSheetId="17">EMICNC_23A_SCDBPTASN2!$AG$366</definedName>
    <definedName name="SCDBPTASN2_1110000000_32" localSheetId="17">EMICNC_23A_SCDBPTASN2!$AI$366</definedName>
    <definedName name="SCDBPTASN2_1110000000_33" localSheetId="17">EMICNC_23A_SCDBPTASN2!$AJ$366</definedName>
    <definedName name="SCDBPTASN2_1110000000_34" localSheetId="17">EMICNC_23A_SCDBPTASN2!$AK$366</definedName>
    <definedName name="SCDBPTASN2_1110000000_35" localSheetId="17">EMICNC_23A_SCDBPTASN2!$AL$366</definedName>
    <definedName name="SCDBPTASN2_1110000000_4" localSheetId="17">EMICNC_23A_SCDBPTASN2!$F$366</definedName>
    <definedName name="SCDBPTASN2_1110000000_5.01" localSheetId="17">EMICNC_23A_SCDBPTASN2!$G$366</definedName>
    <definedName name="SCDBPTASN2_1110000000_5.02" localSheetId="17">EMICNC_23A_SCDBPTASN2!$H$366</definedName>
    <definedName name="SCDBPTASN2_1110000000_6" localSheetId="17">EMICNC_23A_SCDBPTASN2!$I$366</definedName>
    <definedName name="SCDBPTASN2_1110000000_7" localSheetId="17">EMICNC_23A_SCDBPTASN2!$J$366</definedName>
    <definedName name="SCDBPTASN2_1110000000_8" localSheetId="17">EMICNC_23A_SCDBPTASN2!$K$366</definedName>
    <definedName name="SCDBPTASN2_1110000000_9" localSheetId="17">EMICNC_23A_SCDBPTASN2!$L$366</definedName>
    <definedName name="SCDBPTASN2_1110000000_Range" localSheetId="17">EMICNC_23A_SCDBPTASN2!$B$364:$AL$366</definedName>
    <definedName name="SCDBPTASN2_1119999999_13" localSheetId="17">EMICNC_23A_SCDBPTASN2!$P$367</definedName>
    <definedName name="SCDBPTASN2_1119999999_14" localSheetId="17">EMICNC_23A_SCDBPTASN2!$Q$367</definedName>
    <definedName name="SCDBPTASN2_1119999999_15" localSheetId="17">EMICNC_23A_SCDBPTASN2!$R$367</definedName>
    <definedName name="SCDBPTASN2_1119999999_16" localSheetId="17">EMICNC_23A_SCDBPTASN2!$S$367</definedName>
    <definedName name="SCDBPTASN2_1119999999_17" localSheetId="17">EMICNC_23A_SCDBPTASN2!$T$367</definedName>
    <definedName name="SCDBPTASN2_1119999999_19" localSheetId="17">EMICNC_23A_SCDBPTASN2!$V$367</definedName>
    <definedName name="SCDBPTASN2_1119999999_20" localSheetId="17">EMICNC_23A_SCDBPTASN2!$W$367</definedName>
    <definedName name="SCDBPTASN2_1119999999_21" localSheetId="17">EMICNC_23A_SCDBPTASN2!$X$367</definedName>
    <definedName name="SCDBPTASN2_1119999999_22" localSheetId="17">EMICNC_23A_SCDBPTASN2!$Y$367</definedName>
    <definedName name="SCDBPTASN2_1119999999_23" localSheetId="17">EMICNC_23A_SCDBPTASN2!$Z$367</definedName>
    <definedName name="SCDBPTASN2_1119999999_24" localSheetId="17">EMICNC_23A_SCDBPTASN2!$AA$367</definedName>
    <definedName name="SCDBPTASN2_1119999999_27" localSheetId="17">EMICNC_23A_SCDBPTASN2!$AD$367</definedName>
    <definedName name="SCDBPTASN2_1119999999_28" localSheetId="17">EMICNC_23A_SCDBPTASN2!$AE$367</definedName>
    <definedName name="SCDBPTASN2_1119999999_29" localSheetId="17">EMICNC_23A_SCDBPTASN2!$AF$367</definedName>
    <definedName name="SCDBPTASN2_1119999999_30" localSheetId="17">EMICNC_23A_SCDBPTASN2!$AG$367</definedName>
    <definedName name="SCDBPTASN2_1119999999_33" localSheetId="17">EMICNC_23A_SCDBPTASN2!$AJ$367</definedName>
    <definedName name="SCDBPTASN2_1119999999_34" localSheetId="17">EMICNC_23A_SCDBPTASN2!$AK$367</definedName>
    <definedName name="SCDBPTASN2_1119999999_35" localSheetId="17">EMICNC_23A_SCDBPTASN2!$AL$367</definedName>
    <definedName name="SCDBPTASN2_1120000000_1" localSheetId="17">EMICNC_23A_SCDBPTASN2!$C$370</definedName>
    <definedName name="SCDBPTASN2_1120000000_10" localSheetId="17">EMICNC_23A_SCDBPTASN2!$M$370</definedName>
    <definedName name="SCDBPTASN2_1120000000_11" localSheetId="17">EMICNC_23A_SCDBPTASN2!$N$370</definedName>
    <definedName name="SCDBPTASN2_1120000000_12" localSheetId="17">EMICNC_23A_SCDBPTASN2!$O$370</definedName>
    <definedName name="SCDBPTASN2_1120000000_13" localSheetId="17">EMICNC_23A_SCDBPTASN2!$P$370</definedName>
    <definedName name="SCDBPTASN2_1120000000_14" localSheetId="17">EMICNC_23A_SCDBPTASN2!$Q$370</definedName>
    <definedName name="SCDBPTASN2_1120000000_15" localSheetId="17">EMICNC_23A_SCDBPTASN2!$R$370</definedName>
    <definedName name="SCDBPTASN2_1120000000_16" localSheetId="17">EMICNC_23A_SCDBPTASN2!$S$370</definedName>
    <definedName name="SCDBPTASN2_1120000000_17" localSheetId="17">EMICNC_23A_SCDBPTASN2!$T$370</definedName>
    <definedName name="SCDBPTASN2_1120000000_18" localSheetId="17">EMICNC_23A_SCDBPTASN2!$U$370</definedName>
    <definedName name="SCDBPTASN2_1120000000_19" localSheetId="17">EMICNC_23A_SCDBPTASN2!$V$370</definedName>
    <definedName name="SCDBPTASN2_1120000000_2" localSheetId="17">EMICNC_23A_SCDBPTASN2!$D$370</definedName>
    <definedName name="SCDBPTASN2_1120000000_20" localSheetId="17">EMICNC_23A_SCDBPTASN2!$W$370</definedName>
    <definedName name="SCDBPTASN2_1120000000_21" localSheetId="17">EMICNC_23A_SCDBPTASN2!$X$370</definedName>
    <definedName name="SCDBPTASN2_1120000000_22" localSheetId="17">EMICNC_23A_SCDBPTASN2!$Y$370</definedName>
    <definedName name="SCDBPTASN2_1120000000_23" localSheetId="17">EMICNC_23A_SCDBPTASN2!$Z$370</definedName>
    <definedName name="SCDBPTASN2_1120000000_24" localSheetId="17">EMICNC_23A_SCDBPTASN2!$AA$370</definedName>
    <definedName name="SCDBPTASN2_1120000000_25" localSheetId="17">EMICNC_23A_SCDBPTASN2!$AB$370</definedName>
    <definedName name="SCDBPTASN2_1120000000_26" localSheetId="17">EMICNC_23A_SCDBPTASN2!$AC$370</definedName>
    <definedName name="SCDBPTASN2_1120000000_27" localSheetId="17">EMICNC_23A_SCDBPTASN2!$AD$370</definedName>
    <definedName name="SCDBPTASN2_1120000000_28" localSheetId="17">EMICNC_23A_SCDBPTASN2!$AE$370</definedName>
    <definedName name="SCDBPTASN2_1120000000_29" localSheetId="17">EMICNC_23A_SCDBPTASN2!$AF$370</definedName>
    <definedName name="SCDBPTASN2_1120000000_3" localSheetId="17">EMICNC_23A_SCDBPTASN2!$E$370</definedName>
    <definedName name="SCDBPTASN2_1120000000_30" localSheetId="17">EMICNC_23A_SCDBPTASN2!$AG$370</definedName>
    <definedName name="SCDBPTASN2_1120000000_32" localSheetId="17">EMICNC_23A_SCDBPTASN2!$AI$370</definedName>
    <definedName name="SCDBPTASN2_1120000000_33" localSheetId="17">EMICNC_23A_SCDBPTASN2!$AJ$370</definedName>
    <definedName name="SCDBPTASN2_1120000000_34" localSheetId="17">EMICNC_23A_SCDBPTASN2!$AK$370</definedName>
    <definedName name="SCDBPTASN2_1120000000_35" localSheetId="17">EMICNC_23A_SCDBPTASN2!$AL$370</definedName>
    <definedName name="SCDBPTASN2_1120000000_4" localSheetId="17">EMICNC_23A_SCDBPTASN2!$F$370</definedName>
    <definedName name="SCDBPTASN2_1120000000_5.01" localSheetId="17">EMICNC_23A_SCDBPTASN2!$G$370</definedName>
    <definedName name="SCDBPTASN2_1120000000_5.02" localSheetId="17">EMICNC_23A_SCDBPTASN2!$H$370</definedName>
    <definedName name="SCDBPTASN2_1120000000_6" localSheetId="17">EMICNC_23A_SCDBPTASN2!$I$370</definedName>
    <definedName name="SCDBPTASN2_1120000000_7" localSheetId="17">EMICNC_23A_SCDBPTASN2!$J$370</definedName>
    <definedName name="SCDBPTASN2_1120000000_8" localSheetId="17">EMICNC_23A_SCDBPTASN2!$K$370</definedName>
    <definedName name="SCDBPTASN2_1120000000_9" localSheetId="17">EMICNC_23A_SCDBPTASN2!$L$370</definedName>
    <definedName name="SCDBPTASN2_1120000000_Range" localSheetId="17">EMICNC_23A_SCDBPTASN2!$B$368:$AL$370</definedName>
    <definedName name="SCDBPTASN2_1129999999_13" localSheetId="17">EMICNC_23A_SCDBPTASN2!$P$371</definedName>
    <definedName name="SCDBPTASN2_1129999999_14" localSheetId="17">EMICNC_23A_SCDBPTASN2!$Q$371</definedName>
    <definedName name="SCDBPTASN2_1129999999_15" localSheetId="17">EMICNC_23A_SCDBPTASN2!$R$371</definedName>
    <definedName name="SCDBPTASN2_1129999999_16" localSheetId="17">EMICNC_23A_SCDBPTASN2!$S$371</definedName>
    <definedName name="SCDBPTASN2_1129999999_17" localSheetId="17">EMICNC_23A_SCDBPTASN2!$T$371</definedName>
    <definedName name="SCDBPTASN2_1129999999_19" localSheetId="17">EMICNC_23A_SCDBPTASN2!$V$371</definedName>
    <definedName name="SCDBPTASN2_1129999999_20" localSheetId="17">EMICNC_23A_SCDBPTASN2!$W$371</definedName>
    <definedName name="SCDBPTASN2_1129999999_21" localSheetId="17">EMICNC_23A_SCDBPTASN2!$X$371</definedName>
    <definedName name="SCDBPTASN2_1129999999_22" localSheetId="17">EMICNC_23A_SCDBPTASN2!$Y$371</definedName>
    <definedName name="SCDBPTASN2_1129999999_23" localSheetId="17">EMICNC_23A_SCDBPTASN2!$Z$371</definedName>
    <definedName name="SCDBPTASN2_1129999999_24" localSheetId="17">EMICNC_23A_SCDBPTASN2!$AA$371</definedName>
    <definedName name="SCDBPTASN2_1129999999_27" localSheetId="17">EMICNC_23A_SCDBPTASN2!$AD$371</definedName>
    <definedName name="SCDBPTASN2_1129999999_28" localSheetId="17">EMICNC_23A_SCDBPTASN2!$AE$371</definedName>
    <definedName name="SCDBPTASN2_1129999999_29" localSheetId="17">EMICNC_23A_SCDBPTASN2!$AF$371</definedName>
    <definedName name="SCDBPTASN2_1129999999_30" localSheetId="17">EMICNC_23A_SCDBPTASN2!$AG$371</definedName>
    <definedName name="SCDBPTASN2_1129999999_33" localSheetId="17">EMICNC_23A_SCDBPTASN2!$AJ$371</definedName>
    <definedName name="SCDBPTASN2_1129999999_34" localSheetId="17">EMICNC_23A_SCDBPTASN2!$AK$371</definedName>
    <definedName name="SCDBPTASN2_1129999999_35" localSheetId="17">EMICNC_23A_SCDBPTASN2!$AL$371</definedName>
    <definedName name="SCDBPTASN2_1130000000_1" localSheetId="17">EMICNC_23A_SCDBPTASN2!$C$374</definedName>
    <definedName name="SCDBPTASN2_1130000000_10" localSheetId="17">EMICNC_23A_SCDBPTASN2!$M$374</definedName>
    <definedName name="SCDBPTASN2_1130000000_11" localSheetId="17">EMICNC_23A_SCDBPTASN2!$N$374</definedName>
    <definedName name="SCDBPTASN2_1130000000_12" localSheetId="17">EMICNC_23A_SCDBPTASN2!$O$374</definedName>
    <definedName name="SCDBPTASN2_1130000000_13" localSheetId="17">EMICNC_23A_SCDBPTASN2!$P$374</definedName>
    <definedName name="SCDBPTASN2_1130000000_14" localSheetId="17">EMICNC_23A_SCDBPTASN2!$Q$374</definedName>
    <definedName name="SCDBPTASN2_1130000000_15" localSheetId="17">EMICNC_23A_SCDBPTASN2!$R$374</definedName>
    <definedName name="SCDBPTASN2_1130000000_16" localSheetId="17">EMICNC_23A_SCDBPTASN2!$S$374</definedName>
    <definedName name="SCDBPTASN2_1130000000_17" localSheetId="17">EMICNC_23A_SCDBPTASN2!$T$374</definedName>
    <definedName name="SCDBPTASN2_1130000000_18" localSheetId="17">EMICNC_23A_SCDBPTASN2!$U$374</definedName>
    <definedName name="SCDBPTASN2_1130000000_19" localSheetId="17">EMICNC_23A_SCDBPTASN2!$V$374</definedName>
    <definedName name="SCDBPTASN2_1130000000_2" localSheetId="17">EMICNC_23A_SCDBPTASN2!$D$374</definedName>
    <definedName name="SCDBPTASN2_1130000000_20" localSheetId="17">EMICNC_23A_SCDBPTASN2!$W$374</definedName>
    <definedName name="SCDBPTASN2_1130000000_21" localSheetId="17">EMICNC_23A_SCDBPTASN2!$X$374</definedName>
    <definedName name="SCDBPTASN2_1130000000_22" localSheetId="17">EMICNC_23A_SCDBPTASN2!$Y$374</definedName>
    <definedName name="SCDBPTASN2_1130000000_23" localSheetId="17">EMICNC_23A_SCDBPTASN2!$Z$374</definedName>
    <definedName name="SCDBPTASN2_1130000000_24" localSheetId="17">EMICNC_23A_SCDBPTASN2!$AA$374</definedName>
    <definedName name="SCDBPTASN2_1130000000_25" localSheetId="17">EMICNC_23A_SCDBPTASN2!$AB$374</definedName>
    <definedName name="SCDBPTASN2_1130000000_26" localSheetId="17">EMICNC_23A_SCDBPTASN2!$AC$374</definedName>
    <definedName name="SCDBPTASN2_1130000000_27" localSheetId="17">EMICNC_23A_SCDBPTASN2!$AD$374</definedName>
    <definedName name="SCDBPTASN2_1130000000_28" localSheetId="17">EMICNC_23A_SCDBPTASN2!$AE$374</definedName>
    <definedName name="SCDBPTASN2_1130000000_29" localSheetId="17">EMICNC_23A_SCDBPTASN2!$AF$374</definedName>
    <definedName name="SCDBPTASN2_1130000000_3" localSheetId="17">EMICNC_23A_SCDBPTASN2!$E$374</definedName>
    <definedName name="SCDBPTASN2_1130000000_30" localSheetId="17">EMICNC_23A_SCDBPTASN2!$AG$374</definedName>
    <definedName name="SCDBPTASN2_1130000000_32" localSheetId="17">EMICNC_23A_SCDBPTASN2!$AI$374</definedName>
    <definedName name="SCDBPTASN2_1130000000_33" localSheetId="17">EMICNC_23A_SCDBPTASN2!$AJ$374</definedName>
    <definedName name="SCDBPTASN2_1130000000_34" localSheetId="17">EMICNC_23A_SCDBPTASN2!$AK$374</definedName>
    <definedName name="SCDBPTASN2_1130000000_35" localSheetId="17">EMICNC_23A_SCDBPTASN2!$AL$374</definedName>
    <definedName name="SCDBPTASN2_1130000000_4" localSheetId="17">EMICNC_23A_SCDBPTASN2!$F$374</definedName>
    <definedName name="SCDBPTASN2_1130000000_5.01" localSheetId="17">EMICNC_23A_SCDBPTASN2!$G$374</definedName>
    <definedName name="SCDBPTASN2_1130000000_5.02" localSheetId="17">EMICNC_23A_SCDBPTASN2!$H$374</definedName>
    <definedName name="SCDBPTASN2_1130000000_6" localSheetId="17">EMICNC_23A_SCDBPTASN2!$I$374</definedName>
    <definedName name="SCDBPTASN2_1130000000_7" localSheetId="17">EMICNC_23A_SCDBPTASN2!$J$374</definedName>
    <definedName name="SCDBPTASN2_1130000000_8" localSheetId="17">EMICNC_23A_SCDBPTASN2!$K$374</definedName>
    <definedName name="SCDBPTASN2_1130000000_9" localSheetId="17">EMICNC_23A_SCDBPTASN2!$L$374</definedName>
    <definedName name="SCDBPTASN2_1130000000_Range" localSheetId="17">EMICNC_23A_SCDBPTASN2!$B$372:$AL$374</definedName>
    <definedName name="SCDBPTASN2_1139999999_13" localSheetId="17">EMICNC_23A_SCDBPTASN2!$P$375</definedName>
    <definedName name="SCDBPTASN2_1139999999_14" localSheetId="17">EMICNC_23A_SCDBPTASN2!$Q$375</definedName>
    <definedName name="SCDBPTASN2_1139999999_15" localSheetId="17">EMICNC_23A_SCDBPTASN2!$R$375</definedName>
    <definedName name="SCDBPTASN2_1139999999_16" localSheetId="17">EMICNC_23A_SCDBPTASN2!$S$375</definedName>
    <definedName name="SCDBPTASN2_1139999999_17" localSheetId="17">EMICNC_23A_SCDBPTASN2!$T$375</definedName>
    <definedName name="SCDBPTASN2_1139999999_19" localSheetId="17">EMICNC_23A_SCDBPTASN2!$V$375</definedName>
    <definedName name="SCDBPTASN2_1139999999_20" localSheetId="17">EMICNC_23A_SCDBPTASN2!$W$375</definedName>
    <definedName name="SCDBPTASN2_1139999999_21" localSheetId="17">EMICNC_23A_SCDBPTASN2!$X$375</definedName>
    <definedName name="SCDBPTASN2_1139999999_22" localSheetId="17">EMICNC_23A_SCDBPTASN2!$Y$375</definedName>
    <definedName name="SCDBPTASN2_1139999999_23" localSheetId="17">EMICNC_23A_SCDBPTASN2!$Z$375</definedName>
    <definedName name="SCDBPTASN2_1139999999_24" localSheetId="17">EMICNC_23A_SCDBPTASN2!$AA$375</definedName>
    <definedName name="SCDBPTASN2_1139999999_27" localSheetId="17">EMICNC_23A_SCDBPTASN2!$AD$375</definedName>
    <definedName name="SCDBPTASN2_1139999999_28" localSheetId="17">EMICNC_23A_SCDBPTASN2!$AE$375</definedName>
    <definedName name="SCDBPTASN2_1139999999_29" localSheetId="17">EMICNC_23A_SCDBPTASN2!$AF$375</definedName>
    <definedName name="SCDBPTASN2_1139999999_30" localSheetId="17">EMICNC_23A_SCDBPTASN2!$AG$375</definedName>
    <definedName name="SCDBPTASN2_1139999999_33" localSheetId="17">EMICNC_23A_SCDBPTASN2!$AJ$375</definedName>
    <definedName name="SCDBPTASN2_1139999999_34" localSheetId="17">EMICNC_23A_SCDBPTASN2!$AK$375</definedName>
    <definedName name="SCDBPTASN2_1139999999_35" localSheetId="17">EMICNC_23A_SCDBPTASN2!$AL$375</definedName>
    <definedName name="SCDBPTASN2_1140000000_1" localSheetId="17">EMICNC_23A_SCDBPTASN2!$C$378</definedName>
    <definedName name="SCDBPTASN2_1140000000_10" localSheetId="17">EMICNC_23A_SCDBPTASN2!$M$378</definedName>
    <definedName name="SCDBPTASN2_1140000000_11" localSheetId="17">EMICNC_23A_SCDBPTASN2!$N$378</definedName>
    <definedName name="SCDBPTASN2_1140000000_12" localSheetId="17">EMICNC_23A_SCDBPTASN2!$O$378</definedName>
    <definedName name="SCDBPTASN2_1140000000_13" localSheetId="17">EMICNC_23A_SCDBPTASN2!$P$378</definedName>
    <definedName name="SCDBPTASN2_1140000000_14" localSheetId="17">EMICNC_23A_SCDBPTASN2!$Q$378</definedName>
    <definedName name="SCDBPTASN2_1140000000_15" localSheetId="17">EMICNC_23A_SCDBPTASN2!$R$378</definedName>
    <definedName name="SCDBPTASN2_1140000000_16" localSheetId="17">EMICNC_23A_SCDBPTASN2!$S$378</definedName>
    <definedName name="SCDBPTASN2_1140000000_17" localSheetId="17">EMICNC_23A_SCDBPTASN2!$T$378</definedName>
    <definedName name="SCDBPTASN2_1140000000_18" localSheetId="17">EMICNC_23A_SCDBPTASN2!$U$378</definedName>
    <definedName name="SCDBPTASN2_1140000000_19" localSheetId="17">EMICNC_23A_SCDBPTASN2!$V$378</definedName>
    <definedName name="SCDBPTASN2_1140000000_2" localSheetId="17">EMICNC_23A_SCDBPTASN2!$D$378</definedName>
    <definedName name="SCDBPTASN2_1140000000_20" localSheetId="17">EMICNC_23A_SCDBPTASN2!$W$378</definedName>
    <definedName name="SCDBPTASN2_1140000000_21" localSheetId="17">EMICNC_23A_SCDBPTASN2!$X$378</definedName>
    <definedName name="SCDBPTASN2_1140000000_22" localSheetId="17">EMICNC_23A_SCDBPTASN2!$Y$378</definedName>
    <definedName name="SCDBPTASN2_1140000000_23" localSheetId="17">EMICNC_23A_SCDBPTASN2!$Z$378</definedName>
    <definedName name="SCDBPTASN2_1140000000_24" localSheetId="17">EMICNC_23A_SCDBPTASN2!$AA$378</definedName>
    <definedName name="SCDBPTASN2_1140000000_25" localSheetId="17">EMICNC_23A_SCDBPTASN2!$AB$378</definedName>
    <definedName name="SCDBPTASN2_1140000000_26" localSheetId="17">EMICNC_23A_SCDBPTASN2!$AC$378</definedName>
    <definedName name="SCDBPTASN2_1140000000_27" localSheetId="17">EMICNC_23A_SCDBPTASN2!$AD$378</definedName>
    <definedName name="SCDBPTASN2_1140000000_28" localSheetId="17">EMICNC_23A_SCDBPTASN2!$AE$378</definedName>
    <definedName name="SCDBPTASN2_1140000000_29" localSheetId="17">EMICNC_23A_SCDBPTASN2!$AF$378</definedName>
    <definedName name="SCDBPTASN2_1140000000_3" localSheetId="17">EMICNC_23A_SCDBPTASN2!$E$378</definedName>
    <definedName name="SCDBPTASN2_1140000000_30" localSheetId="17">EMICNC_23A_SCDBPTASN2!$AG$378</definedName>
    <definedName name="SCDBPTASN2_1140000000_32" localSheetId="17">EMICNC_23A_SCDBPTASN2!$AI$378</definedName>
    <definedName name="SCDBPTASN2_1140000000_33" localSheetId="17">EMICNC_23A_SCDBPTASN2!$AJ$378</definedName>
    <definedName name="SCDBPTASN2_1140000000_34" localSheetId="17">EMICNC_23A_SCDBPTASN2!$AK$378</definedName>
    <definedName name="SCDBPTASN2_1140000000_35" localSheetId="17">EMICNC_23A_SCDBPTASN2!$AL$378</definedName>
    <definedName name="SCDBPTASN2_1140000000_4" localSheetId="17">EMICNC_23A_SCDBPTASN2!$F$378</definedName>
    <definedName name="SCDBPTASN2_1140000000_5.01" localSheetId="17">EMICNC_23A_SCDBPTASN2!$G$378</definedName>
    <definedName name="SCDBPTASN2_1140000000_5.02" localSheetId="17">EMICNC_23A_SCDBPTASN2!$H$378</definedName>
    <definedName name="SCDBPTASN2_1140000000_6" localSheetId="17">EMICNC_23A_SCDBPTASN2!$I$378</definedName>
    <definedName name="SCDBPTASN2_1140000000_7" localSheetId="17">EMICNC_23A_SCDBPTASN2!$J$378</definedName>
    <definedName name="SCDBPTASN2_1140000000_8" localSheetId="17">EMICNC_23A_SCDBPTASN2!$K$378</definedName>
    <definedName name="SCDBPTASN2_1140000000_9" localSheetId="17">EMICNC_23A_SCDBPTASN2!$L$378</definedName>
    <definedName name="SCDBPTASN2_1140000000_Range" localSheetId="17">EMICNC_23A_SCDBPTASN2!$B$376:$AL$378</definedName>
    <definedName name="SCDBPTASN2_1149999999_13" localSheetId="17">EMICNC_23A_SCDBPTASN2!$P$379</definedName>
    <definedName name="SCDBPTASN2_1149999999_14" localSheetId="17">EMICNC_23A_SCDBPTASN2!$Q$379</definedName>
    <definedName name="SCDBPTASN2_1149999999_15" localSheetId="17">EMICNC_23A_SCDBPTASN2!$R$379</definedName>
    <definedName name="SCDBPTASN2_1149999999_16" localSheetId="17">EMICNC_23A_SCDBPTASN2!$S$379</definedName>
    <definedName name="SCDBPTASN2_1149999999_17" localSheetId="17">EMICNC_23A_SCDBPTASN2!$T$379</definedName>
    <definedName name="SCDBPTASN2_1149999999_19" localSheetId="17">EMICNC_23A_SCDBPTASN2!$V$379</definedName>
    <definedName name="SCDBPTASN2_1149999999_20" localSheetId="17">EMICNC_23A_SCDBPTASN2!$W$379</definedName>
    <definedName name="SCDBPTASN2_1149999999_21" localSheetId="17">EMICNC_23A_SCDBPTASN2!$X$379</definedName>
    <definedName name="SCDBPTASN2_1149999999_22" localSheetId="17">EMICNC_23A_SCDBPTASN2!$Y$379</definedName>
    <definedName name="SCDBPTASN2_1149999999_23" localSheetId="17">EMICNC_23A_SCDBPTASN2!$Z$379</definedName>
    <definedName name="SCDBPTASN2_1149999999_24" localSheetId="17">EMICNC_23A_SCDBPTASN2!$AA$379</definedName>
    <definedName name="SCDBPTASN2_1149999999_27" localSheetId="17">EMICNC_23A_SCDBPTASN2!$AD$379</definedName>
    <definedName name="SCDBPTASN2_1149999999_28" localSheetId="17">EMICNC_23A_SCDBPTASN2!$AE$379</definedName>
    <definedName name="SCDBPTASN2_1149999999_29" localSheetId="17">EMICNC_23A_SCDBPTASN2!$AF$379</definedName>
    <definedName name="SCDBPTASN2_1149999999_30" localSheetId="17">EMICNC_23A_SCDBPTASN2!$AG$379</definedName>
    <definedName name="SCDBPTASN2_1149999999_33" localSheetId="17">EMICNC_23A_SCDBPTASN2!$AJ$379</definedName>
    <definedName name="SCDBPTASN2_1149999999_34" localSheetId="17">EMICNC_23A_SCDBPTASN2!$AK$379</definedName>
    <definedName name="SCDBPTASN2_1149999999_35" localSheetId="17">EMICNC_23A_SCDBPTASN2!$AL$379</definedName>
    <definedName name="SCDBPTASN2_1150000000_1" localSheetId="17">EMICNC_23A_SCDBPTASN2!$C$382</definedName>
    <definedName name="SCDBPTASN2_1150000000_10" localSheetId="17">EMICNC_23A_SCDBPTASN2!$M$382</definedName>
    <definedName name="SCDBPTASN2_1150000000_11" localSheetId="17">EMICNC_23A_SCDBPTASN2!$N$382</definedName>
    <definedName name="SCDBPTASN2_1150000000_12" localSheetId="17">EMICNC_23A_SCDBPTASN2!$O$382</definedName>
    <definedName name="SCDBPTASN2_1150000000_13" localSheetId="17">EMICNC_23A_SCDBPTASN2!$P$382</definedName>
    <definedName name="SCDBPTASN2_1150000000_14" localSheetId="17">EMICNC_23A_SCDBPTASN2!$Q$382</definedName>
    <definedName name="SCDBPTASN2_1150000000_15" localSheetId="17">EMICNC_23A_SCDBPTASN2!$R$382</definedName>
    <definedName name="SCDBPTASN2_1150000000_16" localSheetId="17">EMICNC_23A_SCDBPTASN2!$S$382</definedName>
    <definedName name="SCDBPTASN2_1150000000_17" localSheetId="17">EMICNC_23A_SCDBPTASN2!$T$382</definedName>
    <definedName name="SCDBPTASN2_1150000000_18" localSheetId="17">EMICNC_23A_SCDBPTASN2!$U$382</definedName>
    <definedName name="SCDBPTASN2_1150000000_19" localSheetId="17">EMICNC_23A_SCDBPTASN2!$V$382</definedName>
    <definedName name="SCDBPTASN2_1150000000_2" localSheetId="17">EMICNC_23A_SCDBPTASN2!$D$382</definedName>
    <definedName name="SCDBPTASN2_1150000000_20" localSheetId="17">EMICNC_23A_SCDBPTASN2!$W$382</definedName>
    <definedName name="SCDBPTASN2_1150000000_21" localSheetId="17">EMICNC_23A_SCDBPTASN2!$X$382</definedName>
    <definedName name="SCDBPTASN2_1150000000_22" localSheetId="17">EMICNC_23A_SCDBPTASN2!$Y$382</definedName>
    <definedName name="SCDBPTASN2_1150000000_23" localSheetId="17">EMICNC_23A_SCDBPTASN2!$Z$382</definedName>
    <definedName name="SCDBPTASN2_1150000000_24" localSheetId="17">EMICNC_23A_SCDBPTASN2!$AA$382</definedName>
    <definedName name="SCDBPTASN2_1150000000_25" localSheetId="17">EMICNC_23A_SCDBPTASN2!$AB$382</definedName>
    <definedName name="SCDBPTASN2_1150000000_26" localSheetId="17">EMICNC_23A_SCDBPTASN2!$AC$382</definedName>
    <definedName name="SCDBPTASN2_1150000000_27" localSheetId="17">EMICNC_23A_SCDBPTASN2!$AD$382</definedName>
    <definedName name="SCDBPTASN2_1150000000_28" localSheetId="17">EMICNC_23A_SCDBPTASN2!$AE$382</definedName>
    <definedName name="SCDBPTASN2_1150000000_29" localSheetId="17">EMICNC_23A_SCDBPTASN2!$AF$382</definedName>
    <definedName name="SCDBPTASN2_1150000000_3" localSheetId="17">EMICNC_23A_SCDBPTASN2!$E$382</definedName>
    <definedName name="SCDBPTASN2_1150000000_30" localSheetId="17">EMICNC_23A_SCDBPTASN2!$AG$382</definedName>
    <definedName name="SCDBPTASN2_1150000000_32" localSheetId="17">EMICNC_23A_SCDBPTASN2!$AI$382</definedName>
    <definedName name="SCDBPTASN2_1150000000_33" localSheetId="17">EMICNC_23A_SCDBPTASN2!$AJ$382</definedName>
    <definedName name="SCDBPTASN2_1150000000_34" localSheetId="17">EMICNC_23A_SCDBPTASN2!$AK$382</definedName>
    <definedName name="SCDBPTASN2_1150000000_35" localSheetId="17">EMICNC_23A_SCDBPTASN2!$AL$382</definedName>
    <definedName name="SCDBPTASN2_1150000000_4" localSheetId="17">EMICNC_23A_SCDBPTASN2!$F$382</definedName>
    <definedName name="SCDBPTASN2_1150000000_5.01" localSheetId="17">EMICNC_23A_SCDBPTASN2!$G$382</definedName>
    <definedName name="SCDBPTASN2_1150000000_5.02" localSheetId="17">EMICNC_23A_SCDBPTASN2!$H$382</definedName>
    <definedName name="SCDBPTASN2_1150000000_6" localSheetId="17">EMICNC_23A_SCDBPTASN2!$I$382</definedName>
    <definedName name="SCDBPTASN2_1150000000_7" localSheetId="17">EMICNC_23A_SCDBPTASN2!$J$382</definedName>
    <definedName name="SCDBPTASN2_1150000000_8" localSheetId="17">EMICNC_23A_SCDBPTASN2!$K$382</definedName>
    <definedName name="SCDBPTASN2_1150000000_9" localSheetId="17">EMICNC_23A_SCDBPTASN2!$L$382</definedName>
    <definedName name="SCDBPTASN2_1150000000_Range" localSheetId="17">EMICNC_23A_SCDBPTASN2!$B$380:$AL$382</definedName>
    <definedName name="SCDBPTASN2_1159999999_13" localSheetId="17">EMICNC_23A_SCDBPTASN2!$P$383</definedName>
    <definedName name="SCDBPTASN2_1159999999_14" localSheetId="17">EMICNC_23A_SCDBPTASN2!$Q$383</definedName>
    <definedName name="SCDBPTASN2_1159999999_15" localSheetId="17">EMICNC_23A_SCDBPTASN2!$R$383</definedName>
    <definedName name="SCDBPTASN2_1159999999_16" localSheetId="17">EMICNC_23A_SCDBPTASN2!$S$383</definedName>
    <definedName name="SCDBPTASN2_1159999999_17" localSheetId="17">EMICNC_23A_SCDBPTASN2!$T$383</definedName>
    <definedName name="SCDBPTASN2_1159999999_19" localSheetId="17">EMICNC_23A_SCDBPTASN2!$V$383</definedName>
    <definedName name="SCDBPTASN2_1159999999_20" localSheetId="17">EMICNC_23A_SCDBPTASN2!$W$383</definedName>
    <definedName name="SCDBPTASN2_1159999999_21" localSheetId="17">EMICNC_23A_SCDBPTASN2!$X$383</definedName>
    <definedName name="SCDBPTASN2_1159999999_22" localSheetId="17">EMICNC_23A_SCDBPTASN2!$Y$383</definedName>
    <definedName name="SCDBPTASN2_1159999999_23" localSheetId="17">EMICNC_23A_SCDBPTASN2!$Z$383</definedName>
    <definedName name="SCDBPTASN2_1159999999_24" localSheetId="17">EMICNC_23A_SCDBPTASN2!$AA$383</definedName>
    <definedName name="SCDBPTASN2_1159999999_27" localSheetId="17">EMICNC_23A_SCDBPTASN2!$AD$383</definedName>
    <definedName name="SCDBPTASN2_1159999999_28" localSheetId="17">EMICNC_23A_SCDBPTASN2!$AE$383</definedName>
    <definedName name="SCDBPTASN2_1159999999_29" localSheetId="17">EMICNC_23A_SCDBPTASN2!$AF$383</definedName>
    <definedName name="SCDBPTASN2_1159999999_30" localSheetId="17">EMICNC_23A_SCDBPTASN2!$AG$383</definedName>
    <definedName name="SCDBPTASN2_1159999999_33" localSheetId="17">EMICNC_23A_SCDBPTASN2!$AJ$383</definedName>
    <definedName name="SCDBPTASN2_1159999999_34" localSheetId="17">EMICNC_23A_SCDBPTASN2!$AK$383</definedName>
    <definedName name="SCDBPTASN2_1159999999_35" localSheetId="17">EMICNC_23A_SCDBPTASN2!$AL$383</definedName>
    <definedName name="SCDBPTASN2_1169999999_13" localSheetId="17">EMICNC_23A_SCDBPTASN2!$P$384</definedName>
    <definedName name="SCDBPTASN2_1169999999_14" localSheetId="17">EMICNC_23A_SCDBPTASN2!$Q$384</definedName>
    <definedName name="SCDBPTASN2_1169999999_15" localSheetId="17">EMICNC_23A_SCDBPTASN2!$R$384</definedName>
    <definedName name="SCDBPTASN2_1169999999_16" localSheetId="17">EMICNC_23A_SCDBPTASN2!$S$384</definedName>
    <definedName name="SCDBPTASN2_1169999999_17" localSheetId="17">EMICNC_23A_SCDBPTASN2!$T$384</definedName>
    <definedName name="SCDBPTASN2_1169999999_19" localSheetId="17">EMICNC_23A_SCDBPTASN2!$V$384</definedName>
    <definedName name="SCDBPTASN2_1169999999_20" localSheetId="17">EMICNC_23A_SCDBPTASN2!$W$384</definedName>
    <definedName name="SCDBPTASN2_1169999999_21" localSheetId="17">EMICNC_23A_SCDBPTASN2!$X$384</definedName>
    <definedName name="SCDBPTASN2_1169999999_22" localSheetId="17">EMICNC_23A_SCDBPTASN2!$Y$384</definedName>
    <definedName name="SCDBPTASN2_1169999999_23" localSheetId="17">EMICNC_23A_SCDBPTASN2!$Z$384</definedName>
    <definedName name="SCDBPTASN2_1169999999_24" localSheetId="17">EMICNC_23A_SCDBPTASN2!$AA$384</definedName>
    <definedName name="SCDBPTASN2_1169999999_27" localSheetId="17">EMICNC_23A_SCDBPTASN2!$AD$384</definedName>
    <definedName name="SCDBPTASN2_1169999999_28" localSheetId="17">EMICNC_23A_SCDBPTASN2!$AE$384</definedName>
    <definedName name="SCDBPTASN2_1169999999_29" localSheetId="17">EMICNC_23A_SCDBPTASN2!$AF$384</definedName>
    <definedName name="SCDBPTASN2_1169999999_30" localSheetId="17">EMICNC_23A_SCDBPTASN2!$AG$384</definedName>
    <definedName name="SCDBPTASN2_1169999999_33" localSheetId="17">EMICNC_23A_SCDBPTASN2!$AJ$384</definedName>
    <definedName name="SCDBPTASN2_1169999999_34" localSheetId="17">EMICNC_23A_SCDBPTASN2!$AK$384</definedName>
    <definedName name="SCDBPTASN2_1169999999_35" localSheetId="17">EMICNC_23A_SCDBPTASN2!$AL$384</definedName>
    <definedName name="SCDBPTASN2_1170000000_1" localSheetId="17">EMICNC_23A_SCDBPTASN2!$C$387</definedName>
    <definedName name="SCDBPTASN2_1170000000_10" localSheetId="17">EMICNC_23A_SCDBPTASN2!$M$387</definedName>
    <definedName name="SCDBPTASN2_1170000000_11" localSheetId="17">EMICNC_23A_SCDBPTASN2!$N$387</definedName>
    <definedName name="SCDBPTASN2_1170000000_12" localSheetId="17">EMICNC_23A_SCDBPTASN2!$O$387</definedName>
    <definedName name="SCDBPTASN2_1170000000_13" localSheetId="17">EMICNC_23A_SCDBPTASN2!$P$387</definedName>
    <definedName name="SCDBPTASN2_1170000000_14" localSheetId="17">EMICNC_23A_SCDBPTASN2!$Q$387</definedName>
    <definedName name="SCDBPTASN2_1170000000_15" localSheetId="17">EMICNC_23A_SCDBPTASN2!$R$387</definedName>
    <definedName name="SCDBPTASN2_1170000000_16" localSheetId="17">EMICNC_23A_SCDBPTASN2!$S$387</definedName>
    <definedName name="SCDBPTASN2_1170000000_17" localSheetId="17">EMICNC_23A_SCDBPTASN2!$T$387</definedName>
    <definedName name="SCDBPTASN2_1170000000_18" localSheetId="17">EMICNC_23A_SCDBPTASN2!$U$387</definedName>
    <definedName name="SCDBPTASN2_1170000000_19" localSheetId="17">EMICNC_23A_SCDBPTASN2!$V$387</definedName>
    <definedName name="SCDBPTASN2_1170000000_2" localSheetId="17">EMICNC_23A_SCDBPTASN2!$D$387</definedName>
    <definedName name="SCDBPTASN2_1170000000_20" localSheetId="17">EMICNC_23A_SCDBPTASN2!$W$387</definedName>
    <definedName name="SCDBPTASN2_1170000000_21" localSheetId="17">EMICNC_23A_SCDBPTASN2!$X$387</definedName>
    <definedName name="SCDBPTASN2_1170000000_22" localSheetId="17">EMICNC_23A_SCDBPTASN2!$Y$387</definedName>
    <definedName name="SCDBPTASN2_1170000000_23" localSheetId="17">EMICNC_23A_SCDBPTASN2!$Z$387</definedName>
    <definedName name="SCDBPTASN2_1170000000_24" localSheetId="17">EMICNC_23A_SCDBPTASN2!$AA$387</definedName>
    <definedName name="SCDBPTASN2_1170000000_25" localSheetId="17">EMICNC_23A_SCDBPTASN2!$AB$387</definedName>
    <definedName name="SCDBPTASN2_1170000000_26" localSheetId="17">EMICNC_23A_SCDBPTASN2!$AC$387</definedName>
    <definedName name="SCDBPTASN2_1170000000_27" localSheetId="17">EMICNC_23A_SCDBPTASN2!$AD$387</definedName>
    <definedName name="SCDBPTASN2_1170000000_28" localSheetId="17">EMICNC_23A_SCDBPTASN2!$AE$387</definedName>
    <definedName name="SCDBPTASN2_1170000000_29" localSheetId="17">EMICNC_23A_SCDBPTASN2!$AF$387</definedName>
    <definedName name="SCDBPTASN2_1170000000_3" localSheetId="17">EMICNC_23A_SCDBPTASN2!$E$387</definedName>
    <definedName name="SCDBPTASN2_1170000000_30" localSheetId="17">EMICNC_23A_SCDBPTASN2!$AG$387</definedName>
    <definedName name="SCDBPTASN2_1170000000_32" localSheetId="17">EMICNC_23A_SCDBPTASN2!$AI$387</definedName>
    <definedName name="SCDBPTASN2_1170000000_33" localSheetId="17">EMICNC_23A_SCDBPTASN2!$AJ$387</definedName>
    <definedName name="SCDBPTASN2_1170000000_34" localSheetId="17">EMICNC_23A_SCDBPTASN2!$AK$387</definedName>
    <definedName name="SCDBPTASN2_1170000000_35" localSheetId="17">EMICNC_23A_SCDBPTASN2!$AL$387</definedName>
    <definedName name="SCDBPTASN2_1170000000_4" localSheetId="17">EMICNC_23A_SCDBPTASN2!$F$387</definedName>
    <definedName name="SCDBPTASN2_1170000000_5.01" localSheetId="17">EMICNC_23A_SCDBPTASN2!$G$387</definedName>
    <definedName name="SCDBPTASN2_1170000000_5.02" localSheetId="17">EMICNC_23A_SCDBPTASN2!$H$387</definedName>
    <definedName name="SCDBPTASN2_1170000000_6" localSheetId="17">EMICNC_23A_SCDBPTASN2!$I$387</definedName>
    <definedName name="SCDBPTASN2_1170000000_7" localSheetId="17">EMICNC_23A_SCDBPTASN2!$J$387</definedName>
    <definedName name="SCDBPTASN2_1170000000_8" localSheetId="17">EMICNC_23A_SCDBPTASN2!$K$387</definedName>
    <definedName name="SCDBPTASN2_1170000000_9" localSheetId="17">EMICNC_23A_SCDBPTASN2!$L$387</definedName>
    <definedName name="SCDBPTASN2_1170000000_Range" localSheetId="17">EMICNC_23A_SCDBPTASN2!$B$385:$AL$387</definedName>
    <definedName name="SCDBPTASN2_1179999999_13" localSheetId="17">EMICNC_23A_SCDBPTASN2!$P$388</definedName>
    <definedName name="SCDBPTASN2_1179999999_14" localSheetId="17">EMICNC_23A_SCDBPTASN2!$Q$388</definedName>
    <definedName name="SCDBPTASN2_1179999999_15" localSheetId="17">EMICNC_23A_SCDBPTASN2!$R$388</definedName>
    <definedName name="SCDBPTASN2_1179999999_16" localSheetId="17">EMICNC_23A_SCDBPTASN2!$S$388</definedName>
    <definedName name="SCDBPTASN2_1179999999_17" localSheetId="17">EMICNC_23A_SCDBPTASN2!$T$388</definedName>
    <definedName name="SCDBPTASN2_1179999999_19" localSheetId="17">EMICNC_23A_SCDBPTASN2!$V$388</definedName>
    <definedName name="SCDBPTASN2_1179999999_20" localSheetId="17">EMICNC_23A_SCDBPTASN2!$W$388</definedName>
    <definedName name="SCDBPTASN2_1179999999_21" localSheetId="17">EMICNC_23A_SCDBPTASN2!$X$388</definedName>
    <definedName name="SCDBPTASN2_1179999999_22" localSheetId="17">EMICNC_23A_SCDBPTASN2!$Y$388</definedName>
    <definedName name="SCDBPTASN2_1179999999_23" localSheetId="17">EMICNC_23A_SCDBPTASN2!$Z$388</definedName>
    <definedName name="SCDBPTASN2_1179999999_24" localSheetId="17">EMICNC_23A_SCDBPTASN2!$AA$388</definedName>
    <definedName name="SCDBPTASN2_1179999999_27" localSheetId="17">EMICNC_23A_SCDBPTASN2!$AD$388</definedName>
    <definedName name="SCDBPTASN2_1179999999_28" localSheetId="17">EMICNC_23A_SCDBPTASN2!$AE$388</definedName>
    <definedName name="SCDBPTASN2_1179999999_29" localSheetId="17">EMICNC_23A_SCDBPTASN2!$AF$388</definedName>
    <definedName name="SCDBPTASN2_1179999999_30" localSheetId="17">EMICNC_23A_SCDBPTASN2!$AG$388</definedName>
    <definedName name="SCDBPTASN2_1179999999_33" localSheetId="17">EMICNC_23A_SCDBPTASN2!$AJ$388</definedName>
    <definedName name="SCDBPTASN2_1179999999_34" localSheetId="17">EMICNC_23A_SCDBPTASN2!$AK$388</definedName>
    <definedName name="SCDBPTASN2_1179999999_35" localSheetId="17">EMICNC_23A_SCDBPTASN2!$AL$388</definedName>
    <definedName name="SCDBPTASN2_1180000000_1" localSheetId="17">EMICNC_23A_SCDBPTASN2!$C$391</definedName>
    <definedName name="SCDBPTASN2_1180000000_10" localSheetId="17">EMICNC_23A_SCDBPTASN2!$M$391</definedName>
    <definedName name="SCDBPTASN2_1180000000_11" localSheetId="17">EMICNC_23A_SCDBPTASN2!$N$391</definedName>
    <definedName name="SCDBPTASN2_1180000000_12" localSheetId="17">EMICNC_23A_SCDBPTASN2!$O$391</definedName>
    <definedName name="SCDBPTASN2_1180000000_13" localSheetId="17">EMICNC_23A_SCDBPTASN2!$P$391</definedName>
    <definedName name="SCDBPTASN2_1180000000_14" localSheetId="17">EMICNC_23A_SCDBPTASN2!$Q$391</definedName>
    <definedName name="SCDBPTASN2_1180000000_15" localSheetId="17">EMICNC_23A_SCDBPTASN2!$R$391</definedName>
    <definedName name="SCDBPTASN2_1180000000_16" localSheetId="17">EMICNC_23A_SCDBPTASN2!$S$391</definedName>
    <definedName name="SCDBPTASN2_1180000000_17" localSheetId="17">EMICNC_23A_SCDBPTASN2!$T$391</definedName>
    <definedName name="SCDBPTASN2_1180000000_18" localSheetId="17">EMICNC_23A_SCDBPTASN2!$U$391</definedName>
    <definedName name="SCDBPTASN2_1180000000_19" localSheetId="17">EMICNC_23A_SCDBPTASN2!$V$391</definedName>
    <definedName name="SCDBPTASN2_1180000000_2" localSheetId="17">EMICNC_23A_SCDBPTASN2!$D$391</definedName>
    <definedName name="SCDBPTASN2_1180000000_20" localSheetId="17">EMICNC_23A_SCDBPTASN2!$W$391</definedName>
    <definedName name="SCDBPTASN2_1180000000_21" localSheetId="17">EMICNC_23A_SCDBPTASN2!$X$391</definedName>
    <definedName name="SCDBPTASN2_1180000000_22" localSheetId="17">EMICNC_23A_SCDBPTASN2!$Y$391</definedName>
    <definedName name="SCDBPTASN2_1180000000_23" localSheetId="17">EMICNC_23A_SCDBPTASN2!$Z$391</definedName>
    <definedName name="SCDBPTASN2_1180000000_24" localSheetId="17">EMICNC_23A_SCDBPTASN2!$AA$391</definedName>
    <definedName name="SCDBPTASN2_1180000000_25" localSheetId="17">EMICNC_23A_SCDBPTASN2!$AB$391</definedName>
    <definedName name="SCDBPTASN2_1180000000_26" localSheetId="17">EMICNC_23A_SCDBPTASN2!$AC$391</definedName>
    <definedName name="SCDBPTASN2_1180000000_27" localSheetId="17">EMICNC_23A_SCDBPTASN2!$AD$391</definedName>
    <definedName name="SCDBPTASN2_1180000000_28" localSheetId="17">EMICNC_23A_SCDBPTASN2!$AE$391</definedName>
    <definedName name="SCDBPTASN2_1180000000_29" localSheetId="17">EMICNC_23A_SCDBPTASN2!$AF$391</definedName>
    <definedName name="SCDBPTASN2_1180000000_3" localSheetId="17">EMICNC_23A_SCDBPTASN2!$E$391</definedName>
    <definedName name="SCDBPTASN2_1180000000_30" localSheetId="17">EMICNC_23A_SCDBPTASN2!$AG$391</definedName>
    <definedName name="SCDBPTASN2_1180000000_32" localSheetId="17">EMICNC_23A_SCDBPTASN2!$AI$391</definedName>
    <definedName name="SCDBPTASN2_1180000000_33" localSheetId="17">EMICNC_23A_SCDBPTASN2!$AJ$391</definedName>
    <definedName name="SCDBPTASN2_1180000000_34" localSheetId="17">EMICNC_23A_SCDBPTASN2!$AK$391</definedName>
    <definedName name="SCDBPTASN2_1180000000_35" localSheetId="17">EMICNC_23A_SCDBPTASN2!$AL$391</definedName>
    <definedName name="SCDBPTASN2_1180000000_4" localSheetId="17">EMICNC_23A_SCDBPTASN2!$F$391</definedName>
    <definedName name="SCDBPTASN2_1180000000_5.01" localSheetId="17">EMICNC_23A_SCDBPTASN2!$G$391</definedName>
    <definedName name="SCDBPTASN2_1180000000_5.02" localSheetId="17">EMICNC_23A_SCDBPTASN2!$H$391</definedName>
    <definedName name="SCDBPTASN2_1180000000_6" localSheetId="17">EMICNC_23A_SCDBPTASN2!$I$391</definedName>
    <definedName name="SCDBPTASN2_1180000000_7" localSheetId="17">EMICNC_23A_SCDBPTASN2!$J$391</definedName>
    <definedName name="SCDBPTASN2_1180000000_8" localSheetId="17">EMICNC_23A_SCDBPTASN2!$K$391</definedName>
    <definedName name="SCDBPTASN2_1180000000_9" localSheetId="17">EMICNC_23A_SCDBPTASN2!$L$391</definedName>
    <definedName name="SCDBPTASN2_1180000000_Range" localSheetId="17">EMICNC_23A_SCDBPTASN2!$B$389:$AL$391</definedName>
    <definedName name="SCDBPTASN2_1189999999_13" localSheetId="17">EMICNC_23A_SCDBPTASN2!$P$392</definedName>
    <definedName name="SCDBPTASN2_1189999999_14" localSheetId="17">EMICNC_23A_SCDBPTASN2!$Q$392</definedName>
    <definedName name="SCDBPTASN2_1189999999_15" localSheetId="17">EMICNC_23A_SCDBPTASN2!$R$392</definedName>
    <definedName name="SCDBPTASN2_1189999999_16" localSheetId="17">EMICNC_23A_SCDBPTASN2!$S$392</definedName>
    <definedName name="SCDBPTASN2_1189999999_17" localSheetId="17">EMICNC_23A_SCDBPTASN2!$T$392</definedName>
    <definedName name="SCDBPTASN2_1189999999_19" localSheetId="17">EMICNC_23A_SCDBPTASN2!$V$392</definedName>
    <definedName name="SCDBPTASN2_1189999999_20" localSheetId="17">EMICNC_23A_SCDBPTASN2!$W$392</definedName>
    <definedName name="SCDBPTASN2_1189999999_21" localSheetId="17">EMICNC_23A_SCDBPTASN2!$X$392</definedName>
    <definedName name="SCDBPTASN2_1189999999_22" localSheetId="17">EMICNC_23A_SCDBPTASN2!$Y$392</definedName>
    <definedName name="SCDBPTASN2_1189999999_23" localSheetId="17">EMICNC_23A_SCDBPTASN2!$Z$392</definedName>
    <definedName name="SCDBPTASN2_1189999999_24" localSheetId="17">EMICNC_23A_SCDBPTASN2!$AA$392</definedName>
    <definedName name="SCDBPTASN2_1189999999_27" localSheetId="17">EMICNC_23A_SCDBPTASN2!$AD$392</definedName>
    <definedName name="SCDBPTASN2_1189999999_28" localSheetId="17">EMICNC_23A_SCDBPTASN2!$AE$392</definedName>
    <definedName name="SCDBPTASN2_1189999999_29" localSheetId="17">EMICNC_23A_SCDBPTASN2!$AF$392</definedName>
    <definedName name="SCDBPTASN2_1189999999_30" localSheetId="17">EMICNC_23A_SCDBPTASN2!$AG$392</definedName>
    <definedName name="SCDBPTASN2_1189999999_33" localSheetId="17">EMICNC_23A_SCDBPTASN2!$AJ$392</definedName>
    <definedName name="SCDBPTASN2_1189999999_34" localSheetId="17">EMICNC_23A_SCDBPTASN2!$AK$392</definedName>
    <definedName name="SCDBPTASN2_1189999999_35" localSheetId="17">EMICNC_23A_SCDBPTASN2!$AL$392</definedName>
    <definedName name="SCDBPTASN2_1190000000_1" localSheetId="17">EMICNC_23A_SCDBPTASN2!$C$395</definedName>
    <definedName name="SCDBPTASN2_1190000000_10" localSheetId="17">EMICNC_23A_SCDBPTASN2!$M$395</definedName>
    <definedName name="SCDBPTASN2_1190000000_11" localSheetId="17">EMICNC_23A_SCDBPTASN2!$N$395</definedName>
    <definedName name="SCDBPTASN2_1190000000_12" localSheetId="17">EMICNC_23A_SCDBPTASN2!$O$395</definedName>
    <definedName name="SCDBPTASN2_1190000000_13" localSheetId="17">EMICNC_23A_SCDBPTASN2!$P$395</definedName>
    <definedName name="SCDBPTASN2_1190000000_14" localSheetId="17">EMICNC_23A_SCDBPTASN2!$Q$395</definedName>
    <definedName name="SCDBPTASN2_1190000000_15" localSheetId="17">EMICNC_23A_SCDBPTASN2!$R$395</definedName>
    <definedName name="SCDBPTASN2_1190000000_16" localSheetId="17">EMICNC_23A_SCDBPTASN2!$S$395</definedName>
    <definedName name="SCDBPTASN2_1190000000_17" localSheetId="17">EMICNC_23A_SCDBPTASN2!$T$395</definedName>
    <definedName name="SCDBPTASN2_1190000000_18" localSheetId="17">EMICNC_23A_SCDBPTASN2!$U$395</definedName>
    <definedName name="SCDBPTASN2_1190000000_19" localSheetId="17">EMICNC_23A_SCDBPTASN2!$V$395</definedName>
    <definedName name="SCDBPTASN2_1190000000_2" localSheetId="17">EMICNC_23A_SCDBPTASN2!$D$395</definedName>
    <definedName name="SCDBPTASN2_1190000000_20" localSheetId="17">EMICNC_23A_SCDBPTASN2!$W$395</definedName>
    <definedName name="SCDBPTASN2_1190000000_21" localSheetId="17">EMICNC_23A_SCDBPTASN2!$X$395</definedName>
    <definedName name="SCDBPTASN2_1190000000_22" localSheetId="17">EMICNC_23A_SCDBPTASN2!$Y$395</definedName>
    <definedName name="SCDBPTASN2_1190000000_23" localSheetId="17">EMICNC_23A_SCDBPTASN2!$Z$395</definedName>
    <definedName name="SCDBPTASN2_1190000000_24" localSheetId="17">EMICNC_23A_SCDBPTASN2!$AA$395</definedName>
    <definedName name="SCDBPTASN2_1190000000_25" localSheetId="17">EMICNC_23A_SCDBPTASN2!$AB$395</definedName>
    <definedName name="SCDBPTASN2_1190000000_26" localSheetId="17">EMICNC_23A_SCDBPTASN2!$AC$395</definedName>
    <definedName name="SCDBPTASN2_1190000000_27" localSheetId="17">EMICNC_23A_SCDBPTASN2!$AD$395</definedName>
    <definedName name="SCDBPTASN2_1190000000_28" localSheetId="17">EMICNC_23A_SCDBPTASN2!$AE$395</definedName>
    <definedName name="SCDBPTASN2_1190000000_29" localSheetId="17">EMICNC_23A_SCDBPTASN2!$AF$395</definedName>
    <definedName name="SCDBPTASN2_1190000000_3" localSheetId="17">EMICNC_23A_SCDBPTASN2!$E$395</definedName>
    <definedName name="SCDBPTASN2_1190000000_30" localSheetId="17">EMICNC_23A_SCDBPTASN2!$AG$395</definedName>
    <definedName name="SCDBPTASN2_1190000000_32" localSheetId="17">EMICNC_23A_SCDBPTASN2!$AI$395</definedName>
    <definedName name="SCDBPTASN2_1190000000_33" localSheetId="17">EMICNC_23A_SCDBPTASN2!$AJ$395</definedName>
    <definedName name="SCDBPTASN2_1190000000_34" localSheetId="17">EMICNC_23A_SCDBPTASN2!$AK$395</definedName>
    <definedName name="SCDBPTASN2_1190000000_35" localSheetId="17">EMICNC_23A_SCDBPTASN2!$AL$395</definedName>
    <definedName name="SCDBPTASN2_1190000000_4" localSheetId="17">EMICNC_23A_SCDBPTASN2!$F$395</definedName>
    <definedName name="SCDBPTASN2_1190000000_5.01" localSheetId="17">EMICNC_23A_SCDBPTASN2!$G$395</definedName>
    <definedName name="SCDBPTASN2_1190000000_5.02" localSheetId="17">EMICNC_23A_SCDBPTASN2!$H$395</definedName>
    <definedName name="SCDBPTASN2_1190000000_6" localSheetId="17">EMICNC_23A_SCDBPTASN2!$I$395</definedName>
    <definedName name="SCDBPTASN2_1190000000_7" localSheetId="17">EMICNC_23A_SCDBPTASN2!$J$395</definedName>
    <definedName name="SCDBPTASN2_1190000000_8" localSheetId="17">EMICNC_23A_SCDBPTASN2!$K$395</definedName>
    <definedName name="SCDBPTASN2_1190000000_9" localSheetId="17">EMICNC_23A_SCDBPTASN2!$L$395</definedName>
    <definedName name="SCDBPTASN2_1190000000_Range" localSheetId="17">EMICNC_23A_SCDBPTASN2!$B$393:$AL$395</definedName>
    <definedName name="SCDBPTASN2_1199999999_13" localSheetId="17">EMICNC_23A_SCDBPTASN2!$P$396</definedName>
    <definedName name="SCDBPTASN2_1199999999_14" localSheetId="17">EMICNC_23A_SCDBPTASN2!$Q$396</definedName>
    <definedName name="SCDBPTASN2_1199999999_15" localSheetId="17">EMICNC_23A_SCDBPTASN2!$R$396</definedName>
    <definedName name="SCDBPTASN2_1199999999_16" localSheetId="17">EMICNC_23A_SCDBPTASN2!$S$396</definedName>
    <definedName name="SCDBPTASN2_1199999999_17" localSheetId="17">EMICNC_23A_SCDBPTASN2!$T$396</definedName>
    <definedName name="SCDBPTASN2_1199999999_19" localSheetId="17">EMICNC_23A_SCDBPTASN2!$V$396</definedName>
    <definedName name="SCDBPTASN2_1199999999_20" localSheetId="17">EMICNC_23A_SCDBPTASN2!$W$396</definedName>
    <definedName name="SCDBPTASN2_1199999999_21" localSheetId="17">EMICNC_23A_SCDBPTASN2!$X$396</definedName>
    <definedName name="SCDBPTASN2_1199999999_22" localSheetId="17">EMICNC_23A_SCDBPTASN2!$Y$396</definedName>
    <definedName name="SCDBPTASN2_1199999999_23" localSheetId="17">EMICNC_23A_SCDBPTASN2!$Z$396</definedName>
    <definedName name="SCDBPTASN2_1199999999_24" localSheetId="17">EMICNC_23A_SCDBPTASN2!$AA$396</definedName>
    <definedName name="SCDBPTASN2_1199999999_27" localSheetId="17">EMICNC_23A_SCDBPTASN2!$AD$396</definedName>
    <definedName name="SCDBPTASN2_1199999999_28" localSheetId="17">EMICNC_23A_SCDBPTASN2!$AE$396</definedName>
    <definedName name="SCDBPTASN2_1199999999_29" localSheetId="17">EMICNC_23A_SCDBPTASN2!$AF$396</definedName>
    <definedName name="SCDBPTASN2_1199999999_30" localSheetId="17">EMICNC_23A_SCDBPTASN2!$AG$396</definedName>
    <definedName name="SCDBPTASN2_1199999999_33" localSheetId="17">EMICNC_23A_SCDBPTASN2!$AJ$396</definedName>
    <definedName name="SCDBPTASN2_1199999999_34" localSheetId="17">EMICNC_23A_SCDBPTASN2!$AK$396</definedName>
    <definedName name="SCDBPTASN2_1199999999_35" localSheetId="17">EMICNC_23A_SCDBPTASN2!$AL$396</definedName>
    <definedName name="SCDBPTASN2_1200000000_1" localSheetId="17">EMICNC_23A_SCDBPTASN2!$C$399</definedName>
    <definedName name="SCDBPTASN2_1200000000_10" localSheetId="17">EMICNC_23A_SCDBPTASN2!$M$399</definedName>
    <definedName name="SCDBPTASN2_1200000000_11" localSheetId="17">EMICNC_23A_SCDBPTASN2!$N$399</definedName>
    <definedName name="SCDBPTASN2_1200000000_12" localSheetId="17">EMICNC_23A_SCDBPTASN2!$O$399</definedName>
    <definedName name="SCDBPTASN2_1200000000_13" localSheetId="17">EMICNC_23A_SCDBPTASN2!$P$399</definedName>
    <definedName name="SCDBPTASN2_1200000000_14" localSheetId="17">EMICNC_23A_SCDBPTASN2!$Q$399</definedName>
    <definedName name="SCDBPTASN2_1200000000_15" localSheetId="17">EMICNC_23A_SCDBPTASN2!$R$399</definedName>
    <definedName name="SCDBPTASN2_1200000000_16" localSheetId="17">EMICNC_23A_SCDBPTASN2!$S$399</definedName>
    <definedName name="SCDBPTASN2_1200000000_17" localSheetId="17">EMICNC_23A_SCDBPTASN2!$T$399</definedName>
    <definedName name="SCDBPTASN2_1200000000_18" localSheetId="17">EMICNC_23A_SCDBPTASN2!$U$399</definedName>
    <definedName name="SCDBPTASN2_1200000000_19" localSheetId="17">EMICNC_23A_SCDBPTASN2!$V$399</definedName>
    <definedName name="SCDBPTASN2_1200000000_2" localSheetId="17">EMICNC_23A_SCDBPTASN2!$D$399</definedName>
    <definedName name="SCDBPTASN2_1200000000_20" localSheetId="17">EMICNC_23A_SCDBPTASN2!$W$399</definedName>
    <definedName name="SCDBPTASN2_1200000000_21" localSheetId="17">EMICNC_23A_SCDBPTASN2!$X$399</definedName>
    <definedName name="SCDBPTASN2_1200000000_22" localSheetId="17">EMICNC_23A_SCDBPTASN2!$Y$399</definedName>
    <definedName name="SCDBPTASN2_1200000000_23" localSheetId="17">EMICNC_23A_SCDBPTASN2!$Z$399</definedName>
    <definedName name="SCDBPTASN2_1200000000_24" localSheetId="17">EMICNC_23A_SCDBPTASN2!$AA$399</definedName>
    <definedName name="SCDBPTASN2_1200000000_25" localSheetId="17">EMICNC_23A_SCDBPTASN2!$AB$399</definedName>
    <definedName name="SCDBPTASN2_1200000000_26" localSheetId="17">EMICNC_23A_SCDBPTASN2!$AC$399</definedName>
    <definedName name="SCDBPTASN2_1200000000_27" localSheetId="17">EMICNC_23A_SCDBPTASN2!$AD$399</definedName>
    <definedName name="SCDBPTASN2_1200000000_28" localSheetId="17">EMICNC_23A_SCDBPTASN2!$AE$399</definedName>
    <definedName name="SCDBPTASN2_1200000000_29" localSheetId="17">EMICNC_23A_SCDBPTASN2!$AF$399</definedName>
    <definedName name="SCDBPTASN2_1200000000_3" localSheetId="17">EMICNC_23A_SCDBPTASN2!$E$399</definedName>
    <definedName name="SCDBPTASN2_1200000000_30" localSheetId="17">EMICNC_23A_SCDBPTASN2!$AG$399</definedName>
    <definedName name="SCDBPTASN2_1200000000_32" localSheetId="17">EMICNC_23A_SCDBPTASN2!$AI$399</definedName>
    <definedName name="SCDBPTASN2_1200000000_33" localSheetId="17">EMICNC_23A_SCDBPTASN2!$AJ$399</definedName>
    <definedName name="SCDBPTASN2_1200000000_34" localSheetId="17">EMICNC_23A_SCDBPTASN2!$AK$399</definedName>
    <definedName name="SCDBPTASN2_1200000000_35" localSheetId="17">EMICNC_23A_SCDBPTASN2!$AL$399</definedName>
    <definedName name="SCDBPTASN2_1200000000_4" localSheetId="17">EMICNC_23A_SCDBPTASN2!$F$399</definedName>
    <definedName name="SCDBPTASN2_1200000000_5.01" localSheetId="17">EMICNC_23A_SCDBPTASN2!$G$399</definedName>
    <definedName name="SCDBPTASN2_1200000000_5.02" localSheetId="17">EMICNC_23A_SCDBPTASN2!$H$399</definedName>
    <definedName name="SCDBPTASN2_1200000000_6" localSheetId="17">EMICNC_23A_SCDBPTASN2!$I$399</definedName>
    <definedName name="SCDBPTASN2_1200000000_7" localSheetId="17">EMICNC_23A_SCDBPTASN2!$J$399</definedName>
    <definedName name="SCDBPTASN2_1200000000_8" localSheetId="17">EMICNC_23A_SCDBPTASN2!$K$399</definedName>
    <definedName name="SCDBPTASN2_1200000000_9" localSheetId="17">EMICNC_23A_SCDBPTASN2!$L$399</definedName>
    <definedName name="SCDBPTASN2_1200000000_Range" localSheetId="17">EMICNC_23A_SCDBPTASN2!$B$397:$AL$399</definedName>
    <definedName name="SCDBPTASN2_1209999999_13" localSheetId="17">EMICNC_23A_SCDBPTASN2!$P$400</definedName>
    <definedName name="SCDBPTASN2_1209999999_14" localSheetId="17">EMICNC_23A_SCDBPTASN2!$Q$400</definedName>
    <definedName name="SCDBPTASN2_1209999999_15" localSheetId="17">EMICNC_23A_SCDBPTASN2!$R$400</definedName>
    <definedName name="SCDBPTASN2_1209999999_16" localSheetId="17">EMICNC_23A_SCDBPTASN2!$S$400</definedName>
    <definedName name="SCDBPTASN2_1209999999_17" localSheetId="17">EMICNC_23A_SCDBPTASN2!$T$400</definedName>
    <definedName name="SCDBPTASN2_1209999999_19" localSheetId="17">EMICNC_23A_SCDBPTASN2!$V$400</definedName>
    <definedName name="SCDBPTASN2_1209999999_20" localSheetId="17">EMICNC_23A_SCDBPTASN2!$W$400</definedName>
    <definedName name="SCDBPTASN2_1209999999_21" localSheetId="17">EMICNC_23A_SCDBPTASN2!$X$400</definedName>
    <definedName name="SCDBPTASN2_1209999999_22" localSheetId="17">EMICNC_23A_SCDBPTASN2!$Y$400</definedName>
    <definedName name="SCDBPTASN2_1209999999_23" localSheetId="17">EMICNC_23A_SCDBPTASN2!$Z$400</definedName>
    <definedName name="SCDBPTASN2_1209999999_24" localSheetId="17">EMICNC_23A_SCDBPTASN2!$AA$400</definedName>
    <definedName name="SCDBPTASN2_1209999999_27" localSheetId="17">EMICNC_23A_SCDBPTASN2!$AD$400</definedName>
    <definedName name="SCDBPTASN2_1209999999_28" localSheetId="17">EMICNC_23A_SCDBPTASN2!$AE$400</definedName>
    <definedName name="SCDBPTASN2_1209999999_29" localSheetId="17">EMICNC_23A_SCDBPTASN2!$AF$400</definedName>
    <definedName name="SCDBPTASN2_1209999999_30" localSheetId="17">EMICNC_23A_SCDBPTASN2!$AG$400</definedName>
    <definedName name="SCDBPTASN2_1209999999_33" localSheetId="17">EMICNC_23A_SCDBPTASN2!$AJ$400</definedName>
    <definedName name="SCDBPTASN2_1209999999_34" localSheetId="17">EMICNC_23A_SCDBPTASN2!$AK$400</definedName>
    <definedName name="SCDBPTASN2_1209999999_35" localSheetId="17">EMICNC_23A_SCDBPTASN2!$AL$400</definedName>
    <definedName name="SCDBPTASN2_1210000000_1" localSheetId="17">EMICNC_23A_SCDBPTASN2!$C$403</definedName>
    <definedName name="SCDBPTASN2_1210000000_10" localSheetId="17">EMICNC_23A_SCDBPTASN2!$M$403</definedName>
    <definedName name="SCDBPTASN2_1210000000_11" localSheetId="17">EMICNC_23A_SCDBPTASN2!$N$403</definedName>
    <definedName name="SCDBPTASN2_1210000000_12" localSheetId="17">EMICNC_23A_SCDBPTASN2!$O$403</definedName>
    <definedName name="SCDBPTASN2_1210000000_13" localSheetId="17">EMICNC_23A_SCDBPTASN2!$P$403</definedName>
    <definedName name="SCDBPTASN2_1210000000_14" localSheetId="17">EMICNC_23A_SCDBPTASN2!$Q$403</definedName>
    <definedName name="SCDBPTASN2_1210000000_15" localSheetId="17">EMICNC_23A_SCDBPTASN2!$R$403</definedName>
    <definedName name="SCDBPTASN2_1210000000_16" localSheetId="17">EMICNC_23A_SCDBPTASN2!$S$403</definedName>
    <definedName name="SCDBPTASN2_1210000000_17" localSheetId="17">EMICNC_23A_SCDBPTASN2!$T$403</definedName>
    <definedName name="SCDBPTASN2_1210000000_18" localSheetId="17">EMICNC_23A_SCDBPTASN2!$U$403</definedName>
    <definedName name="SCDBPTASN2_1210000000_19" localSheetId="17">EMICNC_23A_SCDBPTASN2!$V$403</definedName>
    <definedName name="SCDBPTASN2_1210000000_2" localSheetId="17">EMICNC_23A_SCDBPTASN2!$D$403</definedName>
    <definedName name="SCDBPTASN2_1210000000_20" localSheetId="17">EMICNC_23A_SCDBPTASN2!$W$403</definedName>
    <definedName name="SCDBPTASN2_1210000000_21" localSheetId="17">EMICNC_23A_SCDBPTASN2!$X$403</definedName>
    <definedName name="SCDBPTASN2_1210000000_22" localSheetId="17">EMICNC_23A_SCDBPTASN2!$Y$403</definedName>
    <definedName name="SCDBPTASN2_1210000000_23" localSheetId="17">EMICNC_23A_SCDBPTASN2!$Z$403</definedName>
    <definedName name="SCDBPTASN2_1210000000_24" localSheetId="17">EMICNC_23A_SCDBPTASN2!$AA$403</definedName>
    <definedName name="SCDBPTASN2_1210000000_25" localSheetId="17">EMICNC_23A_SCDBPTASN2!$AB$403</definedName>
    <definedName name="SCDBPTASN2_1210000000_26" localSheetId="17">EMICNC_23A_SCDBPTASN2!$AC$403</definedName>
    <definedName name="SCDBPTASN2_1210000000_27" localSheetId="17">EMICNC_23A_SCDBPTASN2!$AD$403</definedName>
    <definedName name="SCDBPTASN2_1210000000_28" localSheetId="17">EMICNC_23A_SCDBPTASN2!$AE$403</definedName>
    <definedName name="SCDBPTASN2_1210000000_29" localSheetId="17">EMICNC_23A_SCDBPTASN2!$AF$403</definedName>
    <definedName name="SCDBPTASN2_1210000000_3" localSheetId="17">EMICNC_23A_SCDBPTASN2!$E$403</definedName>
    <definedName name="SCDBPTASN2_1210000000_30" localSheetId="17">EMICNC_23A_SCDBPTASN2!$AG$403</definedName>
    <definedName name="SCDBPTASN2_1210000000_32" localSheetId="17">EMICNC_23A_SCDBPTASN2!$AI$403</definedName>
    <definedName name="SCDBPTASN2_1210000000_33" localSheetId="17">EMICNC_23A_SCDBPTASN2!$AJ$403</definedName>
    <definedName name="SCDBPTASN2_1210000000_34" localSheetId="17">EMICNC_23A_SCDBPTASN2!$AK$403</definedName>
    <definedName name="SCDBPTASN2_1210000000_35" localSheetId="17">EMICNC_23A_SCDBPTASN2!$AL$403</definedName>
    <definedName name="SCDBPTASN2_1210000000_4" localSheetId="17">EMICNC_23A_SCDBPTASN2!$F$403</definedName>
    <definedName name="SCDBPTASN2_1210000000_5.01" localSheetId="17">EMICNC_23A_SCDBPTASN2!$G$403</definedName>
    <definedName name="SCDBPTASN2_1210000000_5.02" localSheetId="17">EMICNC_23A_SCDBPTASN2!$H$403</definedName>
    <definedName name="SCDBPTASN2_1210000000_6" localSheetId="17">EMICNC_23A_SCDBPTASN2!$I$403</definedName>
    <definedName name="SCDBPTASN2_1210000000_7" localSheetId="17">EMICNC_23A_SCDBPTASN2!$J$403</definedName>
    <definedName name="SCDBPTASN2_1210000000_8" localSheetId="17">EMICNC_23A_SCDBPTASN2!$K$403</definedName>
    <definedName name="SCDBPTASN2_1210000000_9" localSheetId="17">EMICNC_23A_SCDBPTASN2!$L$403</definedName>
    <definedName name="SCDBPTASN2_1210000000_Range" localSheetId="17">EMICNC_23A_SCDBPTASN2!$B$401:$AL$403</definedName>
    <definedName name="SCDBPTASN2_1219999999_13" localSheetId="17">EMICNC_23A_SCDBPTASN2!$P$404</definedName>
    <definedName name="SCDBPTASN2_1219999999_14" localSheetId="17">EMICNC_23A_SCDBPTASN2!$Q$404</definedName>
    <definedName name="SCDBPTASN2_1219999999_15" localSheetId="17">EMICNC_23A_SCDBPTASN2!$R$404</definedName>
    <definedName name="SCDBPTASN2_1219999999_16" localSheetId="17">EMICNC_23A_SCDBPTASN2!$S$404</definedName>
    <definedName name="SCDBPTASN2_1219999999_17" localSheetId="17">EMICNC_23A_SCDBPTASN2!$T$404</definedName>
    <definedName name="SCDBPTASN2_1219999999_19" localSheetId="17">EMICNC_23A_SCDBPTASN2!$V$404</definedName>
    <definedName name="SCDBPTASN2_1219999999_20" localSheetId="17">EMICNC_23A_SCDBPTASN2!$W$404</definedName>
    <definedName name="SCDBPTASN2_1219999999_21" localSheetId="17">EMICNC_23A_SCDBPTASN2!$X$404</definedName>
    <definedName name="SCDBPTASN2_1219999999_22" localSheetId="17">EMICNC_23A_SCDBPTASN2!$Y$404</definedName>
    <definedName name="SCDBPTASN2_1219999999_23" localSheetId="17">EMICNC_23A_SCDBPTASN2!$Z$404</definedName>
    <definedName name="SCDBPTASN2_1219999999_24" localSheetId="17">EMICNC_23A_SCDBPTASN2!$AA$404</definedName>
    <definedName name="SCDBPTASN2_1219999999_27" localSheetId="17">EMICNC_23A_SCDBPTASN2!$AD$404</definedName>
    <definedName name="SCDBPTASN2_1219999999_28" localSheetId="17">EMICNC_23A_SCDBPTASN2!$AE$404</definedName>
    <definedName name="SCDBPTASN2_1219999999_29" localSheetId="17">EMICNC_23A_SCDBPTASN2!$AF$404</definedName>
    <definedName name="SCDBPTASN2_1219999999_30" localSheetId="17">EMICNC_23A_SCDBPTASN2!$AG$404</definedName>
    <definedName name="SCDBPTASN2_1219999999_33" localSheetId="17">EMICNC_23A_SCDBPTASN2!$AJ$404</definedName>
    <definedName name="SCDBPTASN2_1219999999_34" localSheetId="17">EMICNC_23A_SCDBPTASN2!$AK$404</definedName>
    <definedName name="SCDBPTASN2_1219999999_35" localSheetId="17">EMICNC_23A_SCDBPTASN2!$AL$404</definedName>
    <definedName name="SCDBPTASN2_1229999999_13" localSheetId="17">EMICNC_23A_SCDBPTASN2!$P$405</definedName>
    <definedName name="SCDBPTASN2_1229999999_14" localSheetId="17">EMICNC_23A_SCDBPTASN2!$Q$405</definedName>
    <definedName name="SCDBPTASN2_1229999999_15" localSheetId="17">EMICNC_23A_SCDBPTASN2!$R$405</definedName>
    <definedName name="SCDBPTASN2_1229999999_16" localSheetId="17">EMICNC_23A_SCDBPTASN2!$S$405</definedName>
    <definedName name="SCDBPTASN2_1229999999_17" localSheetId="17">EMICNC_23A_SCDBPTASN2!$T$405</definedName>
    <definedName name="SCDBPTASN2_1229999999_19" localSheetId="17">EMICNC_23A_SCDBPTASN2!$V$405</definedName>
    <definedName name="SCDBPTASN2_1229999999_20" localSheetId="17">EMICNC_23A_SCDBPTASN2!$W$405</definedName>
    <definedName name="SCDBPTASN2_1229999999_21" localSheetId="17">EMICNC_23A_SCDBPTASN2!$X$405</definedName>
    <definedName name="SCDBPTASN2_1229999999_22" localSheetId="17">EMICNC_23A_SCDBPTASN2!$Y$405</definedName>
    <definedName name="SCDBPTASN2_1229999999_23" localSheetId="17">EMICNC_23A_SCDBPTASN2!$Z$405</definedName>
    <definedName name="SCDBPTASN2_1229999999_24" localSheetId="17">EMICNC_23A_SCDBPTASN2!$AA$405</definedName>
    <definedName name="SCDBPTASN2_1229999999_27" localSheetId="17">EMICNC_23A_SCDBPTASN2!$AD$405</definedName>
    <definedName name="SCDBPTASN2_1229999999_28" localSheetId="17">EMICNC_23A_SCDBPTASN2!$AE$405</definedName>
    <definedName name="SCDBPTASN2_1229999999_29" localSheetId="17">EMICNC_23A_SCDBPTASN2!$AF$405</definedName>
    <definedName name="SCDBPTASN2_1229999999_30" localSheetId="17">EMICNC_23A_SCDBPTASN2!$AG$405</definedName>
    <definedName name="SCDBPTASN2_1229999999_33" localSheetId="17">EMICNC_23A_SCDBPTASN2!$AJ$405</definedName>
    <definedName name="SCDBPTASN2_1229999999_34" localSheetId="17">EMICNC_23A_SCDBPTASN2!$AK$405</definedName>
    <definedName name="SCDBPTASN2_1229999999_35" localSheetId="17">EMICNC_23A_SCDBPTASN2!$AL$405</definedName>
    <definedName name="SCDBPTASN2_1230000000_1" localSheetId="17">EMICNC_23A_SCDBPTASN2!$C$408</definedName>
    <definedName name="SCDBPTASN2_1230000000_10" localSheetId="17">EMICNC_23A_SCDBPTASN2!$M$408</definedName>
    <definedName name="SCDBPTASN2_1230000000_11" localSheetId="17">EMICNC_23A_SCDBPTASN2!$N$408</definedName>
    <definedName name="SCDBPTASN2_1230000000_12" localSheetId="17">EMICNC_23A_SCDBPTASN2!$O$408</definedName>
    <definedName name="SCDBPTASN2_1230000000_13" localSheetId="17">EMICNC_23A_SCDBPTASN2!$P$408</definedName>
    <definedName name="SCDBPTASN2_1230000000_14" localSheetId="17">EMICNC_23A_SCDBPTASN2!$Q$408</definedName>
    <definedName name="SCDBPTASN2_1230000000_15" localSheetId="17">EMICNC_23A_SCDBPTASN2!$R$408</definedName>
    <definedName name="SCDBPTASN2_1230000000_16" localSheetId="17">EMICNC_23A_SCDBPTASN2!$S$408</definedName>
    <definedName name="SCDBPTASN2_1230000000_17" localSheetId="17">EMICNC_23A_SCDBPTASN2!$T$408</definedName>
    <definedName name="SCDBPTASN2_1230000000_18" localSheetId="17">EMICNC_23A_SCDBPTASN2!$U$408</definedName>
    <definedName name="SCDBPTASN2_1230000000_19" localSheetId="17">EMICNC_23A_SCDBPTASN2!$V$408</definedName>
    <definedName name="SCDBPTASN2_1230000000_2" localSheetId="17">EMICNC_23A_SCDBPTASN2!$D$408</definedName>
    <definedName name="SCDBPTASN2_1230000000_20" localSheetId="17">EMICNC_23A_SCDBPTASN2!$W$408</definedName>
    <definedName name="SCDBPTASN2_1230000000_21" localSheetId="17">EMICNC_23A_SCDBPTASN2!$X$408</definedName>
    <definedName name="SCDBPTASN2_1230000000_22" localSheetId="17">EMICNC_23A_SCDBPTASN2!$Y$408</definedName>
    <definedName name="SCDBPTASN2_1230000000_23" localSheetId="17">EMICNC_23A_SCDBPTASN2!$Z$408</definedName>
    <definedName name="SCDBPTASN2_1230000000_24" localSheetId="17">EMICNC_23A_SCDBPTASN2!$AA$408</definedName>
    <definedName name="SCDBPTASN2_1230000000_25" localSheetId="17">EMICNC_23A_SCDBPTASN2!$AB$408</definedName>
    <definedName name="SCDBPTASN2_1230000000_26" localSheetId="17">EMICNC_23A_SCDBPTASN2!$AC$408</definedName>
    <definedName name="SCDBPTASN2_1230000000_27" localSheetId="17">EMICNC_23A_SCDBPTASN2!$AD$408</definedName>
    <definedName name="SCDBPTASN2_1230000000_28" localSheetId="17">EMICNC_23A_SCDBPTASN2!$AE$408</definedName>
    <definedName name="SCDBPTASN2_1230000000_29" localSheetId="17">EMICNC_23A_SCDBPTASN2!$AF$408</definedName>
    <definedName name="SCDBPTASN2_1230000000_3" localSheetId="17">EMICNC_23A_SCDBPTASN2!$E$408</definedName>
    <definedName name="SCDBPTASN2_1230000000_30" localSheetId="17">EMICNC_23A_SCDBPTASN2!$AG$408</definedName>
    <definedName name="SCDBPTASN2_1230000000_32" localSheetId="17">EMICNC_23A_SCDBPTASN2!$AI$408</definedName>
    <definedName name="SCDBPTASN2_1230000000_33" localSheetId="17">EMICNC_23A_SCDBPTASN2!$AJ$408</definedName>
    <definedName name="SCDBPTASN2_1230000000_34" localSheetId="17">EMICNC_23A_SCDBPTASN2!$AK$408</definedName>
    <definedName name="SCDBPTASN2_1230000000_35" localSheetId="17">EMICNC_23A_SCDBPTASN2!$AL$408</definedName>
    <definedName name="SCDBPTASN2_1230000000_4" localSheetId="17">EMICNC_23A_SCDBPTASN2!$F$408</definedName>
    <definedName name="SCDBPTASN2_1230000000_5.01" localSheetId="17">EMICNC_23A_SCDBPTASN2!$G$408</definedName>
    <definedName name="SCDBPTASN2_1230000000_5.02" localSheetId="17">EMICNC_23A_SCDBPTASN2!$H$408</definedName>
    <definedName name="SCDBPTASN2_1230000000_6" localSheetId="17">EMICNC_23A_SCDBPTASN2!$I$408</definedName>
    <definedName name="SCDBPTASN2_1230000000_7" localSheetId="17">EMICNC_23A_SCDBPTASN2!$J$408</definedName>
    <definedName name="SCDBPTASN2_1230000000_8" localSheetId="17">EMICNC_23A_SCDBPTASN2!$K$408</definedName>
    <definedName name="SCDBPTASN2_1230000000_9" localSheetId="17">EMICNC_23A_SCDBPTASN2!$L$408</definedName>
    <definedName name="SCDBPTASN2_1230000000_Range" localSheetId="17">EMICNC_23A_SCDBPTASN2!$B$406:$AL$408</definedName>
    <definedName name="SCDBPTASN2_1239999999_13" localSheetId="17">EMICNC_23A_SCDBPTASN2!$P$409</definedName>
    <definedName name="SCDBPTASN2_1239999999_14" localSheetId="17">EMICNC_23A_SCDBPTASN2!$Q$409</definedName>
    <definedName name="SCDBPTASN2_1239999999_15" localSheetId="17">EMICNC_23A_SCDBPTASN2!$R$409</definedName>
    <definedName name="SCDBPTASN2_1239999999_16" localSheetId="17">EMICNC_23A_SCDBPTASN2!$S$409</definedName>
    <definedName name="SCDBPTASN2_1239999999_17" localSheetId="17">EMICNC_23A_SCDBPTASN2!$T$409</definedName>
    <definedName name="SCDBPTASN2_1239999999_19" localSheetId="17">EMICNC_23A_SCDBPTASN2!$V$409</definedName>
    <definedName name="SCDBPTASN2_1239999999_20" localSheetId="17">EMICNC_23A_SCDBPTASN2!$W$409</definedName>
    <definedName name="SCDBPTASN2_1239999999_21" localSheetId="17">EMICNC_23A_SCDBPTASN2!$X$409</definedName>
    <definedName name="SCDBPTASN2_1239999999_22" localSheetId="17">EMICNC_23A_SCDBPTASN2!$Y$409</definedName>
    <definedName name="SCDBPTASN2_1239999999_23" localSheetId="17">EMICNC_23A_SCDBPTASN2!$Z$409</definedName>
    <definedName name="SCDBPTASN2_1239999999_24" localSheetId="17">EMICNC_23A_SCDBPTASN2!$AA$409</definedName>
    <definedName name="SCDBPTASN2_1239999999_27" localSheetId="17">EMICNC_23A_SCDBPTASN2!$AD$409</definedName>
    <definedName name="SCDBPTASN2_1239999999_28" localSheetId="17">EMICNC_23A_SCDBPTASN2!$AE$409</definedName>
    <definedName name="SCDBPTASN2_1239999999_29" localSheetId="17">EMICNC_23A_SCDBPTASN2!$AF$409</definedName>
    <definedName name="SCDBPTASN2_1239999999_30" localSheetId="17">EMICNC_23A_SCDBPTASN2!$AG$409</definedName>
    <definedName name="SCDBPTASN2_1239999999_33" localSheetId="17">EMICNC_23A_SCDBPTASN2!$AJ$409</definedName>
    <definedName name="SCDBPTASN2_1239999999_34" localSheetId="17">EMICNC_23A_SCDBPTASN2!$AK$409</definedName>
    <definedName name="SCDBPTASN2_1239999999_35" localSheetId="17">EMICNC_23A_SCDBPTASN2!$AL$409</definedName>
    <definedName name="SCDBPTASN2_1240000000_1" localSheetId="17">EMICNC_23A_SCDBPTASN2!$C$412</definedName>
    <definedName name="SCDBPTASN2_1240000000_10" localSheetId="17">EMICNC_23A_SCDBPTASN2!$M$412</definedName>
    <definedName name="SCDBPTASN2_1240000000_11" localSheetId="17">EMICNC_23A_SCDBPTASN2!$N$412</definedName>
    <definedName name="SCDBPTASN2_1240000000_12" localSheetId="17">EMICNC_23A_SCDBPTASN2!$O$412</definedName>
    <definedName name="SCDBPTASN2_1240000000_13" localSheetId="17">EMICNC_23A_SCDBPTASN2!$P$412</definedName>
    <definedName name="SCDBPTASN2_1240000000_14" localSheetId="17">EMICNC_23A_SCDBPTASN2!$Q$412</definedName>
    <definedName name="SCDBPTASN2_1240000000_15" localSheetId="17">EMICNC_23A_SCDBPTASN2!$R$412</definedName>
    <definedName name="SCDBPTASN2_1240000000_16" localSheetId="17">EMICNC_23A_SCDBPTASN2!$S$412</definedName>
    <definedName name="SCDBPTASN2_1240000000_17" localSheetId="17">EMICNC_23A_SCDBPTASN2!$T$412</definedName>
    <definedName name="SCDBPTASN2_1240000000_18" localSheetId="17">EMICNC_23A_SCDBPTASN2!$U$412</definedName>
    <definedName name="SCDBPTASN2_1240000000_19" localSheetId="17">EMICNC_23A_SCDBPTASN2!$V$412</definedName>
    <definedName name="SCDBPTASN2_1240000000_2" localSheetId="17">EMICNC_23A_SCDBPTASN2!$D$412</definedName>
    <definedName name="SCDBPTASN2_1240000000_20" localSheetId="17">EMICNC_23A_SCDBPTASN2!$W$412</definedName>
    <definedName name="SCDBPTASN2_1240000000_21" localSheetId="17">EMICNC_23A_SCDBPTASN2!$X$412</definedName>
    <definedName name="SCDBPTASN2_1240000000_22" localSheetId="17">EMICNC_23A_SCDBPTASN2!$Y$412</definedName>
    <definedName name="SCDBPTASN2_1240000000_23" localSheetId="17">EMICNC_23A_SCDBPTASN2!$Z$412</definedName>
    <definedName name="SCDBPTASN2_1240000000_24" localSheetId="17">EMICNC_23A_SCDBPTASN2!$AA$412</definedName>
    <definedName name="SCDBPTASN2_1240000000_25" localSheetId="17">EMICNC_23A_SCDBPTASN2!$AB$412</definedName>
    <definedName name="SCDBPTASN2_1240000000_26" localSheetId="17">EMICNC_23A_SCDBPTASN2!$AC$412</definedName>
    <definedName name="SCDBPTASN2_1240000000_27" localSheetId="17">EMICNC_23A_SCDBPTASN2!$AD$412</definedName>
    <definedName name="SCDBPTASN2_1240000000_28" localSheetId="17">EMICNC_23A_SCDBPTASN2!$AE$412</definedName>
    <definedName name="SCDBPTASN2_1240000000_29" localSheetId="17">EMICNC_23A_SCDBPTASN2!$AF$412</definedName>
    <definedName name="SCDBPTASN2_1240000000_3" localSheetId="17">EMICNC_23A_SCDBPTASN2!$E$412</definedName>
    <definedName name="SCDBPTASN2_1240000000_30" localSheetId="17">EMICNC_23A_SCDBPTASN2!$AG$412</definedName>
    <definedName name="SCDBPTASN2_1240000000_32" localSheetId="17">EMICNC_23A_SCDBPTASN2!$AI$412</definedName>
    <definedName name="SCDBPTASN2_1240000000_33" localSheetId="17">EMICNC_23A_SCDBPTASN2!$AJ$412</definedName>
    <definedName name="SCDBPTASN2_1240000000_34" localSheetId="17">EMICNC_23A_SCDBPTASN2!$AK$412</definedName>
    <definedName name="SCDBPTASN2_1240000000_35" localSheetId="17">EMICNC_23A_SCDBPTASN2!$AL$412</definedName>
    <definedName name="SCDBPTASN2_1240000000_4" localSheetId="17">EMICNC_23A_SCDBPTASN2!$F$412</definedName>
    <definedName name="SCDBPTASN2_1240000000_5.01" localSheetId="17">EMICNC_23A_SCDBPTASN2!$G$412</definedName>
    <definedName name="SCDBPTASN2_1240000000_5.02" localSheetId="17">EMICNC_23A_SCDBPTASN2!$H$412</definedName>
    <definedName name="SCDBPTASN2_1240000000_6" localSheetId="17">EMICNC_23A_SCDBPTASN2!$I$412</definedName>
    <definedName name="SCDBPTASN2_1240000000_7" localSheetId="17">EMICNC_23A_SCDBPTASN2!$J$412</definedName>
    <definedName name="SCDBPTASN2_1240000000_8" localSheetId="17">EMICNC_23A_SCDBPTASN2!$K$412</definedName>
    <definedName name="SCDBPTASN2_1240000000_9" localSheetId="17">EMICNC_23A_SCDBPTASN2!$L$412</definedName>
    <definedName name="SCDBPTASN2_1240000000_Range" localSheetId="17">EMICNC_23A_SCDBPTASN2!$B$410:$AL$412</definedName>
    <definedName name="SCDBPTASN2_1249999999_13" localSheetId="17">EMICNC_23A_SCDBPTASN2!$P$413</definedName>
    <definedName name="SCDBPTASN2_1249999999_14" localSheetId="17">EMICNC_23A_SCDBPTASN2!$Q$413</definedName>
    <definedName name="SCDBPTASN2_1249999999_15" localSheetId="17">EMICNC_23A_SCDBPTASN2!$R$413</definedName>
    <definedName name="SCDBPTASN2_1249999999_16" localSheetId="17">EMICNC_23A_SCDBPTASN2!$S$413</definedName>
    <definedName name="SCDBPTASN2_1249999999_17" localSheetId="17">EMICNC_23A_SCDBPTASN2!$T$413</definedName>
    <definedName name="SCDBPTASN2_1249999999_19" localSheetId="17">EMICNC_23A_SCDBPTASN2!$V$413</definedName>
    <definedName name="SCDBPTASN2_1249999999_20" localSheetId="17">EMICNC_23A_SCDBPTASN2!$W$413</definedName>
    <definedName name="SCDBPTASN2_1249999999_21" localSheetId="17">EMICNC_23A_SCDBPTASN2!$X$413</definedName>
    <definedName name="SCDBPTASN2_1249999999_22" localSheetId="17">EMICNC_23A_SCDBPTASN2!$Y$413</definedName>
    <definedName name="SCDBPTASN2_1249999999_23" localSheetId="17">EMICNC_23A_SCDBPTASN2!$Z$413</definedName>
    <definedName name="SCDBPTASN2_1249999999_24" localSheetId="17">EMICNC_23A_SCDBPTASN2!$AA$413</definedName>
    <definedName name="SCDBPTASN2_1249999999_27" localSheetId="17">EMICNC_23A_SCDBPTASN2!$AD$413</definedName>
    <definedName name="SCDBPTASN2_1249999999_28" localSheetId="17">EMICNC_23A_SCDBPTASN2!$AE$413</definedName>
    <definedName name="SCDBPTASN2_1249999999_29" localSheetId="17">EMICNC_23A_SCDBPTASN2!$AF$413</definedName>
    <definedName name="SCDBPTASN2_1249999999_30" localSheetId="17">EMICNC_23A_SCDBPTASN2!$AG$413</definedName>
    <definedName name="SCDBPTASN2_1249999999_33" localSheetId="17">EMICNC_23A_SCDBPTASN2!$AJ$413</definedName>
    <definedName name="SCDBPTASN2_1249999999_34" localSheetId="17">EMICNC_23A_SCDBPTASN2!$AK$413</definedName>
    <definedName name="SCDBPTASN2_1249999999_35" localSheetId="17">EMICNC_23A_SCDBPTASN2!$AL$413</definedName>
    <definedName name="SCDBPTASN2_1250000000_1" localSheetId="17">EMICNC_23A_SCDBPTASN2!$C$416</definedName>
    <definedName name="SCDBPTASN2_1250000000_10" localSheetId="17">EMICNC_23A_SCDBPTASN2!$M$416</definedName>
    <definedName name="SCDBPTASN2_1250000000_11" localSheetId="17">EMICNC_23A_SCDBPTASN2!$N$416</definedName>
    <definedName name="SCDBPTASN2_1250000000_12" localSheetId="17">EMICNC_23A_SCDBPTASN2!$O$416</definedName>
    <definedName name="SCDBPTASN2_1250000000_13" localSheetId="17">EMICNC_23A_SCDBPTASN2!$P$416</definedName>
    <definedName name="SCDBPTASN2_1250000000_14" localSheetId="17">EMICNC_23A_SCDBPTASN2!$Q$416</definedName>
    <definedName name="SCDBPTASN2_1250000000_15" localSheetId="17">EMICNC_23A_SCDBPTASN2!$R$416</definedName>
    <definedName name="SCDBPTASN2_1250000000_16" localSheetId="17">EMICNC_23A_SCDBPTASN2!$S$416</definedName>
    <definedName name="SCDBPTASN2_1250000000_17" localSheetId="17">EMICNC_23A_SCDBPTASN2!$T$416</definedName>
    <definedName name="SCDBPTASN2_1250000000_18" localSheetId="17">EMICNC_23A_SCDBPTASN2!$U$416</definedName>
    <definedName name="SCDBPTASN2_1250000000_19" localSheetId="17">EMICNC_23A_SCDBPTASN2!$V$416</definedName>
    <definedName name="SCDBPTASN2_1250000000_2" localSheetId="17">EMICNC_23A_SCDBPTASN2!$D$416</definedName>
    <definedName name="SCDBPTASN2_1250000000_20" localSheetId="17">EMICNC_23A_SCDBPTASN2!$W$416</definedName>
    <definedName name="SCDBPTASN2_1250000000_21" localSheetId="17">EMICNC_23A_SCDBPTASN2!$X$416</definedName>
    <definedName name="SCDBPTASN2_1250000000_22" localSheetId="17">EMICNC_23A_SCDBPTASN2!$Y$416</definedName>
    <definedName name="SCDBPTASN2_1250000000_23" localSheetId="17">EMICNC_23A_SCDBPTASN2!$Z$416</definedName>
    <definedName name="SCDBPTASN2_1250000000_24" localSheetId="17">EMICNC_23A_SCDBPTASN2!$AA$416</definedName>
    <definedName name="SCDBPTASN2_1250000000_25" localSheetId="17">EMICNC_23A_SCDBPTASN2!$AB$416</definedName>
    <definedName name="SCDBPTASN2_1250000000_26" localSheetId="17">EMICNC_23A_SCDBPTASN2!$AC$416</definedName>
    <definedName name="SCDBPTASN2_1250000000_27" localSheetId="17">EMICNC_23A_SCDBPTASN2!$AD$416</definedName>
    <definedName name="SCDBPTASN2_1250000000_28" localSheetId="17">EMICNC_23A_SCDBPTASN2!$AE$416</definedName>
    <definedName name="SCDBPTASN2_1250000000_29" localSheetId="17">EMICNC_23A_SCDBPTASN2!$AF$416</definedName>
    <definedName name="SCDBPTASN2_1250000000_3" localSheetId="17">EMICNC_23A_SCDBPTASN2!$E$416</definedName>
    <definedName name="SCDBPTASN2_1250000000_30" localSheetId="17">EMICNC_23A_SCDBPTASN2!$AG$416</definedName>
    <definedName name="SCDBPTASN2_1250000000_32" localSheetId="17">EMICNC_23A_SCDBPTASN2!$AI$416</definedName>
    <definedName name="SCDBPTASN2_1250000000_33" localSheetId="17">EMICNC_23A_SCDBPTASN2!$AJ$416</definedName>
    <definedName name="SCDBPTASN2_1250000000_34" localSheetId="17">EMICNC_23A_SCDBPTASN2!$AK$416</definedName>
    <definedName name="SCDBPTASN2_1250000000_35" localSheetId="17">EMICNC_23A_SCDBPTASN2!$AL$416</definedName>
    <definedName name="SCDBPTASN2_1250000000_4" localSheetId="17">EMICNC_23A_SCDBPTASN2!$F$416</definedName>
    <definedName name="SCDBPTASN2_1250000000_5.01" localSheetId="17">EMICNC_23A_SCDBPTASN2!$G$416</definedName>
    <definedName name="SCDBPTASN2_1250000000_5.02" localSheetId="17">EMICNC_23A_SCDBPTASN2!$H$416</definedName>
    <definedName name="SCDBPTASN2_1250000000_6" localSheetId="17">EMICNC_23A_SCDBPTASN2!$I$416</definedName>
    <definedName name="SCDBPTASN2_1250000000_7" localSheetId="17">EMICNC_23A_SCDBPTASN2!$J$416</definedName>
    <definedName name="SCDBPTASN2_1250000000_8" localSheetId="17">EMICNC_23A_SCDBPTASN2!$K$416</definedName>
    <definedName name="SCDBPTASN2_1250000000_9" localSheetId="17">EMICNC_23A_SCDBPTASN2!$L$416</definedName>
    <definedName name="SCDBPTASN2_1250000000_Range" localSheetId="17">EMICNC_23A_SCDBPTASN2!$B$414:$AL$416</definedName>
    <definedName name="SCDBPTASN2_1259999999_13" localSheetId="17">EMICNC_23A_SCDBPTASN2!$P$417</definedName>
    <definedName name="SCDBPTASN2_1259999999_14" localSheetId="17">EMICNC_23A_SCDBPTASN2!$Q$417</definedName>
    <definedName name="SCDBPTASN2_1259999999_15" localSheetId="17">EMICNC_23A_SCDBPTASN2!$R$417</definedName>
    <definedName name="SCDBPTASN2_1259999999_16" localSheetId="17">EMICNC_23A_SCDBPTASN2!$S$417</definedName>
    <definedName name="SCDBPTASN2_1259999999_17" localSheetId="17">EMICNC_23A_SCDBPTASN2!$T$417</definedName>
    <definedName name="SCDBPTASN2_1259999999_19" localSheetId="17">EMICNC_23A_SCDBPTASN2!$V$417</definedName>
    <definedName name="SCDBPTASN2_1259999999_20" localSheetId="17">EMICNC_23A_SCDBPTASN2!$W$417</definedName>
    <definedName name="SCDBPTASN2_1259999999_21" localSheetId="17">EMICNC_23A_SCDBPTASN2!$X$417</definedName>
    <definedName name="SCDBPTASN2_1259999999_22" localSheetId="17">EMICNC_23A_SCDBPTASN2!$Y$417</definedName>
    <definedName name="SCDBPTASN2_1259999999_23" localSheetId="17">EMICNC_23A_SCDBPTASN2!$Z$417</definedName>
    <definedName name="SCDBPTASN2_1259999999_24" localSheetId="17">EMICNC_23A_SCDBPTASN2!$AA$417</definedName>
    <definedName name="SCDBPTASN2_1259999999_27" localSheetId="17">EMICNC_23A_SCDBPTASN2!$AD$417</definedName>
    <definedName name="SCDBPTASN2_1259999999_28" localSheetId="17">EMICNC_23A_SCDBPTASN2!$AE$417</definedName>
    <definedName name="SCDBPTASN2_1259999999_29" localSheetId="17">EMICNC_23A_SCDBPTASN2!$AF$417</definedName>
    <definedName name="SCDBPTASN2_1259999999_30" localSheetId="17">EMICNC_23A_SCDBPTASN2!$AG$417</definedName>
    <definedName name="SCDBPTASN2_1259999999_33" localSheetId="17">EMICNC_23A_SCDBPTASN2!$AJ$417</definedName>
    <definedName name="SCDBPTASN2_1259999999_34" localSheetId="17">EMICNC_23A_SCDBPTASN2!$AK$417</definedName>
    <definedName name="SCDBPTASN2_1259999999_35" localSheetId="17">EMICNC_23A_SCDBPTASN2!$AL$417</definedName>
    <definedName name="SCDBPTASN2_1260000000_1" localSheetId="17">EMICNC_23A_SCDBPTASN2!$C$420</definedName>
    <definedName name="SCDBPTASN2_1260000000_10" localSheetId="17">EMICNC_23A_SCDBPTASN2!$M$420</definedName>
    <definedName name="SCDBPTASN2_1260000000_11" localSheetId="17">EMICNC_23A_SCDBPTASN2!$N$420</definedName>
    <definedName name="SCDBPTASN2_1260000000_12" localSheetId="17">EMICNC_23A_SCDBPTASN2!$O$420</definedName>
    <definedName name="SCDBPTASN2_1260000000_13" localSheetId="17">EMICNC_23A_SCDBPTASN2!$P$420</definedName>
    <definedName name="SCDBPTASN2_1260000000_14" localSheetId="17">EMICNC_23A_SCDBPTASN2!$Q$420</definedName>
    <definedName name="SCDBPTASN2_1260000000_15" localSheetId="17">EMICNC_23A_SCDBPTASN2!$R$420</definedName>
    <definedName name="SCDBPTASN2_1260000000_16" localSheetId="17">EMICNC_23A_SCDBPTASN2!$S$420</definedName>
    <definedName name="SCDBPTASN2_1260000000_17" localSheetId="17">EMICNC_23A_SCDBPTASN2!$T$420</definedName>
    <definedName name="SCDBPTASN2_1260000000_18" localSheetId="17">EMICNC_23A_SCDBPTASN2!$U$420</definedName>
    <definedName name="SCDBPTASN2_1260000000_19" localSheetId="17">EMICNC_23A_SCDBPTASN2!$V$420</definedName>
    <definedName name="SCDBPTASN2_1260000000_2" localSheetId="17">EMICNC_23A_SCDBPTASN2!$D$420</definedName>
    <definedName name="SCDBPTASN2_1260000000_20" localSheetId="17">EMICNC_23A_SCDBPTASN2!$W$420</definedName>
    <definedName name="SCDBPTASN2_1260000000_21" localSheetId="17">EMICNC_23A_SCDBPTASN2!$X$420</definedName>
    <definedName name="SCDBPTASN2_1260000000_22" localSheetId="17">EMICNC_23A_SCDBPTASN2!$Y$420</definedName>
    <definedName name="SCDBPTASN2_1260000000_23" localSheetId="17">EMICNC_23A_SCDBPTASN2!$Z$420</definedName>
    <definedName name="SCDBPTASN2_1260000000_24" localSheetId="17">EMICNC_23A_SCDBPTASN2!$AA$420</definedName>
    <definedName name="SCDBPTASN2_1260000000_25" localSheetId="17">EMICNC_23A_SCDBPTASN2!$AB$420</definedName>
    <definedName name="SCDBPTASN2_1260000000_26" localSheetId="17">EMICNC_23A_SCDBPTASN2!$AC$420</definedName>
    <definedName name="SCDBPTASN2_1260000000_27" localSheetId="17">EMICNC_23A_SCDBPTASN2!$AD$420</definedName>
    <definedName name="SCDBPTASN2_1260000000_28" localSheetId="17">EMICNC_23A_SCDBPTASN2!$AE$420</definedName>
    <definedName name="SCDBPTASN2_1260000000_29" localSheetId="17">EMICNC_23A_SCDBPTASN2!$AF$420</definedName>
    <definedName name="SCDBPTASN2_1260000000_3" localSheetId="17">EMICNC_23A_SCDBPTASN2!$E$420</definedName>
    <definedName name="SCDBPTASN2_1260000000_30" localSheetId="17">EMICNC_23A_SCDBPTASN2!$AG$420</definedName>
    <definedName name="SCDBPTASN2_1260000000_32" localSheetId="17">EMICNC_23A_SCDBPTASN2!$AI$420</definedName>
    <definedName name="SCDBPTASN2_1260000000_33" localSheetId="17">EMICNC_23A_SCDBPTASN2!$AJ$420</definedName>
    <definedName name="SCDBPTASN2_1260000000_34" localSheetId="17">EMICNC_23A_SCDBPTASN2!$AK$420</definedName>
    <definedName name="SCDBPTASN2_1260000000_35" localSheetId="17">EMICNC_23A_SCDBPTASN2!$AL$420</definedName>
    <definedName name="SCDBPTASN2_1260000000_4" localSheetId="17">EMICNC_23A_SCDBPTASN2!$F$420</definedName>
    <definedName name="SCDBPTASN2_1260000000_5.01" localSheetId="17">EMICNC_23A_SCDBPTASN2!$G$420</definedName>
    <definedName name="SCDBPTASN2_1260000000_5.02" localSheetId="17">EMICNC_23A_SCDBPTASN2!$H$420</definedName>
    <definedName name="SCDBPTASN2_1260000000_6" localSheetId="17">EMICNC_23A_SCDBPTASN2!$I$420</definedName>
    <definedName name="SCDBPTASN2_1260000000_7" localSheetId="17">EMICNC_23A_SCDBPTASN2!$J$420</definedName>
    <definedName name="SCDBPTASN2_1260000000_8" localSheetId="17">EMICNC_23A_SCDBPTASN2!$K$420</definedName>
    <definedName name="SCDBPTASN2_1260000000_9" localSheetId="17">EMICNC_23A_SCDBPTASN2!$L$420</definedName>
    <definedName name="SCDBPTASN2_1260000000_Range" localSheetId="17">EMICNC_23A_SCDBPTASN2!$B$418:$AL$420</definedName>
    <definedName name="SCDBPTASN2_1269999999_13" localSheetId="17">EMICNC_23A_SCDBPTASN2!$P$421</definedName>
    <definedName name="SCDBPTASN2_1269999999_14" localSheetId="17">EMICNC_23A_SCDBPTASN2!$Q$421</definedName>
    <definedName name="SCDBPTASN2_1269999999_15" localSheetId="17">EMICNC_23A_SCDBPTASN2!$R$421</definedName>
    <definedName name="SCDBPTASN2_1269999999_16" localSheetId="17">EMICNC_23A_SCDBPTASN2!$S$421</definedName>
    <definedName name="SCDBPTASN2_1269999999_17" localSheetId="17">EMICNC_23A_SCDBPTASN2!$T$421</definedName>
    <definedName name="SCDBPTASN2_1269999999_19" localSheetId="17">EMICNC_23A_SCDBPTASN2!$V$421</definedName>
    <definedName name="SCDBPTASN2_1269999999_20" localSheetId="17">EMICNC_23A_SCDBPTASN2!$W$421</definedName>
    <definedName name="SCDBPTASN2_1269999999_21" localSheetId="17">EMICNC_23A_SCDBPTASN2!$X$421</definedName>
    <definedName name="SCDBPTASN2_1269999999_22" localSheetId="17">EMICNC_23A_SCDBPTASN2!$Y$421</definedName>
    <definedName name="SCDBPTASN2_1269999999_23" localSheetId="17">EMICNC_23A_SCDBPTASN2!$Z$421</definedName>
    <definedName name="SCDBPTASN2_1269999999_24" localSheetId="17">EMICNC_23A_SCDBPTASN2!$AA$421</definedName>
    <definedName name="SCDBPTASN2_1269999999_27" localSheetId="17">EMICNC_23A_SCDBPTASN2!$AD$421</definedName>
    <definedName name="SCDBPTASN2_1269999999_28" localSheetId="17">EMICNC_23A_SCDBPTASN2!$AE$421</definedName>
    <definedName name="SCDBPTASN2_1269999999_29" localSheetId="17">EMICNC_23A_SCDBPTASN2!$AF$421</definedName>
    <definedName name="SCDBPTASN2_1269999999_30" localSheetId="17">EMICNC_23A_SCDBPTASN2!$AG$421</definedName>
    <definedName name="SCDBPTASN2_1269999999_33" localSheetId="17">EMICNC_23A_SCDBPTASN2!$AJ$421</definedName>
    <definedName name="SCDBPTASN2_1269999999_34" localSheetId="17">EMICNC_23A_SCDBPTASN2!$AK$421</definedName>
    <definedName name="SCDBPTASN2_1269999999_35" localSheetId="17">EMICNC_23A_SCDBPTASN2!$AL$421</definedName>
    <definedName name="SCDBPTASN2_1270000000_1" localSheetId="17">EMICNC_23A_SCDBPTASN2!$C$424</definedName>
    <definedName name="SCDBPTASN2_1270000000_10" localSheetId="17">EMICNC_23A_SCDBPTASN2!$M$424</definedName>
    <definedName name="SCDBPTASN2_1270000000_11" localSheetId="17">EMICNC_23A_SCDBPTASN2!$N$424</definedName>
    <definedName name="SCDBPTASN2_1270000000_12" localSheetId="17">EMICNC_23A_SCDBPTASN2!$O$424</definedName>
    <definedName name="SCDBPTASN2_1270000000_13" localSheetId="17">EMICNC_23A_SCDBPTASN2!$P$424</definedName>
    <definedName name="SCDBPTASN2_1270000000_14" localSheetId="17">EMICNC_23A_SCDBPTASN2!$Q$424</definedName>
    <definedName name="SCDBPTASN2_1270000000_15" localSheetId="17">EMICNC_23A_SCDBPTASN2!$R$424</definedName>
    <definedName name="SCDBPTASN2_1270000000_16" localSheetId="17">EMICNC_23A_SCDBPTASN2!$S$424</definedName>
    <definedName name="SCDBPTASN2_1270000000_17" localSheetId="17">EMICNC_23A_SCDBPTASN2!$T$424</definedName>
    <definedName name="SCDBPTASN2_1270000000_18" localSheetId="17">EMICNC_23A_SCDBPTASN2!$U$424</definedName>
    <definedName name="SCDBPTASN2_1270000000_19" localSheetId="17">EMICNC_23A_SCDBPTASN2!$V$424</definedName>
    <definedName name="SCDBPTASN2_1270000000_2" localSheetId="17">EMICNC_23A_SCDBPTASN2!$D$424</definedName>
    <definedName name="SCDBPTASN2_1270000000_20" localSheetId="17">EMICNC_23A_SCDBPTASN2!$W$424</definedName>
    <definedName name="SCDBPTASN2_1270000000_21" localSheetId="17">EMICNC_23A_SCDBPTASN2!$X$424</definedName>
    <definedName name="SCDBPTASN2_1270000000_22" localSheetId="17">EMICNC_23A_SCDBPTASN2!$Y$424</definedName>
    <definedName name="SCDBPTASN2_1270000000_23" localSheetId="17">EMICNC_23A_SCDBPTASN2!$Z$424</definedName>
    <definedName name="SCDBPTASN2_1270000000_24" localSheetId="17">EMICNC_23A_SCDBPTASN2!$AA$424</definedName>
    <definedName name="SCDBPTASN2_1270000000_25" localSheetId="17">EMICNC_23A_SCDBPTASN2!$AB$424</definedName>
    <definedName name="SCDBPTASN2_1270000000_26" localSheetId="17">EMICNC_23A_SCDBPTASN2!$AC$424</definedName>
    <definedName name="SCDBPTASN2_1270000000_27" localSheetId="17">EMICNC_23A_SCDBPTASN2!$AD$424</definedName>
    <definedName name="SCDBPTASN2_1270000000_28" localSheetId="17">EMICNC_23A_SCDBPTASN2!$AE$424</definedName>
    <definedName name="SCDBPTASN2_1270000000_29" localSheetId="17">EMICNC_23A_SCDBPTASN2!$AF$424</definedName>
    <definedName name="SCDBPTASN2_1270000000_3" localSheetId="17">EMICNC_23A_SCDBPTASN2!$E$424</definedName>
    <definedName name="SCDBPTASN2_1270000000_30" localSheetId="17">EMICNC_23A_SCDBPTASN2!$AG$424</definedName>
    <definedName name="SCDBPTASN2_1270000000_32" localSheetId="17">EMICNC_23A_SCDBPTASN2!$AI$424</definedName>
    <definedName name="SCDBPTASN2_1270000000_33" localSheetId="17">EMICNC_23A_SCDBPTASN2!$AJ$424</definedName>
    <definedName name="SCDBPTASN2_1270000000_34" localSheetId="17">EMICNC_23A_SCDBPTASN2!$AK$424</definedName>
    <definedName name="SCDBPTASN2_1270000000_35" localSheetId="17">EMICNC_23A_SCDBPTASN2!$AL$424</definedName>
    <definedName name="SCDBPTASN2_1270000000_4" localSheetId="17">EMICNC_23A_SCDBPTASN2!$F$424</definedName>
    <definedName name="SCDBPTASN2_1270000000_5.01" localSheetId="17">EMICNC_23A_SCDBPTASN2!$G$424</definedName>
    <definedName name="SCDBPTASN2_1270000000_5.02" localSheetId="17">EMICNC_23A_SCDBPTASN2!$H$424</definedName>
    <definedName name="SCDBPTASN2_1270000000_6" localSheetId="17">EMICNC_23A_SCDBPTASN2!$I$424</definedName>
    <definedName name="SCDBPTASN2_1270000000_7" localSheetId="17">EMICNC_23A_SCDBPTASN2!$J$424</definedName>
    <definedName name="SCDBPTASN2_1270000000_8" localSheetId="17">EMICNC_23A_SCDBPTASN2!$K$424</definedName>
    <definedName name="SCDBPTASN2_1270000000_9" localSheetId="17">EMICNC_23A_SCDBPTASN2!$L$424</definedName>
    <definedName name="SCDBPTASN2_1270000000_Range" localSheetId="17">EMICNC_23A_SCDBPTASN2!$B$422:$AL$424</definedName>
    <definedName name="SCDBPTASN2_1279999999_13" localSheetId="17">EMICNC_23A_SCDBPTASN2!$P$425</definedName>
    <definedName name="SCDBPTASN2_1279999999_14" localSheetId="17">EMICNC_23A_SCDBPTASN2!$Q$425</definedName>
    <definedName name="SCDBPTASN2_1279999999_15" localSheetId="17">EMICNC_23A_SCDBPTASN2!$R$425</definedName>
    <definedName name="SCDBPTASN2_1279999999_16" localSheetId="17">EMICNC_23A_SCDBPTASN2!$S$425</definedName>
    <definedName name="SCDBPTASN2_1279999999_17" localSheetId="17">EMICNC_23A_SCDBPTASN2!$T$425</definedName>
    <definedName name="SCDBPTASN2_1279999999_19" localSheetId="17">EMICNC_23A_SCDBPTASN2!$V$425</definedName>
    <definedName name="SCDBPTASN2_1279999999_20" localSheetId="17">EMICNC_23A_SCDBPTASN2!$W$425</definedName>
    <definedName name="SCDBPTASN2_1279999999_21" localSheetId="17">EMICNC_23A_SCDBPTASN2!$X$425</definedName>
    <definedName name="SCDBPTASN2_1279999999_22" localSheetId="17">EMICNC_23A_SCDBPTASN2!$Y$425</definedName>
    <definedName name="SCDBPTASN2_1279999999_23" localSheetId="17">EMICNC_23A_SCDBPTASN2!$Z$425</definedName>
    <definedName name="SCDBPTASN2_1279999999_24" localSheetId="17">EMICNC_23A_SCDBPTASN2!$AA$425</definedName>
    <definedName name="SCDBPTASN2_1279999999_27" localSheetId="17">EMICNC_23A_SCDBPTASN2!$AD$425</definedName>
    <definedName name="SCDBPTASN2_1279999999_28" localSheetId="17">EMICNC_23A_SCDBPTASN2!$AE$425</definedName>
    <definedName name="SCDBPTASN2_1279999999_29" localSheetId="17">EMICNC_23A_SCDBPTASN2!$AF$425</definedName>
    <definedName name="SCDBPTASN2_1279999999_30" localSheetId="17">EMICNC_23A_SCDBPTASN2!$AG$425</definedName>
    <definedName name="SCDBPTASN2_1279999999_33" localSheetId="17">EMICNC_23A_SCDBPTASN2!$AJ$425</definedName>
    <definedName name="SCDBPTASN2_1279999999_34" localSheetId="17">EMICNC_23A_SCDBPTASN2!$AK$425</definedName>
    <definedName name="SCDBPTASN2_1279999999_35" localSheetId="17">EMICNC_23A_SCDBPTASN2!$AL$425</definedName>
    <definedName name="SCDBPTASN2_1289999999_13" localSheetId="17">EMICNC_23A_SCDBPTASN2!$P$426</definedName>
    <definedName name="SCDBPTASN2_1289999999_14" localSheetId="17">EMICNC_23A_SCDBPTASN2!$Q$426</definedName>
    <definedName name="SCDBPTASN2_1289999999_15" localSheetId="17">EMICNC_23A_SCDBPTASN2!$R$426</definedName>
    <definedName name="SCDBPTASN2_1289999999_16" localSheetId="17">EMICNC_23A_SCDBPTASN2!$S$426</definedName>
    <definedName name="SCDBPTASN2_1289999999_17" localSheetId="17">EMICNC_23A_SCDBPTASN2!$T$426</definedName>
    <definedName name="SCDBPTASN2_1289999999_19" localSheetId="17">EMICNC_23A_SCDBPTASN2!$V$426</definedName>
    <definedName name="SCDBPTASN2_1289999999_20" localSheetId="17">EMICNC_23A_SCDBPTASN2!$W$426</definedName>
    <definedName name="SCDBPTASN2_1289999999_21" localSheetId="17">EMICNC_23A_SCDBPTASN2!$X$426</definedName>
    <definedName name="SCDBPTASN2_1289999999_22" localSheetId="17">EMICNC_23A_SCDBPTASN2!$Y$426</definedName>
    <definedName name="SCDBPTASN2_1289999999_23" localSheetId="17">EMICNC_23A_SCDBPTASN2!$Z$426</definedName>
    <definedName name="SCDBPTASN2_1289999999_24" localSheetId="17">EMICNC_23A_SCDBPTASN2!$AA$426</definedName>
    <definedName name="SCDBPTASN2_1289999999_27" localSheetId="17">EMICNC_23A_SCDBPTASN2!$AD$426</definedName>
    <definedName name="SCDBPTASN2_1289999999_28" localSheetId="17">EMICNC_23A_SCDBPTASN2!$AE$426</definedName>
    <definedName name="SCDBPTASN2_1289999999_29" localSheetId="17">EMICNC_23A_SCDBPTASN2!$AF$426</definedName>
    <definedName name="SCDBPTASN2_1289999999_30" localSheetId="17">EMICNC_23A_SCDBPTASN2!$AG$426</definedName>
    <definedName name="SCDBPTASN2_1289999999_33" localSheetId="17">EMICNC_23A_SCDBPTASN2!$AJ$426</definedName>
    <definedName name="SCDBPTASN2_1289999999_34" localSheetId="17">EMICNC_23A_SCDBPTASN2!$AK$426</definedName>
    <definedName name="SCDBPTASN2_1289999999_35" localSheetId="17">EMICNC_23A_SCDBPTASN2!$AL$426</definedName>
    <definedName name="SCDBPTASN2_1290000000_1" localSheetId="17">EMICNC_23A_SCDBPTASN2!$C$429</definedName>
    <definedName name="SCDBPTASN2_1290000000_10" localSheetId="17">EMICNC_23A_SCDBPTASN2!$M$429</definedName>
    <definedName name="SCDBPTASN2_1290000000_11" localSheetId="17">EMICNC_23A_SCDBPTASN2!$N$429</definedName>
    <definedName name="SCDBPTASN2_1290000000_12" localSheetId="17">EMICNC_23A_SCDBPTASN2!$O$429</definedName>
    <definedName name="SCDBPTASN2_1290000000_13" localSheetId="17">EMICNC_23A_SCDBPTASN2!$P$429</definedName>
    <definedName name="SCDBPTASN2_1290000000_14" localSheetId="17">EMICNC_23A_SCDBPTASN2!$Q$429</definedName>
    <definedName name="SCDBPTASN2_1290000000_15" localSheetId="17">EMICNC_23A_SCDBPTASN2!$R$429</definedName>
    <definedName name="SCDBPTASN2_1290000000_16" localSheetId="17">EMICNC_23A_SCDBPTASN2!$S$429</definedName>
    <definedName name="SCDBPTASN2_1290000000_17" localSheetId="17">EMICNC_23A_SCDBPTASN2!$T$429</definedName>
    <definedName name="SCDBPTASN2_1290000000_18" localSheetId="17">EMICNC_23A_SCDBPTASN2!$U$429</definedName>
    <definedName name="SCDBPTASN2_1290000000_19" localSheetId="17">EMICNC_23A_SCDBPTASN2!$V$429</definedName>
    <definedName name="SCDBPTASN2_1290000000_2" localSheetId="17">EMICNC_23A_SCDBPTASN2!$D$429</definedName>
    <definedName name="SCDBPTASN2_1290000000_20" localSheetId="17">EMICNC_23A_SCDBPTASN2!$W$429</definedName>
    <definedName name="SCDBPTASN2_1290000000_21" localSheetId="17">EMICNC_23A_SCDBPTASN2!$X$429</definedName>
    <definedName name="SCDBPTASN2_1290000000_22" localSheetId="17">EMICNC_23A_SCDBPTASN2!$Y$429</definedName>
    <definedName name="SCDBPTASN2_1290000000_23" localSheetId="17">EMICNC_23A_SCDBPTASN2!$Z$429</definedName>
    <definedName name="SCDBPTASN2_1290000000_24" localSheetId="17">EMICNC_23A_SCDBPTASN2!$AA$429</definedName>
    <definedName name="SCDBPTASN2_1290000000_25" localSheetId="17">EMICNC_23A_SCDBPTASN2!$AB$429</definedName>
    <definedName name="SCDBPTASN2_1290000000_26" localSheetId="17">EMICNC_23A_SCDBPTASN2!$AC$429</definedName>
    <definedName name="SCDBPTASN2_1290000000_27" localSheetId="17">EMICNC_23A_SCDBPTASN2!$AD$429</definedName>
    <definedName name="SCDBPTASN2_1290000000_28" localSheetId="17">EMICNC_23A_SCDBPTASN2!$AE$429</definedName>
    <definedName name="SCDBPTASN2_1290000000_29" localSheetId="17">EMICNC_23A_SCDBPTASN2!$AF$429</definedName>
    <definedName name="SCDBPTASN2_1290000000_3" localSheetId="17">EMICNC_23A_SCDBPTASN2!$E$429</definedName>
    <definedName name="SCDBPTASN2_1290000000_30" localSheetId="17">EMICNC_23A_SCDBPTASN2!$AG$429</definedName>
    <definedName name="SCDBPTASN2_1290000000_32" localSheetId="17">EMICNC_23A_SCDBPTASN2!$AI$429</definedName>
    <definedName name="SCDBPTASN2_1290000000_33" localSheetId="17">EMICNC_23A_SCDBPTASN2!$AJ$429</definedName>
    <definedName name="SCDBPTASN2_1290000000_34" localSheetId="17">EMICNC_23A_SCDBPTASN2!$AK$429</definedName>
    <definedName name="SCDBPTASN2_1290000000_35" localSheetId="17">EMICNC_23A_SCDBPTASN2!$AL$429</definedName>
    <definedName name="SCDBPTASN2_1290000000_4" localSheetId="17">EMICNC_23A_SCDBPTASN2!$F$429</definedName>
    <definedName name="SCDBPTASN2_1290000000_5.01" localSheetId="17">EMICNC_23A_SCDBPTASN2!$G$429</definedName>
    <definedName name="SCDBPTASN2_1290000000_5.02" localSheetId="17">EMICNC_23A_SCDBPTASN2!$H$429</definedName>
    <definedName name="SCDBPTASN2_1290000000_6" localSheetId="17">EMICNC_23A_SCDBPTASN2!$I$429</definedName>
    <definedName name="SCDBPTASN2_1290000000_7" localSheetId="17">EMICNC_23A_SCDBPTASN2!$J$429</definedName>
    <definedName name="SCDBPTASN2_1290000000_8" localSheetId="17">EMICNC_23A_SCDBPTASN2!$K$429</definedName>
    <definedName name="SCDBPTASN2_1290000000_9" localSheetId="17">EMICNC_23A_SCDBPTASN2!$L$429</definedName>
    <definedName name="SCDBPTASN2_1290000000_Range" localSheetId="17">EMICNC_23A_SCDBPTASN2!$B$427:$AL$429</definedName>
    <definedName name="SCDBPTASN2_1299999999_13" localSheetId="17">EMICNC_23A_SCDBPTASN2!$P$430</definedName>
    <definedName name="SCDBPTASN2_1299999999_14" localSheetId="17">EMICNC_23A_SCDBPTASN2!$Q$430</definedName>
    <definedName name="SCDBPTASN2_1299999999_15" localSheetId="17">EMICNC_23A_SCDBPTASN2!$R$430</definedName>
    <definedName name="SCDBPTASN2_1299999999_16" localSheetId="17">EMICNC_23A_SCDBPTASN2!$S$430</definedName>
    <definedName name="SCDBPTASN2_1299999999_17" localSheetId="17">EMICNC_23A_SCDBPTASN2!$T$430</definedName>
    <definedName name="SCDBPTASN2_1299999999_19" localSheetId="17">EMICNC_23A_SCDBPTASN2!$V$430</definedName>
    <definedName name="SCDBPTASN2_1299999999_20" localSheetId="17">EMICNC_23A_SCDBPTASN2!$W$430</definedName>
    <definedName name="SCDBPTASN2_1299999999_21" localSheetId="17">EMICNC_23A_SCDBPTASN2!$X$430</definedName>
    <definedName name="SCDBPTASN2_1299999999_22" localSheetId="17">EMICNC_23A_SCDBPTASN2!$Y$430</definedName>
    <definedName name="SCDBPTASN2_1299999999_23" localSheetId="17">EMICNC_23A_SCDBPTASN2!$Z$430</definedName>
    <definedName name="SCDBPTASN2_1299999999_24" localSheetId="17">EMICNC_23A_SCDBPTASN2!$AA$430</definedName>
    <definedName name="SCDBPTASN2_1299999999_27" localSheetId="17">EMICNC_23A_SCDBPTASN2!$AD$430</definedName>
    <definedName name="SCDBPTASN2_1299999999_28" localSheetId="17">EMICNC_23A_SCDBPTASN2!$AE$430</definedName>
    <definedName name="SCDBPTASN2_1299999999_29" localSheetId="17">EMICNC_23A_SCDBPTASN2!$AF$430</definedName>
    <definedName name="SCDBPTASN2_1299999999_30" localSheetId="17">EMICNC_23A_SCDBPTASN2!$AG$430</definedName>
    <definedName name="SCDBPTASN2_1299999999_33" localSheetId="17">EMICNC_23A_SCDBPTASN2!$AJ$430</definedName>
    <definedName name="SCDBPTASN2_1299999999_34" localSheetId="17">EMICNC_23A_SCDBPTASN2!$AK$430</definedName>
    <definedName name="SCDBPTASN2_1299999999_35" localSheetId="17">EMICNC_23A_SCDBPTASN2!$AL$430</definedName>
    <definedName name="SCDBPTASN2_1300000000_1" localSheetId="17">EMICNC_23A_SCDBPTASN2!$C$433</definedName>
    <definedName name="SCDBPTASN2_1300000000_10" localSheetId="17">EMICNC_23A_SCDBPTASN2!$M$433</definedName>
    <definedName name="SCDBPTASN2_1300000000_11" localSheetId="17">EMICNC_23A_SCDBPTASN2!$N$433</definedName>
    <definedName name="SCDBPTASN2_1300000000_12" localSheetId="17">EMICNC_23A_SCDBPTASN2!$O$433</definedName>
    <definedName name="SCDBPTASN2_1300000000_13" localSheetId="17">EMICNC_23A_SCDBPTASN2!$P$433</definedName>
    <definedName name="SCDBPTASN2_1300000000_14" localSheetId="17">EMICNC_23A_SCDBPTASN2!$Q$433</definedName>
    <definedName name="SCDBPTASN2_1300000000_15" localSheetId="17">EMICNC_23A_SCDBPTASN2!$R$433</definedName>
    <definedName name="SCDBPTASN2_1300000000_16" localSheetId="17">EMICNC_23A_SCDBPTASN2!$S$433</definedName>
    <definedName name="SCDBPTASN2_1300000000_17" localSheetId="17">EMICNC_23A_SCDBPTASN2!$T$433</definedName>
    <definedName name="SCDBPTASN2_1300000000_18" localSheetId="17">EMICNC_23A_SCDBPTASN2!$U$433</definedName>
    <definedName name="SCDBPTASN2_1300000000_19" localSheetId="17">EMICNC_23A_SCDBPTASN2!$V$433</definedName>
    <definedName name="SCDBPTASN2_1300000000_2" localSheetId="17">EMICNC_23A_SCDBPTASN2!$D$433</definedName>
    <definedName name="SCDBPTASN2_1300000000_20" localSheetId="17">EMICNC_23A_SCDBPTASN2!$W$433</definedName>
    <definedName name="SCDBPTASN2_1300000000_21" localSheetId="17">EMICNC_23A_SCDBPTASN2!$X$433</definedName>
    <definedName name="SCDBPTASN2_1300000000_22" localSheetId="17">EMICNC_23A_SCDBPTASN2!$Y$433</definedName>
    <definedName name="SCDBPTASN2_1300000000_23" localSheetId="17">EMICNC_23A_SCDBPTASN2!$Z$433</definedName>
    <definedName name="SCDBPTASN2_1300000000_24" localSheetId="17">EMICNC_23A_SCDBPTASN2!$AA$433</definedName>
    <definedName name="SCDBPTASN2_1300000000_25" localSheetId="17">EMICNC_23A_SCDBPTASN2!$AB$433</definedName>
    <definedName name="SCDBPTASN2_1300000000_26" localSheetId="17">EMICNC_23A_SCDBPTASN2!$AC$433</definedName>
    <definedName name="SCDBPTASN2_1300000000_27" localSheetId="17">EMICNC_23A_SCDBPTASN2!$AD$433</definedName>
    <definedName name="SCDBPTASN2_1300000000_28" localSheetId="17">EMICNC_23A_SCDBPTASN2!$AE$433</definedName>
    <definedName name="SCDBPTASN2_1300000000_29" localSheetId="17">EMICNC_23A_SCDBPTASN2!$AF$433</definedName>
    <definedName name="SCDBPTASN2_1300000000_3" localSheetId="17">EMICNC_23A_SCDBPTASN2!$E$433</definedName>
    <definedName name="SCDBPTASN2_1300000000_30" localSheetId="17">EMICNC_23A_SCDBPTASN2!$AG$433</definedName>
    <definedName name="SCDBPTASN2_1300000000_32" localSheetId="17">EMICNC_23A_SCDBPTASN2!$AI$433</definedName>
    <definedName name="SCDBPTASN2_1300000000_33" localSheetId="17">EMICNC_23A_SCDBPTASN2!$AJ$433</definedName>
    <definedName name="SCDBPTASN2_1300000000_34" localSheetId="17">EMICNC_23A_SCDBPTASN2!$AK$433</definedName>
    <definedName name="SCDBPTASN2_1300000000_35" localSheetId="17">EMICNC_23A_SCDBPTASN2!$AL$433</definedName>
    <definedName name="SCDBPTASN2_1300000000_4" localSheetId="17">EMICNC_23A_SCDBPTASN2!$F$433</definedName>
    <definedName name="SCDBPTASN2_1300000000_5.01" localSheetId="17">EMICNC_23A_SCDBPTASN2!$G$433</definedName>
    <definedName name="SCDBPTASN2_1300000000_5.02" localSheetId="17">EMICNC_23A_SCDBPTASN2!$H$433</definedName>
    <definedName name="SCDBPTASN2_1300000000_6" localSheetId="17">EMICNC_23A_SCDBPTASN2!$I$433</definedName>
    <definedName name="SCDBPTASN2_1300000000_7" localSheetId="17">EMICNC_23A_SCDBPTASN2!$J$433</definedName>
    <definedName name="SCDBPTASN2_1300000000_8" localSheetId="17">EMICNC_23A_SCDBPTASN2!$K$433</definedName>
    <definedName name="SCDBPTASN2_1300000000_9" localSheetId="17">EMICNC_23A_SCDBPTASN2!$L$433</definedName>
    <definedName name="SCDBPTASN2_1300000000_Range" localSheetId="17">EMICNC_23A_SCDBPTASN2!$B$431:$AL$433</definedName>
    <definedName name="SCDBPTASN2_1309999999_13" localSheetId="17">EMICNC_23A_SCDBPTASN2!$P$434</definedName>
    <definedName name="SCDBPTASN2_1309999999_14" localSheetId="17">EMICNC_23A_SCDBPTASN2!$Q$434</definedName>
    <definedName name="SCDBPTASN2_1309999999_15" localSheetId="17">EMICNC_23A_SCDBPTASN2!$R$434</definedName>
    <definedName name="SCDBPTASN2_1309999999_16" localSheetId="17">EMICNC_23A_SCDBPTASN2!$S$434</definedName>
    <definedName name="SCDBPTASN2_1309999999_17" localSheetId="17">EMICNC_23A_SCDBPTASN2!$T$434</definedName>
    <definedName name="SCDBPTASN2_1309999999_19" localSheetId="17">EMICNC_23A_SCDBPTASN2!$V$434</definedName>
    <definedName name="SCDBPTASN2_1309999999_20" localSheetId="17">EMICNC_23A_SCDBPTASN2!$W$434</definedName>
    <definedName name="SCDBPTASN2_1309999999_21" localSheetId="17">EMICNC_23A_SCDBPTASN2!$X$434</definedName>
    <definedName name="SCDBPTASN2_1309999999_22" localSheetId="17">EMICNC_23A_SCDBPTASN2!$Y$434</definedName>
    <definedName name="SCDBPTASN2_1309999999_23" localSheetId="17">EMICNC_23A_SCDBPTASN2!$Z$434</definedName>
    <definedName name="SCDBPTASN2_1309999999_24" localSheetId="17">EMICNC_23A_SCDBPTASN2!$AA$434</definedName>
    <definedName name="SCDBPTASN2_1309999999_27" localSheetId="17">EMICNC_23A_SCDBPTASN2!$AD$434</definedName>
    <definedName name="SCDBPTASN2_1309999999_28" localSheetId="17">EMICNC_23A_SCDBPTASN2!$AE$434</definedName>
    <definedName name="SCDBPTASN2_1309999999_29" localSheetId="17">EMICNC_23A_SCDBPTASN2!$AF$434</definedName>
    <definedName name="SCDBPTASN2_1309999999_30" localSheetId="17">EMICNC_23A_SCDBPTASN2!$AG$434</definedName>
    <definedName name="SCDBPTASN2_1309999999_33" localSheetId="17">EMICNC_23A_SCDBPTASN2!$AJ$434</definedName>
    <definedName name="SCDBPTASN2_1309999999_34" localSheetId="17">EMICNC_23A_SCDBPTASN2!$AK$434</definedName>
    <definedName name="SCDBPTASN2_1309999999_35" localSheetId="17">EMICNC_23A_SCDBPTASN2!$AL$434</definedName>
    <definedName name="SCDBPTASN2_1310000000_1" localSheetId="17">EMICNC_23A_SCDBPTASN2!$C$437</definedName>
    <definedName name="SCDBPTASN2_1310000000_10" localSheetId="17">EMICNC_23A_SCDBPTASN2!$M$437</definedName>
    <definedName name="SCDBPTASN2_1310000000_11" localSheetId="17">EMICNC_23A_SCDBPTASN2!$N$437</definedName>
    <definedName name="SCDBPTASN2_1310000000_12" localSheetId="17">EMICNC_23A_SCDBPTASN2!$O$437</definedName>
    <definedName name="SCDBPTASN2_1310000000_13" localSheetId="17">EMICNC_23A_SCDBPTASN2!$P$437</definedName>
    <definedName name="SCDBPTASN2_1310000000_14" localSheetId="17">EMICNC_23A_SCDBPTASN2!$Q$437</definedName>
    <definedName name="SCDBPTASN2_1310000000_15" localSheetId="17">EMICNC_23A_SCDBPTASN2!$R$437</definedName>
    <definedName name="SCDBPTASN2_1310000000_16" localSheetId="17">EMICNC_23A_SCDBPTASN2!$S$437</definedName>
    <definedName name="SCDBPTASN2_1310000000_17" localSheetId="17">EMICNC_23A_SCDBPTASN2!$T$437</definedName>
    <definedName name="SCDBPTASN2_1310000000_18" localSheetId="17">EMICNC_23A_SCDBPTASN2!$U$437</definedName>
    <definedName name="SCDBPTASN2_1310000000_19" localSheetId="17">EMICNC_23A_SCDBPTASN2!$V$437</definedName>
    <definedName name="SCDBPTASN2_1310000000_2" localSheetId="17">EMICNC_23A_SCDBPTASN2!$D$437</definedName>
    <definedName name="SCDBPTASN2_1310000000_20" localSheetId="17">EMICNC_23A_SCDBPTASN2!$W$437</definedName>
    <definedName name="SCDBPTASN2_1310000000_21" localSheetId="17">EMICNC_23A_SCDBPTASN2!$X$437</definedName>
    <definedName name="SCDBPTASN2_1310000000_22" localSheetId="17">EMICNC_23A_SCDBPTASN2!$Y$437</definedName>
    <definedName name="SCDBPTASN2_1310000000_23" localSheetId="17">EMICNC_23A_SCDBPTASN2!$Z$437</definedName>
    <definedName name="SCDBPTASN2_1310000000_24" localSheetId="17">EMICNC_23A_SCDBPTASN2!$AA$437</definedName>
    <definedName name="SCDBPTASN2_1310000000_25" localSheetId="17">EMICNC_23A_SCDBPTASN2!$AB$437</definedName>
    <definedName name="SCDBPTASN2_1310000000_26" localSheetId="17">EMICNC_23A_SCDBPTASN2!$AC$437</definedName>
    <definedName name="SCDBPTASN2_1310000000_27" localSheetId="17">EMICNC_23A_SCDBPTASN2!$AD$437</definedName>
    <definedName name="SCDBPTASN2_1310000000_28" localSheetId="17">EMICNC_23A_SCDBPTASN2!$AE$437</definedName>
    <definedName name="SCDBPTASN2_1310000000_29" localSheetId="17">EMICNC_23A_SCDBPTASN2!$AF$437</definedName>
    <definedName name="SCDBPTASN2_1310000000_3" localSheetId="17">EMICNC_23A_SCDBPTASN2!$E$437</definedName>
    <definedName name="SCDBPTASN2_1310000000_30" localSheetId="17">EMICNC_23A_SCDBPTASN2!$AG$437</definedName>
    <definedName name="SCDBPTASN2_1310000000_32" localSheetId="17">EMICNC_23A_SCDBPTASN2!$AI$437</definedName>
    <definedName name="SCDBPTASN2_1310000000_33" localSheetId="17">EMICNC_23A_SCDBPTASN2!$AJ$437</definedName>
    <definedName name="SCDBPTASN2_1310000000_34" localSheetId="17">EMICNC_23A_SCDBPTASN2!$AK$437</definedName>
    <definedName name="SCDBPTASN2_1310000000_35" localSheetId="17">EMICNC_23A_SCDBPTASN2!$AL$437</definedName>
    <definedName name="SCDBPTASN2_1310000000_4" localSheetId="17">EMICNC_23A_SCDBPTASN2!$F$437</definedName>
    <definedName name="SCDBPTASN2_1310000000_5.01" localSheetId="17">EMICNC_23A_SCDBPTASN2!$G$437</definedName>
    <definedName name="SCDBPTASN2_1310000000_5.02" localSheetId="17">EMICNC_23A_SCDBPTASN2!$H$437</definedName>
    <definedName name="SCDBPTASN2_1310000000_6" localSheetId="17">EMICNC_23A_SCDBPTASN2!$I$437</definedName>
    <definedName name="SCDBPTASN2_1310000000_7" localSheetId="17">EMICNC_23A_SCDBPTASN2!$J$437</definedName>
    <definedName name="SCDBPTASN2_1310000000_8" localSheetId="17">EMICNC_23A_SCDBPTASN2!$K$437</definedName>
    <definedName name="SCDBPTASN2_1310000000_9" localSheetId="17">EMICNC_23A_SCDBPTASN2!$L$437</definedName>
    <definedName name="SCDBPTASN2_1310000000_Range" localSheetId="17">EMICNC_23A_SCDBPTASN2!$B$435:$AL$437</definedName>
    <definedName name="SCDBPTASN2_1319999999_13" localSheetId="17">EMICNC_23A_SCDBPTASN2!$P$438</definedName>
    <definedName name="SCDBPTASN2_1319999999_14" localSheetId="17">EMICNC_23A_SCDBPTASN2!$Q$438</definedName>
    <definedName name="SCDBPTASN2_1319999999_15" localSheetId="17">EMICNC_23A_SCDBPTASN2!$R$438</definedName>
    <definedName name="SCDBPTASN2_1319999999_16" localSheetId="17">EMICNC_23A_SCDBPTASN2!$S$438</definedName>
    <definedName name="SCDBPTASN2_1319999999_17" localSheetId="17">EMICNC_23A_SCDBPTASN2!$T$438</definedName>
    <definedName name="SCDBPTASN2_1319999999_19" localSheetId="17">EMICNC_23A_SCDBPTASN2!$V$438</definedName>
    <definedName name="SCDBPTASN2_1319999999_20" localSheetId="17">EMICNC_23A_SCDBPTASN2!$W$438</definedName>
    <definedName name="SCDBPTASN2_1319999999_21" localSheetId="17">EMICNC_23A_SCDBPTASN2!$X$438</definedName>
    <definedName name="SCDBPTASN2_1319999999_22" localSheetId="17">EMICNC_23A_SCDBPTASN2!$Y$438</definedName>
    <definedName name="SCDBPTASN2_1319999999_23" localSheetId="17">EMICNC_23A_SCDBPTASN2!$Z$438</definedName>
    <definedName name="SCDBPTASN2_1319999999_24" localSheetId="17">EMICNC_23A_SCDBPTASN2!$AA$438</definedName>
    <definedName name="SCDBPTASN2_1319999999_27" localSheetId="17">EMICNC_23A_SCDBPTASN2!$AD$438</definedName>
    <definedName name="SCDBPTASN2_1319999999_28" localSheetId="17">EMICNC_23A_SCDBPTASN2!$AE$438</definedName>
    <definedName name="SCDBPTASN2_1319999999_29" localSheetId="17">EMICNC_23A_SCDBPTASN2!$AF$438</definedName>
    <definedName name="SCDBPTASN2_1319999999_30" localSheetId="17">EMICNC_23A_SCDBPTASN2!$AG$438</definedName>
    <definedName name="SCDBPTASN2_1319999999_33" localSheetId="17">EMICNC_23A_SCDBPTASN2!$AJ$438</definedName>
    <definedName name="SCDBPTASN2_1319999999_34" localSheetId="17">EMICNC_23A_SCDBPTASN2!$AK$438</definedName>
    <definedName name="SCDBPTASN2_1319999999_35" localSheetId="17">EMICNC_23A_SCDBPTASN2!$AL$438</definedName>
    <definedName name="SCDBPTASN2_1320000000_1" localSheetId="17">EMICNC_23A_SCDBPTASN2!$C$441</definedName>
    <definedName name="SCDBPTASN2_1320000000_10" localSheetId="17">EMICNC_23A_SCDBPTASN2!$M$441</definedName>
    <definedName name="SCDBPTASN2_1320000000_11" localSheetId="17">EMICNC_23A_SCDBPTASN2!$N$441</definedName>
    <definedName name="SCDBPTASN2_1320000000_12" localSheetId="17">EMICNC_23A_SCDBPTASN2!$O$441</definedName>
    <definedName name="SCDBPTASN2_1320000000_13" localSheetId="17">EMICNC_23A_SCDBPTASN2!$P$441</definedName>
    <definedName name="SCDBPTASN2_1320000000_14" localSheetId="17">EMICNC_23A_SCDBPTASN2!$Q$441</definedName>
    <definedName name="SCDBPTASN2_1320000000_15" localSheetId="17">EMICNC_23A_SCDBPTASN2!$R$441</definedName>
    <definedName name="SCDBPTASN2_1320000000_16" localSheetId="17">EMICNC_23A_SCDBPTASN2!$S$441</definedName>
    <definedName name="SCDBPTASN2_1320000000_17" localSheetId="17">EMICNC_23A_SCDBPTASN2!$T$441</definedName>
    <definedName name="SCDBPTASN2_1320000000_18" localSheetId="17">EMICNC_23A_SCDBPTASN2!$U$441</definedName>
    <definedName name="SCDBPTASN2_1320000000_19" localSheetId="17">EMICNC_23A_SCDBPTASN2!$V$441</definedName>
    <definedName name="SCDBPTASN2_1320000000_2" localSheetId="17">EMICNC_23A_SCDBPTASN2!$D$441</definedName>
    <definedName name="SCDBPTASN2_1320000000_20" localSheetId="17">EMICNC_23A_SCDBPTASN2!$W$441</definedName>
    <definedName name="SCDBPTASN2_1320000000_21" localSheetId="17">EMICNC_23A_SCDBPTASN2!$X$441</definedName>
    <definedName name="SCDBPTASN2_1320000000_22" localSheetId="17">EMICNC_23A_SCDBPTASN2!$Y$441</definedName>
    <definedName name="SCDBPTASN2_1320000000_23" localSheetId="17">EMICNC_23A_SCDBPTASN2!$Z$441</definedName>
    <definedName name="SCDBPTASN2_1320000000_24" localSheetId="17">EMICNC_23A_SCDBPTASN2!$AA$441</definedName>
    <definedName name="SCDBPTASN2_1320000000_25" localSheetId="17">EMICNC_23A_SCDBPTASN2!$AB$441</definedName>
    <definedName name="SCDBPTASN2_1320000000_26" localSheetId="17">EMICNC_23A_SCDBPTASN2!$AC$441</definedName>
    <definedName name="SCDBPTASN2_1320000000_27" localSheetId="17">EMICNC_23A_SCDBPTASN2!$AD$441</definedName>
    <definedName name="SCDBPTASN2_1320000000_28" localSheetId="17">EMICNC_23A_SCDBPTASN2!$AE$441</definedName>
    <definedName name="SCDBPTASN2_1320000000_29" localSheetId="17">EMICNC_23A_SCDBPTASN2!$AF$441</definedName>
    <definedName name="SCDBPTASN2_1320000000_3" localSheetId="17">EMICNC_23A_SCDBPTASN2!$E$441</definedName>
    <definedName name="SCDBPTASN2_1320000000_30" localSheetId="17">EMICNC_23A_SCDBPTASN2!$AG$441</definedName>
    <definedName name="SCDBPTASN2_1320000000_32" localSheetId="17">EMICNC_23A_SCDBPTASN2!$AI$441</definedName>
    <definedName name="SCDBPTASN2_1320000000_33" localSheetId="17">EMICNC_23A_SCDBPTASN2!$AJ$441</definedName>
    <definedName name="SCDBPTASN2_1320000000_34" localSheetId="17">EMICNC_23A_SCDBPTASN2!$AK$441</definedName>
    <definedName name="SCDBPTASN2_1320000000_35" localSheetId="17">EMICNC_23A_SCDBPTASN2!$AL$441</definedName>
    <definedName name="SCDBPTASN2_1320000000_4" localSheetId="17">EMICNC_23A_SCDBPTASN2!$F$441</definedName>
    <definedName name="SCDBPTASN2_1320000000_5.01" localSheetId="17">EMICNC_23A_SCDBPTASN2!$G$441</definedName>
    <definedName name="SCDBPTASN2_1320000000_5.02" localSheetId="17">EMICNC_23A_SCDBPTASN2!$H$441</definedName>
    <definedName name="SCDBPTASN2_1320000000_6" localSheetId="17">EMICNC_23A_SCDBPTASN2!$I$441</definedName>
    <definedName name="SCDBPTASN2_1320000000_7" localSheetId="17">EMICNC_23A_SCDBPTASN2!$J$441</definedName>
    <definedName name="SCDBPTASN2_1320000000_8" localSheetId="17">EMICNC_23A_SCDBPTASN2!$K$441</definedName>
    <definedName name="SCDBPTASN2_1320000000_9" localSheetId="17">EMICNC_23A_SCDBPTASN2!$L$441</definedName>
    <definedName name="SCDBPTASN2_1320000000_Range" localSheetId="17">EMICNC_23A_SCDBPTASN2!$B$439:$AL$441</definedName>
    <definedName name="SCDBPTASN2_1329999999_13" localSheetId="17">EMICNC_23A_SCDBPTASN2!$P$442</definedName>
    <definedName name="SCDBPTASN2_1329999999_14" localSheetId="17">EMICNC_23A_SCDBPTASN2!$Q$442</definedName>
    <definedName name="SCDBPTASN2_1329999999_15" localSheetId="17">EMICNC_23A_SCDBPTASN2!$R$442</definedName>
    <definedName name="SCDBPTASN2_1329999999_16" localSheetId="17">EMICNC_23A_SCDBPTASN2!$S$442</definedName>
    <definedName name="SCDBPTASN2_1329999999_17" localSheetId="17">EMICNC_23A_SCDBPTASN2!$T$442</definedName>
    <definedName name="SCDBPTASN2_1329999999_19" localSheetId="17">EMICNC_23A_SCDBPTASN2!$V$442</definedName>
    <definedName name="SCDBPTASN2_1329999999_20" localSheetId="17">EMICNC_23A_SCDBPTASN2!$W$442</definedName>
    <definedName name="SCDBPTASN2_1329999999_21" localSheetId="17">EMICNC_23A_SCDBPTASN2!$X$442</definedName>
    <definedName name="SCDBPTASN2_1329999999_22" localSheetId="17">EMICNC_23A_SCDBPTASN2!$Y$442</definedName>
    <definedName name="SCDBPTASN2_1329999999_23" localSheetId="17">EMICNC_23A_SCDBPTASN2!$Z$442</definedName>
    <definedName name="SCDBPTASN2_1329999999_24" localSheetId="17">EMICNC_23A_SCDBPTASN2!$AA$442</definedName>
    <definedName name="SCDBPTASN2_1329999999_27" localSheetId="17">EMICNC_23A_SCDBPTASN2!$AD$442</definedName>
    <definedName name="SCDBPTASN2_1329999999_28" localSheetId="17">EMICNC_23A_SCDBPTASN2!$AE$442</definedName>
    <definedName name="SCDBPTASN2_1329999999_29" localSheetId="17">EMICNC_23A_SCDBPTASN2!$AF$442</definedName>
    <definedName name="SCDBPTASN2_1329999999_30" localSheetId="17">EMICNC_23A_SCDBPTASN2!$AG$442</definedName>
    <definedName name="SCDBPTASN2_1329999999_33" localSheetId="17">EMICNC_23A_SCDBPTASN2!$AJ$442</definedName>
    <definedName name="SCDBPTASN2_1329999999_34" localSheetId="17">EMICNC_23A_SCDBPTASN2!$AK$442</definedName>
    <definedName name="SCDBPTASN2_1329999999_35" localSheetId="17">EMICNC_23A_SCDBPTASN2!$AL$442</definedName>
    <definedName name="SCDBPTASN2_1330000000_1" localSheetId="17">EMICNC_23A_SCDBPTASN2!$C$445</definedName>
    <definedName name="SCDBPTASN2_1330000000_10" localSheetId="17">EMICNC_23A_SCDBPTASN2!$M$445</definedName>
    <definedName name="SCDBPTASN2_1330000000_11" localSheetId="17">EMICNC_23A_SCDBPTASN2!$N$445</definedName>
    <definedName name="SCDBPTASN2_1330000000_12" localSheetId="17">EMICNC_23A_SCDBPTASN2!$O$445</definedName>
    <definedName name="SCDBPTASN2_1330000000_13" localSheetId="17">EMICNC_23A_SCDBPTASN2!$P$445</definedName>
    <definedName name="SCDBPTASN2_1330000000_14" localSheetId="17">EMICNC_23A_SCDBPTASN2!$Q$445</definedName>
    <definedName name="SCDBPTASN2_1330000000_15" localSheetId="17">EMICNC_23A_SCDBPTASN2!$R$445</definedName>
    <definedName name="SCDBPTASN2_1330000000_16" localSheetId="17">EMICNC_23A_SCDBPTASN2!$S$445</definedName>
    <definedName name="SCDBPTASN2_1330000000_17" localSheetId="17">EMICNC_23A_SCDBPTASN2!$T$445</definedName>
    <definedName name="SCDBPTASN2_1330000000_18" localSheetId="17">EMICNC_23A_SCDBPTASN2!$U$445</definedName>
    <definedName name="SCDBPTASN2_1330000000_19" localSheetId="17">EMICNC_23A_SCDBPTASN2!$V$445</definedName>
    <definedName name="SCDBPTASN2_1330000000_2" localSheetId="17">EMICNC_23A_SCDBPTASN2!$D$445</definedName>
    <definedName name="SCDBPTASN2_1330000000_20" localSheetId="17">EMICNC_23A_SCDBPTASN2!$W$445</definedName>
    <definedName name="SCDBPTASN2_1330000000_21" localSheetId="17">EMICNC_23A_SCDBPTASN2!$X$445</definedName>
    <definedName name="SCDBPTASN2_1330000000_22" localSheetId="17">EMICNC_23A_SCDBPTASN2!$Y$445</definedName>
    <definedName name="SCDBPTASN2_1330000000_23" localSheetId="17">EMICNC_23A_SCDBPTASN2!$Z$445</definedName>
    <definedName name="SCDBPTASN2_1330000000_24" localSheetId="17">EMICNC_23A_SCDBPTASN2!$AA$445</definedName>
    <definedName name="SCDBPTASN2_1330000000_25" localSheetId="17">EMICNC_23A_SCDBPTASN2!$AB$445</definedName>
    <definedName name="SCDBPTASN2_1330000000_26" localSheetId="17">EMICNC_23A_SCDBPTASN2!$AC$445</definedName>
    <definedName name="SCDBPTASN2_1330000000_27" localSheetId="17">EMICNC_23A_SCDBPTASN2!$AD$445</definedName>
    <definedName name="SCDBPTASN2_1330000000_28" localSheetId="17">EMICNC_23A_SCDBPTASN2!$AE$445</definedName>
    <definedName name="SCDBPTASN2_1330000000_29" localSheetId="17">EMICNC_23A_SCDBPTASN2!$AF$445</definedName>
    <definedName name="SCDBPTASN2_1330000000_3" localSheetId="17">EMICNC_23A_SCDBPTASN2!$E$445</definedName>
    <definedName name="SCDBPTASN2_1330000000_30" localSheetId="17">EMICNC_23A_SCDBPTASN2!$AG$445</definedName>
    <definedName name="SCDBPTASN2_1330000000_32" localSheetId="17">EMICNC_23A_SCDBPTASN2!$AI$445</definedName>
    <definedName name="SCDBPTASN2_1330000000_33" localSheetId="17">EMICNC_23A_SCDBPTASN2!$AJ$445</definedName>
    <definedName name="SCDBPTASN2_1330000000_34" localSheetId="17">EMICNC_23A_SCDBPTASN2!$AK$445</definedName>
    <definedName name="SCDBPTASN2_1330000000_35" localSheetId="17">EMICNC_23A_SCDBPTASN2!$AL$445</definedName>
    <definedName name="SCDBPTASN2_1330000000_4" localSheetId="17">EMICNC_23A_SCDBPTASN2!$F$445</definedName>
    <definedName name="SCDBPTASN2_1330000000_5.01" localSheetId="17">EMICNC_23A_SCDBPTASN2!$G$445</definedName>
    <definedName name="SCDBPTASN2_1330000000_5.02" localSheetId="17">EMICNC_23A_SCDBPTASN2!$H$445</definedName>
    <definedName name="SCDBPTASN2_1330000000_6" localSheetId="17">EMICNC_23A_SCDBPTASN2!$I$445</definedName>
    <definedName name="SCDBPTASN2_1330000000_7" localSheetId="17">EMICNC_23A_SCDBPTASN2!$J$445</definedName>
    <definedName name="SCDBPTASN2_1330000000_8" localSheetId="17">EMICNC_23A_SCDBPTASN2!$K$445</definedName>
    <definedName name="SCDBPTASN2_1330000000_9" localSheetId="17">EMICNC_23A_SCDBPTASN2!$L$445</definedName>
    <definedName name="SCDBPTASN2_1330000000_Range" localSheetId="17">EMICNC_23A_SCDBPTASN2!$B$443:$AL$445</definedName>
    <definedName name="SCDBPTASN2_1339999999_13" localSheetId="17">EMICNC_23A_SCDBPTASN2!$P$446</definedName>
    <definedName name="SCDBPTASN2_1339999999_14" localSheetId="17">EMICNC_23A_SCDBPTASN2!$Q$446</definedName>
    <definedName name="SCDBPTASN2_1339999999_15" localSheetId="17">EMICNC_23A_SCDBPTASN2!$R$446</definedName>
    <definedName name="SCDBPTASN2_1339999999_16" localSheetId="17">EMICNC_23A_SCDBPTASN2!$S$446</definedName>
    <definedName name="SCDBPTASN2_1339999999_17" localSheetId="17">EMICNC_23A_SCDBPTASN2!$T$446</definedName>
    <definedName name="SCDBPTASN2_1339999999_19" localSheetId="17">EMICNC_23A_SCDBPTASN2!$V$446</definedName>
    <definedName name="SCDBPTASN2_1339999999_20" localSheetId="17">EMICNC_23A_SCDBPTASN2!$W$446</definedName>
    <definedName name="SCDBPTASN2_1339999999_21" localSheetId="17">EMICNC_23A_SCDBPTASN2!$X$446</definedName>
    <definedName name="SCDBPTASN2_1339999999_22" localSheetId="17">EMICNC_23A_SCDBPTASN2!$Y$446</definedName>
    <definedName name="SCDBPTASN2_1339999999_23" localSheetId="17">EMICNC_23A_SCDBPTASN2!$Z$446</definedName>
    <definedName name="SCDBPTASN2_1339999999_24" localSheetId="17">EMICNC_23A_SCDBPTASN2!$AA$446</definedName>
    <definedName name="SCDBPTASN2_1339999999_27" localSheetId="17">EMICNC_23A_SCDBPTASN2!$AD$446</definedName>
    <definedName name="SCDBPTASN2_1339999999_28" localSheetId="17">EMICNC_23A_SCDBPTASN2!$AE$446</definedName>
    <definedName name="SCDBPTASN2_1339999999_29" localSheetId="17">EMICNC_23A_SCDBPTASN2!$AF$446</definedName>
    <definedName name="SCDBPTASN2_1339999999_30" localSheetId="17">EMICNC_23A_SCDBPTASN2!$AG$446</definedName>
    <definedName name="SCDBPTASN2_1339999999_33" localSheetId="17">EMICNC_23A_SCDBPTASN2!$AJ$446</definedName>
    <definedName name="SCDBPTASN2_1339999999_34" localSheetId="17">EMICNC_23A_SCDBPTASN2!$AK$446</definedName>
    <definedName name="SCDBPTASN2_1339999999_35" localSheetId="17">EMICNC_23A_SCDBPTASN2!$AL$446</definedName>
    <definedName name="SCDBPTASN2_1349999999_13" localSheetId="17">EMICNC_23A_SCDBPTASN2!$P$447</definedName>
    <definedName name="SCDBPTASN2_1349999999_14" localSheetId="17">EMICNC_23A_SCDBPTASN2!$Q$447</definedName>
    <definedName name="SCDBPTASN2_1349999999_15" localSheetId="17">EMICNC_23A_SCDBPTASN2!$R$447</definedName>
    <definedName name="SCDBPTASN2_1349999999_16" localSheetId="17">EMICNC_23A_SCDBPTASN2!$S$447</definedName>
    <definedName name="SCDBPTASN2_1349999999_17" localSheetId="17">EMICNC_23A_SCDBPTASN2!$T$447</definedName>
    <definedName name="SCDBPTASN2_1349999999_19" localSheetId="17">EMICNC_23A_SCDBPTASN2!$V$447</definedName>
    <definedName name="SCDBPTASN2_1349999999_20" localSheetId="17">EMICNC_23A_SCDBPTASN2!$W$447</definedName>
    <definedName name="SCDBPTASN2_1349999999_21" localSheetId="17">EMICNC_23A_SCDBPTASN2!$X$447</definedName>
    <definedName name="SCDBPTASN2_1349999999_22" localSheetId="17">EMICNC_23A_SCDBPTASN2!$Y$447</definedName>
    <definedName name="SCDBPTASN2_1349999999_23" localSheetId="17">EMICNC_23A_SCDBPTASN2!$Z$447</definedName>
    <definedName name="SCDBPTASN2_1349999999_24" localSheetId="17">EMICNC_23A_SCDBPTASN2!$AA$447</definedName>
    <definedName name="SCDBPTASN2_1349999999_27" localSheetId="17">EMICNC_23A_SCDBPTASN2!$AD$447</definedName>
    <definedName name="SCDBPTASN2_1349999999_28" localSheetId="17">EMICNC_23A_SCDBPTASN2!$AE$447</definedName>
    <definedName name="SCDBPTASN2_1349999999_29" localSheetId="17">EMICNC_23A_SCDBPTASN2!$AF$447</definedName>
    <definedName name="SCDBPTASN2_1349999999_30" localSheetId="17">EMICNC_23A_SCDBPTASN2!$AG$447</definedName>
    <definedName name="SCDBPTASN2_1349999999_33" localSheetId="17">EMICNC_23A_SCDBPTASN2!$AJ$447</definedName>
    <definedName name="SCDBPTASN2_1349999999_34" localSheetId="17">EMICNC_23A_SCDBPTASN2!$AK$447</definedName>
    <definedName name="SCDBPTASN2_1349999999_35" localSheetId="17">EMICNC_23A_SCDBPTASN2!$AL$447</definedName>
    <definedName name="SCDBPTASN2_1359999999_13" localSheetId="17">EMICNC_23A_SCDBPTASN2!$P$448</definedName>
    <definedName name="SCDBPTASN2_1359999999_14" localSheetId="17">EMICNC_23A_SCDBPTASN2!$Q$448</definedName>
    <definedName name="SCDBPTASN2_1359999999_15" localSheetId="17">EMICNC_23A_SCDBPTASN2!$R$448</definedName>
    <definedName name="SCDBPTASN2_1359999999_16" localSheetId="17">EMICNC_23A_SCDBPTASN2!$S$448</definedName>
    <definedName name="SCDBPTASN2_1359999999_17" localSheetId="17">EMICNC_23A_SCDBPTASN2!$T$448</definedName>
    <definedName name="SCDBPTASN2_1359999999_19" localSheetId="17">EMICNC_23A_SCDBPTASN2!$V$448</definedName>
    <definedName name="SCDBPTASN2_1359999999_20" localSheetId="17">EMICNC_23A_SCDBPTASN2!$W$448</definedName>
    <definedName name="SCDBPTASN2_1359999999_21" localSheetId="17">EMICNC_23A_SCDBPTASN2!$X$448</definedName>
    <definedName name="SCDBPTASN2_1359999999_22" localSheetId="17">EMICNC_23A_SCDBPTASN2!$Y$448</definedName>
    <definedName name="SCDBPTASN2_1359999999_23" localSheetId="17">EMICNC_23A_SCDBPTASN2!$Z$448</definedName>
    <definedName name="SCDBPTASN2_1359999999_24" localSheetId="17">EMICNC_23A_SCDBPTASN2!$AA$448</definedName>
    <definedName name="SCDBPTASN2_1359999999_27" localSheetId="17">EMICNC_23A_SCDBPTASN2!$AD$448</definedName>
    <definedName name="SCDBPTASN2_1359999999_28" localSheetId="17">EMICNC_23A_SCDBPTASN2!$AE$448</definedName>
    <definedName name="SCDBPTASN2_1359999999_29" localSheetId="17">EMICNC_23A_SCDBPTASN2!$AF$448</definedName>
    <definedName name="SCDBPTASN2_1359999999_30" localSheetId="17">EMICNC_23A_SCDBPTASN2!$AG$448</definedName>
    <definedName name="SCDBPTASN2_1359999999_33" localSheetId="17">EMICNC_23A_SCDBPTASN2!$AJ$448</definedName>
    <definedName name="SCDBPTASN2_1359999999_34" localSheetId="17">EMICNC_23A_SCDBPTASN2!$AK$448</definedName>
    <definedName name="SCDBPTASN2_1359999999_35" localSheetId="17">EMICNC_23A_SCDBPTASN2!$AL$448</definedName>
    <definedName name="SCDBPTASN2_1369999999_13" localSheetId="17">EMICNC_23A_SCDBPTASN2!$P$449</definedName>
    <definedName name="SCDBPTASN2_1369999999_14" localSheetId="17">EMICNC_23A_SCDBPTASN2!$Q$449</definedName>
    <definedName name="SCDBPTASN2_1369999999_15" localSheetId="17">EMICNC_23A_SCDBPTASN2!$R$449</definedName>
    <definedName name="SCDBPTASN2_1369999999_16" localSheetId="17">EMICNC_23A_SCDBPTASN2!$S$449</definedName>
    <definedName name="SCDBPTASN2_1369999999_17" localSheetId="17">EMICNC_23A_SCDBPTASN2!$T$449</definedName>
    <definedName name="SCDBPTASN2_1369999999_19" localSheetId="17">EMICNC_23A_SCDBPTASN2!$V$449</definedName>
    <definedName name="SCDBPTASN2_1369999999_20" localSheetId="17">EMICNC_23A_SCDBPTASN2!$W$449</definedName>
    <definedName name="SCDBPTASN2_1369999999_21" localSheetId="17">EMICNC_23A_SCDBPTASN2!$X$449</definedName>
    <definedName name="SCDBPTASN2_1369999999_22" localSheetId="17">EMICNC_23A_SCDBPTASN2!$Y$449</definedName>
    <definedName name="SCDBPTASN2_1369999999_23" localSheetId="17">EMICNC_23A_SCDBPTASN2!$Z$449</definedName>
    <definedName name="SCDBPTASN2_1369999999_24" localSheetId="17">EMICNC_23A_SCDBPTASN2!$AA$449</definedName>
    <definedName name="SCDBPTASN2_1369999999_27" localSheetId="17">EMICNC_23A_SCDBPTASN2!$AD$449</definedName>
    <definedName name="SCDBPTASN2_1369999999_28" localSheetId="17">EMICNC_23A_SCDBPTASN2!$AE$449</definedName>
    <definedName name="SCDBPTASN2_1369999999_29" localSheetId="17">EMICNC_23A_SCDBPTASN2!$AF$449</definedName>
    <definedName name="SCDBPTASN2_1369999999_30" localSheetId="17">EMICNC_23A_SCDBPTASN2!$AG$449</definedName>
    <definedName name="SCDBPTASN2_1369999999_33" localSheetId="17">EMICNC_23A_SCDBPTASN2!$AJ$449</definedName>
    <definedName name="SCDBPTASN2_1369999999_34" localSheetId="17">EMICNC_23A_SCDBPTASN2!$AK$449</definedName>
    <definedName name="SCDBPTASN2_1369999999_35" localSheetId="17">EMICNC_23A_SCDBPTASN2!$AL$449</definedName>
    <definedName name="SCDBPTASN2_1379999999_13" localSheetId="17">EMICNC_23A_SCDBPTASN2!$P$450</definedName>
    <definedName name="SCDBPTASN2_1379999999_14" localSheetId="17">EMICNC_23A_SCDBPTASN2!$Q$450</definedName>
    <definedName name="SCDBPTASN2_1379999999_15" localSheetId="17">EMICNC_23A_SCDBPTASN2!$R$450</definedName>
    <definedName name="SCDBPTASN2_1379999999_16" localSheetId="17">EMICNC_23A_SCDBPTASN2!$S$450</definedName>
    <definedName name="SCDBPTASN2_1379999999_17" localSheetId="17">EMICNC_23A_SCDBPTASN2!$T$450</definedName>
    <definedName name="SCDBPTASN2_1379999999_19" localSheetId="17">EMICNC_23A_SCDBPTASN2!$V$450</definedName>
    <definedName name="SCDBPTASN2_1379999999_20" localSheetId="17">EMICNC_23A_SCDBPTASN2!$W$450</definedName>
    <definedName name="SCDBPTASN2_1379999999_21" localSheetId="17">EMICNC_23A_SCDBPTASN2!$X$450</definedName>
    <definedName name="SCDBPTASN2_1379999999_22" localSheetId="17">EMICNC_23A_SCDBPTASN2!$Y$450</definedName>
    <definedName name="SCDBPTASN2_1379999999_23" localSheetId="17">EMICNC_23A_SCDBPTASN2!$Z$450</definedName>
    <definedName name="SCDBPTASN2_1379999999_24" localSheetId="17">EMICNC_23A_SCDBPTASN2!$AA$450</definedName>
    <definedName name="SCDBPTASN2_1379999999_27" localSheetId="17">EMICNC_23A_SCDBPTASN2!$AD$450</definedName>
    <definedName name="SCDBPTASN2_1379999999_28" localSheetId="17">EMICNC_23A_SCDBPTASN2!$AE$450</definedName>
    <definedName name="SCDBPTASN2_1379999999_29" localSheetId="17">EMICNC_23A_SCDBPTASN2!$AF$450</definedName>
    <definedName name="SCDBPTASN2_1379999999_30" localSheetId="17">EMICNC_23A_SCDBPTASN2!$AG$450</definedName>
    <definedName name="SCDBPTASN2_1379999999_33" localSheetId="17">EMICNC_23A_SCDBPTASN2!$AJ$450</definedName>
    <definedName name="SCDBPTASN2_1379999999_34" localSheetId="17">EMICNC_23A_SCDBPTASN2!$AK$450</definedName>
    <definedName name="SCDBPTASN2_1379999999_35" localSheetId="17">EMICNC_23A_SCDBPTASN2!$AL$450</definedName>
    <definedName name="SCDBPTASN2_1389999999_13" localSheetId="17">EMICNC_23A_SCDBPTASN2!$P$451</definedName>
    <definedName name="SCDBPTASN2_1389999999_14" localSheetId="17">EMICNC_23A_SCDBPTASN2!$Q$451</definedName>
    <definedName name="SCDBPTASN2_1389999999_15" localSheetId="17">EMICNC_23A_SCDBPTASN2!$R$451</definedName>
    <definedName name="SCDBPTASN2_1389999999_16" localSheetId="17">EMICNC_23A_SCDBPTASN2!$S$451</definedName>
    <definedName name="SCDBPTASN2_1389999999_17" localSheetId="17">EMICNC_23A_SCDBPTASN2!$T$451</definedName>
    <definedName name="SCDBPTASN2_1389999999_19" localSheetId="17">EMICNC_23A_SCDBPTASN2!$V$451</definedName>
    <definedName name="SCDBPTASN2_1389999999_20" localSheetId="17">EMICNC_23A_SCDBPTASN2!$W$451</definedName>
    <definedName name="SCDBPTASN2_1389999999_21" localSheetId="17">EMICNC_23A_SCDBPTASN2!$X$451</definedName>
    <definedName name="SCDBPTASN2_1389999999_22" localSheetId="17">EMICNC_23A_SCDBPTASN2!$Y$451</definedName>
    <definedName name="SCDBPTASN2_1389999999_23" localSheetId="17">EMICNC_23A_SCDBPTASN2!$Z$451</definedName>
    <definedName name="SCDBPTASN2_1389999999_24" localSheetId="17">EMICNC_23A_SCDBPTASN2!$AA$451</definedName>
    <definedName name="SCDBPTASN2_1389999999_27" localSheetId="17">EMICNC_23A_SCDBPTASN2!$AD$451</definedName>
    <definedName name="SCDBPTASN2_1389999999_28" localSheetId="17">EMICNC_23A_SCDBPTASN2!$AE$451</definedName>
    <definedName name="SCDBPTASN2_1389999999_29" localSheetId="17">EMICNC_23A_SCDBPTASN2!$AF$451</definedName>
    <definedName name="SCDBPTASN2_1389999999_30" localSheetId="17">EMICNC_23A_SCDBPTASN2!$AG$451</definedName>
    <definedName name="SCDBPTASN2_1389999999_33" localSheetId="17">EMICNC_23A_SCDBPTASN2!$AJ$451</definedName>
    <definedName name="SCDBPTASN2_1389999999_34" localSheetId="17">EMICNC_23A_SCDBPTASN2!$AK$451</definedName>
    <definedName name="SCDBPTASN2_1389999999_35" localSheetId="17">EMICNC_23A_SCDBPTASN2!$AL$451</definedName>
    <definedName name="SCDBPTASN2_1399999999_13" localSheetId="17">EMICNC_23A_SCDBPTASN2!$P$452</definedName>
    <definedName name="SCDBPTASN2_1399999999_14" localSheetId="17">EMICNC_23A_SCDBPTASN2!$Q$452</definedName>
    <definedName name="SCDBPTASN2_1399999999_15" localSheetId="17">EMICNC_23A_SCDBPTASN2!$R$452</definedName>
    <definedName name="SCDBPTASN2_1399999999_16" localSheetId="17">EMICNC_23A_SCDBPTASN2!$S$452</definedName>
    <definedName name="SCDBPTASN2_1399999999_17" localSheetId="17">EMICNC_23A_SCDBPTASN2!$T$452</definedName>
    <definedName name="SCDBPTASN2_1399999999_19" localSheetId="17">EMICNC_23A_SCDBPTASN2!$V$452</definedName>
    <definedName name="SCDBPTASN2_1399999999_20" localSheetId="17">EMICNC_23A_SCDBPTASN2!$W$452</definedName>
    <definedName name="SCDBPTASN2_1399999999_21" localSheetId="17">EMICNC_23A_SCDBPTASN2!$X$452</definedName>
    <definedName name="SCDBPTASN2_1399999999_22" localSheetId="17">EMICNC_23A_SCDBPTASN2!$Y$452</definedName>
    <definedName name="SCDBPTASN2_1399999999_23" localSheetId="17">EMICNC_23A_SCDBPTASN2!$Z$452</definedName>
    <definedName name="SCDBPTASN2_1399999999_24" localSheetId="17">EMICNC_23A_SCDBPTASN2!$AA$452</definedName>
    <definedName name="SCDBPTASN2_1399999999_27" localSheetId="17">EMICNC_23A_SCDBPTASN2!$AD$452</definedName>
    <definedName name="SCDBPTASN2_1399999999_28" localSheetId="17">EMICNC_23A_SCDBPTASN2!$AE$452</definedName>
    <definedName name="SCDBPTASN2_1399999999_29" localSheetId="17">EMICNC_23A_SCDBPTASN2!$AF$452</definedName>
    <definedName name="SCDBPTASN2_1399999999_30" localSheetId="17">EMICNC_23A_SCDBPTASN2!$AG$452</definedName>
    <definedName name="SCDBPTASN2_1399999999_33" localSheetId="17">EMICNC_23A_SCDBPTASN2!$AJ$452</definedName>
    <definedName name="SCDBPTASN2_1399999999_34" localSheetId="17">EMICNC_23A_SCDBPTASN2!$AK$452</definedName>
    <definedName name="SCDBPTASN2_1399999999_35" localSheetId="17">EMICNC_23A_SCDBPTASN2!$AL$452</definedName>
    <definedName name="SCDBPTASN2_1409999999_13" localSheetId="17">EMICNC_23A_SCDBPTASN2!$P$453</definedName>
    <definedName name="SCDBPTASN2_1409999999_14" localSheetId="17">EMICNC_23A_SCDBPTASN2!$Q$453</definedName>
    <definedName name="SCDBPTASN2_1409999999_15" localSheetId="17">EMICNC_23A_SCDBPTASN2!$R$453</definedName>
    <definedName name="SCDBPTASN2_1409999999_16" localSheetId="17">EMICNC_23A_SCDBPTASN2!$S$453</definedName>
    <definedName name="SCDBPTASN2_1409999999_17" localSheetId="17">EMICNC_23A_SCDBPTASN2!$T$453</definedName>
    <definedName name="SCDBPTASN2_1409999999_19" localSheetId="17">EMICNC_23A_SCDBPTASN2!$V$453</definedName>
    <definedName name="SCDBPTASN2_1409999999_20" localSheetId="17">EMICNC_23A_SCDBPTASN2!$W$453</definedName>
    <definedName name="SCDBPTASN2_1409999999_21" localSheetId="17">EMICNC_23A_SCDBPTASN2!$X$453</definedName>
    <definedName name="SCDBPTASN2_1409999999_22" localSheetId="17">EMICNC_23A_SCDBPTASN2!$Y$453</definedName>
    <definedName name="SCDBPTASN2_1409999999_23" localSheetId="17">EMICNC_23A_SCDBPTASN2!$Z$453</definedName>
    <definedName name="SCDBPTASN2_1409999999_24" localSheetId="17">EMICNC_23A_SCDBPTASN2!$AA$453</definedName>
    <definedName name="SCDBPTASN2_1409999999_27" localSheetId="17">EMICNC_23A_SCDBPTASN2!$AD$453</definedName>
    <definedName name="SCDBPTASN2_1409999999_28" localSheetId="17">EMICNC_23A_SCDBPTASN2!$AE$453</definedName>
    <definedName name="SCDBPTASN2_1409999999_29" localSheetId="17">EMICNC_23A_SCDBPTASN2!$AF$453</definedName>
    <definedName name="SCDBPTASN2_1409999999_30" localSheetId="17">EMICNC_23A_SCDBPTASN2!$AG$453</definedName>
    <definedName name="SCDBPTASN2_1409999999_33" localSheetId="17">EMICNC_23A_SCDBPTASN2!$AJ$453</definedName>
    <definedName name="SCDBPTASN2_1409999999_34" localSheetId="17">EMICNC_23A_SCDBPTASN2!$AK$453</definedName>
    <definedName name="SCDBPTASN2_1409999999_35" localSheetId="17">EMICNC_23A_SCDBPTASN2!$AL$453</definedName>
    <definedName name="SCDBPTASN2_1410000000_1" localSheetId="17">EMICNC_23A_SCDBPTASN2!$C$456</definedName>
    <definedName name="SCDBPTASN2_1410000000_10" localSheetId="17">EMICNC_23A_SCDBPTASN2!$M$456</definedName>
    <definedName name="SCDBPTASN2_1410000000_11" localSheetId="17">EMICNC_23A_SCDBPTASN2!$N$456</definedName>
    <definedName name="SCDBPTASN2_1410000000_12" localSheetId="17">EMICNC_23A_SCDBPTASN2!$O$456</definedName>
    <definedName name="SCDBPTASN2_1410000000_13" localSheetId="17">EMICNC_23A_SCDBPTASN2!$P$456</definedName>
    <definedName name="SCDBPTASN2_1410000000_14" localSheetId="17">EMICNC_23A_SCDBPTASN2!$Q$456</definedName>
    <definedName name="SCDBPTASN2_1410000000_15" localSheetId="17">EMICNC_23A_SCDBPTASN2!$R$456</definedName>
    <definedName name="SCDBPTASN2_1410000000_16" localSheetId="17">EMICNC_23A_SCDBPTASN2!$S$456</definedName>
    <definedName name="SCDBPTASN2_1410000000_17" localSheetId="17">EMICNC_23A_SCDBPTASN2!$T$456</definedName>
    <definedName name="SCDBPTASN2_1410000000_18" localSheetId="17">EMICNC_23A_SCDBPTASN2!$U$456</definedName>
    <definedName name="SCDBPTASN2_1410000000_19" localSheetId="17">EMICNC_23A_SCDBPTASN2!$V$456</definedName>
    <definedName name="SCDBPTASN2_1410000000_2" localSheetId="17">EMICNC_23A_SCDBPTASN2!$D$456</definedName>
    <definedName name="SCDBPTASN2_1410000000_20" localSheetId="17">EMICNC_23A_SCDBPTASN2!$W$456</definedName>
    <definedName name="SCDBPTASN2_1410000000_21" localSheetId="17">EMICNC_23A_SCDBPTASN2!$X$456</definedName>
    <definedName name="SCDBPTASN2_1410000000_22" localSheetId="17">EMICNC_23A_SCDBPTASN2!$Y$456</definedName>
    <definedName name="SCDBPTASN2_1410000000_23" localSheetId="17">EMICNC_23A_SCDBPTASN2!$Z$456</definedName>
    <definedName name="SCDBPTASN2_1410000000_24" localSheetId="17">EMICNC_23A_SCDBPTASN2!$AA$456</definedName>
    <definedName name="SCDBPTASN2_1410000000_25" localSheetId="17">EMICNC_23A_SCDBPTASN2!$AB$456</definedName>
    <definedName name="SCDBPTASN2_1410000000_26" localSheetId="17">EMICNC_23A_SCDBPTASN2!$AC$456</definedName>
    <definedName name="SCDBPTASN2_1410000000_27" localSheetId="17">EMICNC_23A_SCDBPTASN2!$AD$456</definedName>
    <definedName name="SCDBPTASN2_1410000000_28" localSheetId="17">EMICNC_23A_SCDBPTASN2!$AE$456</definedName>
    <definedName name="SCDBPTASN2_1410000000_29" localSheetId="17">EMICNC_23A_SCDBPTASN2!$AF$456</definedName>
    <definedName name="SCDBPTASN2_1410000000_3" localSheetId="17">EMICNC_23A_SCDBPTASN2!$E$456</definedName>
    <definedName name="SCDBPTASN2_1410000000_30" localSheetId="17">EMICNC_23A_SCDBPTASN2!$AG$456</definedName>
    <definedName name="SCDBPTASN2_1410000000_32" localSheetId="17">EMICNC_23A_SCDBPTASN2!$AI$456</definedName>
    <definedName name="SCDBPTASN2_1410000000_33" localSheetId="17">EMICNC_23A_SCDBPTASN2!$AJ$456</definedName>
    <definedName name="SCDBPTASN2_1410000000_34" localSheetId="17">EMICNC_23A_SCDBPTASN2!$AK$456</definedName>
    <definedName name="SCDBPTASN2_1410000000_35" localSheetId="17">EMICNC_23A_SCDBPTASN2!$AL$456</definedName>
    <definedName name="SCDBPTASN2_1410000000_4" localSheetId="17">EMICNC_23A_SCDBPTASN2!$F$456</definedName>
    <definedName name="SCDBPTASN2_1410000000_5.01" localSheetId="17">EMICNC_23A_SCDBPTASN2!$G$456</definedName>
    <definedName name="SCDBPTASN2_1410000000_5.02" localSheetId="17">EMICNC_23A_SCDBPTASN2!$H$456</definedName>
    <definedName name="SCDBPTASN2_1410000000_6" localSheetId="17">EMICNC_23A_SCDBPTASN2!$I$456</definedName>
    <definedName name="SCDBPTASN2_1410000000_7" localSheetId="17">EMICNC_23A_SCDBPTASN2!$J$456</definedName>
    <definedName name="SCDBPTASN2_1410000000_8" localSheetId="17">EMICNC_23A_SCDBPTASN2!$K$456</definedName>
    <definedName name="SCDBPTASN2_1410000000_9" localSheetId="17">EMICNC_23A_SCDBPTASN2!$L$456</definedName>
    <definedName name="SCDBPTASN2_1410000000_Range" localSheetId="17">EMICNC_23A_SCDBPTASN2!$B$454:$AL$456</definedName>
    <definedName name="SCDBPTASN2_1419999999_13" localSheetId="17">EMICNC_23A_SCDBPTASN2!$P$457</definedName>
    <definedName name="SCDBPTASN2_1419999999_14" localSheetId="17">EMICNC_23A_SCDBPTASN2!$Q$457</definedName>
    <definedName name="SCDBPTASN2_1419999999_15" localSheetId="17">EMICNC_23A_SCDBPTASN2!$R$457</definedName>
    <definedName name="SCDBPTASN2_1419999999_16" localSheetId="17">EMICNC_23A_SCDBPTASN2!$S$457</definedName>
    <definedName name="SCDBPTASN2_1419999999_17" localSheetId="17">EMICNC_23A_SCDBPTASN2!$T$457</definedName>
    <definedName name="SCDBPTASN2_1419999999_19" localSheetId="17">EMICNC_23A_SCDBPTASN2!$V$457</definedName>
    <definedName name="SCDBPTASN2_1419999999_20" localSheetId="17">EMICNC_23A_SCDBPTASN2!$W$457</definedName>
    <definedName name="SCDBPTASN2_1419999999_21" localSheetId="17">EMICNC_23A_SCDBPTASN2!$X$457</definedName>
    <definedName name="SCDBPTASN2_1419999999_22" localSheetId="17">EMICNC_23A_SCDBPTASN2!$Y$457</definedName>
    <definedName name="SCDBPTASN2_1419999999_23" localSheetId="17">EMICNC_23A_SCDBPTASN2!$Z$457</definedName>
    <definedName name="SCDBPTASN2_1419999999_24" localSheetId="17">EMICNC_23A_SCDBPTASN2!$AA$457</definedName>
    <definedName name="SCDBPTASN2_1419999999_27" localSheetId="17">EMICNC_23A_SCDBPTASN2!$AD$457</definedName>
    <definedName name="SCDBPTASN2_1419999999_28" localSheetId="17">EMICNC_23A_SCDBPTASN2!$AE$457</definedName>
    <definedName name="SCDBPTASN2_1419999999_29" localSheetId="17">EMICNC_23A_SCDBPTASN2!$AF$457</definedName>
    <definedName name="SCDBPTASN2_1419999999_30" localSheetId="17">EMICNC_23A_SCDBPTASN2!$AG$457</definedName>
    <definedName name="SCDBPTASN2_1419999999_33" localSheetId="17">EMICNC_23A_SCDBPTASN2!$AJ$457</definedName>
    <definedName name="SCDBPTASN2_1419999999_34" localSheetId="17">EMICNC_23A_SCDBPTASN2!$AK$457</definedName>
    <definedName name="SCDBPTASN2_1419999999_35" localSheetId="17">EMICNC_23A_SCDBPTASN2!$AL$457</definedName>
    <definedName name="SCDBPTASN2_1420000000_1" localSheetId="17">EMICNC_23A_SCDBPTASN2!$C$460</definedName>
    <definedName name="SCDBPTASN2_1420000000_10" localSheetId="17">EMICNC_23A_SCDBPTASN2!$M$460</definedName>
    <definedName name="SCDBPTASN2_1420000000_11" localSheetId="17">EMICNC_23A_SCDBPTASN2!$N$460</definedName>
    <definedName name="SCDBPTASN2_1420000000_12" localSheetId="17">EMICNC_23A_SCDBPTASN2!$O$460</definedName>
    <definedName name="SCDBPTASN2_1420000000_13" localSheetId="17">EMICNC_23A_SCDBPTASN2!$P$460</definedName>
    <definedName name="SCDBPTASN2_1420000000_14" localSheetId="17">EMICNC_23A_SCDBPTASN2!$Q$460</definedName>
    <definedName name="SCDBPTASN2_1420000000_15" localSheetId="17">EMICNC_23A_SCDBPTASN2!$R$460</definedName>
    <definedName name="SCDBPTASN2_1420000000_16" localSheetId="17">EMICNC_23A_SCDBPTASN2!$S$460</definedName>
    <definedName name="SCDBPTASN2_1420000000_17" localSheetId="17">EMICNC_23A_SCDBPTASN2!$T$460</definedName>
    <definedName name="SCDBPTASN2_1420000000_18" localSheetId="17">EMICNC_23A_SCDBPTASN2!$U$460</definedName>
    <definedName name="SCDBPTASN2_1420000000_19" localSheetId="17">EMICNC_23A_SCDBPTASN2!$V$460</definedName>
    <definedName name="SCDBPTASN2_1420000000_2" localSheetId="17">EMICNC_23A_SCDBPTASN2!$D$460</definedName>
    <definedName name="SCDBPTASN2_1420000000_20" localSheetId="17">EMICNC_23A_SCDBPTASN2!$W$460</definedName>
    <definedName name="SCDBPTASN2_1420000000_21" localSheetId="17">EMICNC_23A_SCDBPTASN2!$X$460</definedName>
    <definedName name="SCDBPTASN2_1420000000_22" localSheetId="17">EMICNC_23A_SCDBPTASN2!$Y$460</definedName>
    <definedName name="SCDBPTASN2_1420000000_23" localSheetId="17">EMICNC_23A_SCDBPTASN2!$Z$460</definedName>
    <definedName name="SCDBPTASN2_1420000000_24" localSheetId="17">EMICNC_23A_SCDBPTASN2!$AA$460</definedName>
    <definedName name="SCDBPTASN2_1420000000_25" localSheetId="17">EMICNC_23A_SCDBPTASN2!$AB$460</definedName>
    <definedName name="SCDBPTASN2_1420000000_26" localSheetId="17">EMICNC_23A_SCDBPTASN2!$AC$460</definedName>
    <definedName name="SCDBPTASN2_1420000000_27" localSheetId="17">EMICNC_23A_SCDBPTASN2!$AD$460</definedName>
    <definedName name="SCDBPTASN2_1420000000_28" localSheetId="17">EMICNC_23A_SCDBPTASN2!$AE$460</definedName>
    <definedName name="SCDBPTASN2_1420000000_29" localSheetId="17">EMICNC_23A_SCDBPTASN2!$AF$460</definedName>
    <definedName name="SCDBPTASN2_1420000000_3" localSheetId="17">EMICNC_23A_SCDBPTASN2!$E$460</definedName>
    <definedName name="SCDBPTASN2_1420000000_30" localSheetId="17">EMICNC_23A_SCDBPTASN2!$AG$460</definedName>
    <definedName name="SCDBPTASN2_1420000000_31" localSheetId="17">EMICNC_23A_SCDBPTASN2!$AH$460</definedName>
    <definedName name="SCDBPTASN2_1420000000_32" localSheetId="17">EMICNC_23A_SCDBPTASN2!$AI$460</definedName>
    <definedName name="SCDBPTASN2_1420000000_33" localSheetId="17">EMICNC_23A_SCDBPTASN2!$AJ$460</definedName>
    <definedName name="SCDBPTASN2_1420000000_34" localSheetId="17">EMICNC_23A_SCDBPTASN2!$AK$460</definedName>
    <definedName name="SCDBPTASN2_1420000000_35" localSheetId="17">EMICNC_23A_SCDBPTASN2!$AL$460</definedName>
    <definedName name="SCDBPTASN2_1420000000_4" localSheetId="17">EMICNC_23A_SCDBPTASN2!$F$460</definedName>
    <definedName name="SCDBPTASN2_1420000000_5.01" localSheetId="17">EMICNC_23A_SCDBPTASN2!$G$460</definedName>
    <definedName name="SCDBPTASN2_1420000000_5.02" localSheetId="17">EMICNC_23A_SCDBPTASN2!$H$460</definedName>
    <definedName name="SCDBPTASN2_1420000000_6" localSheetId="17">EMICNC_23A_SCDBPTASN2!$I$460</definedName>
    <definedName name="SCDBPTASN2_1420000000_7" localSheetId="17">EMICNC_23A_SCDBPTASN2!$J$460</definedName>
    <definedName name="SCDBPTASN2_1420000000_8" localSheetId="17">EMICNC_23A_SCDBPTASN2!$K$460</definedName>
    <definedName name="SCDBPTASN2_1420000000_9" localSheetId="17">EMICNC_23A_SCDBPTASN2!$L$460</definedName>
    <definedName name="SCDBPTASN2_1420000000_Range" localSheetId="17">EMICNC_23A_SCDBPTASN2!$B$458:$AL$460</definedName>
    <definedName name="SCDBPTASN2_1429999999_13" localSheetId="17">EMICNC_23A_SCDBPTASN2!$P$461</definedName>
    <definedName name="SCDBPTASN2_1429999999_14" localSheetId="17">EMICNC_23A_SCDBPTASN2!$Q$461</definedName>
    <definedName name="SCDBPTASN2_1429999999_15" localSheetId="17">EMICNC_23A_SCDBPTASN2!$R$461</definedName>
    <definedName name="SCDBPTASN2_1429999999_16" localSheetId="17">EMICNC_23A_SCDBPTASN2!$S$461</definedName>
    <definedName name="SCDBPTASN2_1429999999_17" localSheetId="17">EMICNC_23A_SCDBPTASN2!$T$461</definedName>
    <definedName name="SCDBPTASN2_1429999999_19" localSheetId="17">EMICNC_23A_SCDBPTASN2!$V$461</definedName>
    <definedName name="SCDBPTASN2_1429999999_20" localSheetId="17">EMICNC_23A_SCDBPTASN2!$W$461</definedName>
    <definedName name="SCDBPTASN2_1429999999_21" localSheetId="17">EMICNC_23A_SCDBPTASN2!$X$461</definedName>
    <definedName name="SCDBPTASN2_1429999999_22" localSheetId="17">EMICNC_23A_SCDBPTASN2!$Y$461</definedName>
    <definedName name="SCDBPTASN2_1429999999_23" localSheetId="17">EMICNC_23A_SCDBPTASN2!$Z$461</definedName>
    <definedName name="SCDBPTASN2_1429999999_24" localSheetId="17">EMICNC_23A_SCDBPTASN2!$AA$461</definedName>
    <definedName name="SCDBPTASN2_1429999999_27" localSheetId="17">EMICNC_23A_SCDBPTASN2!$AD$461</definedName>
    <definedName name="SCDBPTASN2_1429999999_28" localSheetId="17">EMICNC_23A_SCDBPTASN2!$AE$461</definedName>
    <definedName name="SCDBPTASN2_1429999999_29" localSheetId="17">EMICNC_23A_SCDBPTASN2!$AF$461</definedName>
    <definedName name="SCDBPTASN2_1429999999_30" localSheetId="17">EMICNC_23A_SCDBPTASN2!$AG$461</definedName>
    <definedName name="SCDBPTASN2_1429999999_33" localSheetId="17">EMICNC_23A_SCDBPTASN2!$AJ$461</definedName>
    <definedName name="SCDBPTASN2_1429999999_34" localSheetId="17">EMICNC_23A_SCDBPTASN2!$AK$461</definedName>
    <definedName name="SCDBPTASN2_1429999999_35" localSheetId="17">EMICNC_23A_SCDBPTASN2!$AL$461</definedName>
    <definedName name="SCDBPTASN2_1430000000_1" localSheetId="17">EMICNC_23A_SCDBPTASN2!$C$464</definedName>
    <definedName name="SCDBPTASN2_1430000000_10" localSheetId="17">EMICNC_23A_SCDBPTASN2!$M$464</definedName>
    <definedName name="SCDBPTASN2_1430000000_11" localSheetId="17">EMICNC_23A_SCDBPTASN2!$N$464</definedName>
    <definedName name="SCDBPTASN2_1430000000_12" localSheetId="17">EMICNC_23A_SCDBPTASN2!$O$464</definedName>
    <definedName name="SCDBPTASN2_1430000000_13" localSheetId="17">EMICNC_23A_SCDBPTASN2!$P$464</definedName>
    <definedName name="SCDBPTASN2_1430000000_14" localSheetId="17">EMICNC_23A_SCDBPTASN2!$Q$464</definedName>
    <definedName name="SCDBPTASN2_1430000000_15" localSheetId="17">EMICNC_23A_SCDBPTASN2!$R$464</definedName>
    <definedName name="SCDBPTASN2_1430000000_16" localSheetId="17">EMICNC_23A_SCDBPTASN2!$S$464</definedName>
    <definedName name="SCDBPTASN2_1430000000_17" localSheetId="17">EMICNC_23A_SCDBPTASN2!$T$464</definedName>
    <definedName name="SCDBPTASN2_1430000000_18" localSheetId="17">EMICNC_23A_SCDBPTASN2!$U$464</definedName>
    <definedName name="SCDBPTASN2_1430000000_19" localSheetId="17">EMICNC_23A_SCDBPTASN2!$V$464</definedName>
    <definedName name="SCDBPTASN2_1430000000_2" localSheetId="17">EMICNC_23A_SCDBPTASN2!$D$464</definedName>
    <definedName name="SCDBPTASN2_1430000000_20" localSheetId="17">EMICNC_23A_SCDBPTASN2!$W$464</definedName>
    <definedName name="SCDBPTASN2_1430000000_21" localSheetId="17">EMICNC_23A_SCDBPTASN2!$X$464</definedName>
    <definedName name="SCDBPTASN2_1430000000_22" localSheetId="17">EMICNC_23A_SCDBPTASN2!$Y$464</definedName>
    <definedName name="SCDBPTASN2_1430000000_23" localSheetId="17">EMICNC_23A_SCDBPTASN2!$Z$464</definedName>
    <definedName name="SCDBPTASN2_1430000000_24" localSheetId="17">EMICNC_23A_SCDBPTASN2!$AA$464</definedName>
    <definedName name="SCDBPTASN2_1430000000_25" localSheetId="17">EMICNC_23A_SCDBPTASN2!$AB$464</definedName>
    <definedName name="SCDBPTASN2_1430000000_26" localSheetId="17">EMICNC_23A_SCDBPTASN2!$AC$464</definedName>
    <definedName name="SCDBPTASN2_1430000000_27" localSheetId="17">EMICNC_23A_SCDBPTASN2!$AD$464</definedName>
    <definedName name="SCDBPTASN2_1430000000_28" localSheetId="17">EMICNC_23A_SCDBPTASN2!$AE$464</definedName>
    <definedName name="SCDBPTASN2_1430000000_29" localSheetId="17">EMICNC_23A_SCDBPTASN2!$AF$464</definedName>
    <definedName name="SCDBPTASN2_1430000000_3" localSheetId="17">EMICNC_23A_SCDBPTASN2!$E$464</definedName>
    <definedName name="SCDBPTASN2_1430000000_30" localSheetId="17">EMICNC_23A_SCDBPTASN2!$AG$464</definedName>
    <definedName name="SCDBPTASN2_1430000000_32" localSheetId="17">EMICNC_23A_SCDBPTASN2!$AI$464</definedName>
    <definedName name="SCDBPTASN2_1430000000_33" localSheetId="17">EMICNC_23A_SCDBPTASN2!$AJ$464</definedName>
    <definedName name="SCDBPTASN2_1430000000_34" localSheetId="17">EMICNC_23A_SCDBPTASN2!$AK$464</definedName>
    <definedName name="SCDBPTASN2_1430000000_35" localSheetId="17">EMICNC_23A_SCDBPTASN2!$AL$464</definedName>
    <definedName name="SCDBPTASN2_1430000000_4" localSheetId="17">EMICNC_23A_SCDBPTASN2!$F$464</definedName>
    <definedName name="SCDBPTASN2_1430000000_5.01" localSheetId="17">EMICNC_23A_SCDBPTASN2!$G$464</definedName>
    <definedName name="SCDBPTASN2_1430000000_5.02" localSheetId="17">EMICNC_23A_SCDBPTASN2!$H$464</definedName>
    <definedName name="SCDBPTASN2_1430000000_6" localSheetId="17">EMICNC_23A_SCDBPTASN2!$I$464</definedName>
    <definedName name="SCDBPTASN2_1430000000_7" localSheetId="17">EMICNC_23A_SCDBPTASN2!$J$464</definedName>
    <definedName name="SCDBPTASN2_1430000000_8" localSheetId="17">EMICNC_23A_SCDBPTASN2!$K$464</definedName>
    <definedName name="SCDBPTASN2_1430000000_9" localSheetId="17">EMICNC_23A_SCDBPTASN2!$L$464</definedName>
    <definedName name="SCDBPTASN2_1430000000_Range" localSheetId="17">EMICNC_23A_SCDBPTASN2!$B$462:$AL$464</definedName>
    <definedName name="SCDBPTASN2_1439999999_13" localSheetId="17">EMICNC_23A_SCDBPTASN2!$P$465</definedName>
    <definedName name="SCDBPTASN2_1439999999_14" localSheetId="17">EMICNC_23A_SCDBPTASN2!$Q$465</definedName>
    <definedName name="SCDBPTASN2_1439999999_15" localSheetId="17">EMICNC_23A_SCDBPTASN2!$R$465</definedName>
    <definedName name="SCDBPTASN2_1439999999_16" localSheetId="17">EMICNC_23A_SCDBPTASN2!$S$465</definedName>
    <definedName name="SCDBPTASN2_1439999999_17" localSheetId="17">EMICNC_23A_SCDBPTASN2!$T$465</definedName>
    <definedName name="SCDBPTASN2_1439999999_19" localSheetId="17">EMICNC_23A_SCDBPTASN2!$V$465</definedName>
    <definedName name="SCDBPTASN2_1439999999_20" localSheetId="17">EMICNC_23A_SCDBPTASN2!$W$465</definedName>
    <definedName name="SCDBPTASN2_1439999999_21" localSheetId="17">EMICNC_23A_SCDBPTASN2!$X$465</definedName>
    <definedName name="SCDBPTASN2_1439999999_22" localSheetId="17">EMICNC_23A_SCDBPTASN2!$Y$465</definedName>
    <definedName name="SCDBPTASN2_1439999999_23" localSheetId="17">EMICNC_23A_SCDBPTASN2!$Z$465</definedName>
    <definedName name="SCDBPTASN2_1439999999_24" localSheetId="17">EMICNC_23A_SCDBPTASN2!$AA$465</definedName>
    <definedName name="SCDBPTASN2_1439999999_27" localSheetId="17">EMICNC_23A_SCDBPTASN2!$AD$465</definedName>
    <definedName name="SCDBPTASN2_1439999999_28" localSheetId="17">EMICNC_23A_SCDBPTASN2!$AE$465</definedName>
    <definedName name="SCDBPTASN2_1439999999_29" localSheetId="17">EMICNC_23A_SCDBPTASN2!$AF$465</definedName>
    <definedName name="SCDBPTASN2_1439999999_30" localSheetId="17">EMICNC_23A_SCDBPTASN2!$AG$465</definedName>
    <definedName name="SCDBPTASN2_1439999999_33" localSheetId="17">EMICNC_23A_SCDBPTASN2!$AJ$465</definedName>
    <definedName name="SCDBPTASN2_1439999999_34" localSheetId="17">EMICNC_23A_SCDBPTASN2!$AK$465</definedName>
    <definedName name="SCDBPTASN2_1439999999_35" localSheetId="17">EMICNC_23A_SCDBPTASN2!$AL$465</definedName>
    <definedName name="SCDBPTASN2_1440000000_1" localSheetId="17">EMICNC_23A_SCDBPTASN2!$C$468</definedName>
    <definedName name="SCDBPTASN2_1440000000_10" localSheetId="17">EMICNC_23A_SCDBPTASN2!$M$468</definedName>
    <definedName name="SCDBPTASN2_1440000000_11" localSheetId="17">EMICNC_23A_SCDBPTASN2!$N$468</definedName>
    <definedName name="SCDBPTASN2_1440000000_12" localSheetId="17">EMICNC_23A_SCDBPTASN2!$O$468</definedName>
    <definedName name="SCDBPTASN2_1440000000_13" localSheetId="17">EMICNC_23A_SCDBPTASN2!$P$468</definedName>
    <definedName name="SCDBPTASN2_1440000000_14" localSheetId="17">EMICNC_23A_SCDBPTASN2!$Q$468</definedName>
    <definedName name="SCDBPTASN2_1440000000_15" localSheetId="17">EMICNC_23A_SCDBPTASN2!$R$468</definedName>
    <definedName name="SCDBPTASN2_1440000000_16" localSheetId="17">EMICNC_23A_SCDBPTASN2!$S$468</definedName>
    <definedName name="SCDBPTASN2_1440000000_17" localSheetId="17">EMICNC_23A_SCDBPTASN2!$T$468</definedName>
    <definedName name="SCDBPTASN2_1440000000_18" localSheetId="17">EMICNC_23A_SCDBPTASN2!$U$468</definedName>
    <definedName name="SCDBPTASN2_1440000000_19" localSheetId="17">EMICNC_23A_SCDBPTASN2!$V$468</definedName>
    <definedName name="SCDBPTASN2_1440000000_2" localSheetId="17">EMICNC_23A_SCDBPTASN2!$D$468</definedName>
    <definedName name="SCDBPTASN2_1440000000_20" localSheetId="17">EMICNC_23A_SCDBPTASN2!$W$468</definedName>
    <definedName name="SCDBPTASN2_1440000000_21" localSheetId="17">EMICNC_23A_SCDBPTASN2!$X$468</definedName>
    <definedName name="SCDBPTASN2_1440000000_22" localSheetId="17">EMICNC_23A_SCDBPTASN2!$Y$468</definedName>
    <definedName name="SCDBPTASN2_1440000000_23" localSheetId="17">EMICNC_23A_SCDBPTASN2!$Z$468</definedName>
    <definedName name="SCDBPTASN2_1440000000_24" localSheetId="17">EMICNC_23A_SCDBPTASN2!$AA$468</definedName>
    <definedName name="SCDBPTASN2_1440000000_25" localSheetId="17">EMICNC_23A_SCDBPTASN2!$AB$468</definedName>
    <definedName name="SCDBPTASN2_1440000000_26" localSheetId="17">EMICNC_23A_SCDBPTASN2!$AC$468</definedName>
    <definedName name="SCDBPTASN2_1440000000_27" localSheetId="17">EMICNC_23A_SCDBPTASN2!$AD$468</definedName>
    <definedName name="SCDBPTASN2_1440000000_28" localSheetId="17">EMICNC_23A_SCDBPTASN2!$AE$468</definedName>
    <definedName name="SCDBPTASN2_1440000000_29" localSheetId="17">EMICNC_23A_SCDBPTASN2!$AF$468</definedName>
    <definedName name="SCDBPTASN2_1440000000_3" localSheetId="17">EMICNC_23A_SCDBPTASN2!$E$468</definedName>
    <definedName name="SCDBPTASN2_1440000000_30" localSheetId="17">EMICNC_23A_SCDBPTASN2!$AG$468</definedName>
    <definedName name="SCDBPTASN2_1440000000_32" localSheetId="17">EMICNC_23A_SCDBPTASN2!$AI$468</definedName>
    <definedName name="SCDBPTASN2_1440000000_33" localSheetId="17">EMICNC_23A_SCDBPTASN2!$AJ$468</definedName>
    <definedName name="SCDBPTASN2_1440000000_34" localSheetId="17">EMICNC_23A_SCDBPTASN2!$AK$468</definedName>
    <definedName name="SCDBPTASN2_1440000000_35" localSheetId="17">EMICNC_23A_SCDBPTASN2!$AL$468</definedName>
    <definedName name="SCDBPTASN2_1440000000_4" localSheetId="17">EMICNC_23A_SCDBPTASN2!$F$468</definedName>
    <definedName name="SCDBPTASN2_1440000000_5.01" localSheetId="17">EMICNC_23A_SCDBPTASN2!$G$468</definedName>
    <definedName name="SCDBPTASN2_1440000000_5.02" localSheetId="17">EMICNC_23A_SCDBPTASN2!$H$468</definedName>
    <definedName name="SCDBPTASN2_1440000000_6" localSheetId="17">EMICNC_23A_SCDBPTASN2!$I$468</definedName>
    <definedName name="SCDBPTASN2_1440000000_7" localSheetId="17">EMICNC_23A_SCDBPTASN2!$J$468</definedName>
    <definedName name="SCDBPTASN2_1440000000_8" localSheetId="17">EMICNC_23A_SCDBPTASN2!$K$468</definedName>
    <definedName name="SCDBPTASN2_1440000000_9" localSheetId="17">EMICNC_23A_SCDBPTASN2!$L$468</definedName>
    <definedName name="SCDBPTASN2_1440000000_Range" localSheetId="17">EMICNC_23A_SCDBPTASN2!$B$466:$AL$468</definedName>
    <definedName name="SCDBPTASN2_1449999999_13" localSheetId="17">EMICNC_23A_SCDBPTASN2!$P$469</definedName>
    <definedName name="SCDBPTASN2_1449999999_14" localSheetId="17">EMICNC_23A_SCDBPTASN2!$Q$469</definedName>
    <definedName name="SCDBPTASN2_1449999999_15" localSheetId="17">EMICNC_23A_SCDBPTASN2!$R$469</definedName>
    <definedName name="SCDBPTASN2_1449999999_16" localSheetId="17">EMICNC_23A_SCDBPTASN2!$S$469</definedName>
    <definedName name="SCDBPTASN2_1449999999_17" localSheetId="17">EMICNC_23A_SCDBPTASN2!$T$469</definedName>
    <definedName name="SCDBPTASN2_1449999999_19" localSheetId="17">EMICNC_23A_SCDBPTASN2!$V$469</definedName>
    <definedName name="SCDBPTASN2_1449999999_20" localSheetId="17">EMICNC_23A_SCDBPTASN2!$W$469</definedName>
    <definedName name="SCDBPTASN2_1449999999_21" localSheetId="17">EMICNC_23A_SCDBPTASN2!$X$469</definedName>
    <definedName name="SCDBPTASN2_1449999999_22" localSheetId="17">EMICNC_23A_SCDBPTASN2!$Y$469</definedName>
    <definedName name="SCDBPTASN2_1449999999_23" localSheetId="17">EMICNC_23A_SCDBPTASN2!$Z$469</definedName>
    <definedName name="SCDBPTASN2_1449999999_24" localSheetId="17">EMICNC_23A_SCDBPTASN2!$AA$469</definedName>
    <definedName name="SCDBPTASN2_1449999999_27" localSheetId="17">EMICNC_23A_SCDBPTASN2!$AD$469</definedName>
    <definedName name="SCDBPTASN2_1449999999_28" localSheetId="17">EMICNC_23A_SCDBPTASN2!$AE$469</definedName>
    <definedName name="SCDBPTASN2_1449999999_29" localSheetId="17">EMICNC_23A_SCDBPTASN2!$AF$469</definedName>
    <definedName name="SCDBPTASN2_1449999999_30" localSheetId="17">EMICNC_23A_SCDBPTASN2!$AG$469</definedName>
    <definedName name="SCDBPTASN2_1449999999_33" localSheetId="17">EMICNC_23A_SCDBPTASN2!$AJ$469</definedName>
    <definedName name="SCDBPTASN2_1449999999_34" localSheetId="17">EMICNC_23A_SCDBPTASN2!$AK$469</definedName>
    <definedName name="SCDBPTASN2_1449999999_35" localSheetId="17">EMICNC_23A_SCDBPTASN2!$AL$469</definedName>
    <definedName name="SCDBPTASN2_1450000000_1" localSheetId="17">EMICNC_23A_SCDBPTASN2!$C$472</definedName>
    <definedName name="SCDBPTASN2_1450000000_10" localSheetId="17">EMICNC_23A_SCDBPTASN2!$M$472</definedName>
    <definedName name="SCDBPTASN2_1450000000_11" localSheetId="17">EMICNC_23A_SCDBPTASN2!$N$472</definedName>
    <definedName name="SCDBPTASN2_1450000000_12" localSheetId="17">EMICNC_23A_SCDBPTASN2!$O$472</definedName>
    <definedName name="SCDBPTASN2_1450000000_13" localSheetId="17">EMICNC_23A_SCDBPTASN2!$P$472</definedName>
    <definedName name="SCDBPTASN2_1450000000_14" localSheetId="17">EMICNC_23A_SCDBPTASN2!$Q$472</definedName>
    <definedName name="SCDBPTASN2_1450000000_15" localSheetId="17">EMICNC_23A_SCDBPTASN2!$R$472</definedName>
    <definedName name="SCDBPTASN2_1450000000_16" localSheetId="17">EMICNC_23A_SCDBPTASN2!$S$472</definedName>
    <definedName name="SCDBPTASN2_1450000000_17" localSheetId="17">EMICNC_23A_SCDBPTASN2!$T$472</definedName>
    <definedName name="SCDBPTASN2_1450000000_18" localSheetId="17">EMICNC_23A_SCDBPTASN2!$U$472</definedName>
    <definedName name="SCDBPTASN2_1450000000_19" localSheetId="17">EMICNC_23A_SCDBPTASN2!$V$472</definedName>
    <definedName name="SCDBPTASN2_1450000000_2" localSheetId="17">EMICNC_23A_SCDBPTASN2!$D$472</definedName>
    <definedName name="SCDBPTASN2_1450000000_20" localSheetId="17">EMICNC_23A_SCDBPTASN2!$W$472</definedName>
    <definedName name="SCDBPTASN2_1450000000_21" localSheetId="17">EMICNC_23A_SCDBPTASN2!$X$472</definedName>
    <definedName name="SCDBPTASN2_1450000000_22" localSheetId="17">EMICNC_23A_SCDBPTASN2!$Y$472</definedName>
    <definedName name="SCDBPTASN2_1450000000_23" localSheetId="17">EMICNC_23A_SCDBPTASN2!$Z$472</definedName>
    <definedName name="SCDBPTASN2_1450000000_24" localSheetId="17">EMICNC_23A_SCDBPTASN2!$AA$472</definedName>
    <definedName name="SCDBPTASN2_1450000000_25" localSheetId="17">EMICNC_23A_SCDBPTASN2!$AB$472</definedName>
    <definedName name="SCDBPTASN2_1450000000_26" localSheetId="17">EMICNC_23A_SCDBPTASN2!$AC$472</definedName>
    <definedName name="SCDBPTASN2_1450000000_27" localSheetId="17">EMICNC_23A_SCDBPTASN2!$AD$472</definedName>
    <definedName name="SCDBPTASN2_1450000000_28" localSheetId="17">EMICNC_23A_SCDBPTASN2!$AE$472</definedName>
    <definedName name="SCDBPTASN2_1450000000_29" localSheetId="17">EMICNC_23A_SCDBPTASN2!$AF$472</definedName>
    <definedName name="SCDBPTASN2_1450000000_3" localSheetId="17">EMICNC_23A_SCDBPTASN2!$E$472</definedName>
    <definedName name="SCDBPTASN2_1450000000_30" localSheetId="17">EMICNC_23A_SCDBPTASN2!$AG$472</definedName>
    <definedName name="SCDBPTASN2_1450000000_32" localSheetId="17">EMICNC_23A_SCDBPTASN2!$AI$472</definedName>
    <definedName name="SCDBPTASN2_1450000000_33" localSheetId="17">EMICNC_23A_SCDBPTASN2!$AJ$472</definedName>
    <definedName name="SCDBPTASN2_1450000000_34" localSheetId="17">EMICNC_23A_SCDBPTASN2!$AK$472</definedName>
    <definedName name="SCDBPTASN2_1450000000_35" localSheetId="17">EMICNC_23A_SCDBPTASN2!$AL$472</definedName>
    <definedName name="SCDBPTASN2_1450000000_4" localSheetId="17">EMICNC_23A_SCDBPTASN2!$F$472</definedName>
    <definedName name="SCDBPTASN2_1450000000_5.01" localSheetId="17">EMICNC_23A_SCDBPTASN2!$G$472</definedName>
    <definedName name="SCDBPTASN2_1450000000_5.02" localSheetId="17">EMICNC_23A_SCDBPTASN2!$H$472</definedName>
    <definedName name="SCDBPTASN2_1450000000_6" localSheetId="17">EMICNC_23A_SCDBPTASN2!$I$472</definedName>
    <definedName name="SCDBPTASN2_1450000000_7" localSheetId="17">EMICNC_23A_SCDBPTASN2!$J$472</definedName>
    <definedName name="SCDBPTASN2_1450000000_8" localSheetId="17">EMICNC_23A_SCDBPTASN2!$K$472</definedName>
    <definedName name="SCDBPTASN2_1450000000_9" localSheetId="17">EMICNC_23A_SCDBPTASN2!$L$472</definedName>
    <definedName name="SCDBPTASN2_1450000000_Range" localSheetId="17">EMICNC_23A_SCDBPTASN2!$B$470:$AL$472</definedName>
    <definedName name="SCDBPTASN2_1459999999_13" localSheetId="17">EMICNC_23A_SCDBPTASN2!$P$473</definedName>
    <definedName name="SCDBPTASN2_1459999999_14" localSheetId="17">EMICNC_23A_SCDBPTASN2!$Q$473</definedName>
    <definedName name="SCDBPTASN2_1459999999_15" localSheetId="17">EMICNC_23A_SCDBPTASN2!$R$473</definedName>
    <definedName name="SCDBPTASN2_1459999999_16" localSheetId="17">EMICNC_23A_SCDBPTASN2!$S$473</definedName>
    <definedName name="SCDBPTASN2_1459999999_17" localSheetId="17">EMICNC_23A_SCDBPTASN2!$T$473</definedName>
    <definedName name="SCDBPTASN2_1459999999_19" localSheetId="17">EMICNC_23A_SCDBPTASN2!$V$473</definedName>
    <definedName name="SCDBPTASN2_1459999999_20" localSheetId="17">EMICNC_23A_SCDBPTASN2!$W$473</definedName>
    <definedName name="SCDBPTASN2_1459999999_21" localSheetId="17">EMICNC_23A_SCDBPTASN2!$X$473</definedName>
    <definedName name="SCDBPTASN2_1459999999_22" localSheetId="17">EMICNC_23A_SCDBPTASN2!$Y$473</definedName>
    <definedName name="SCDBPTASN2_1459999999_23" localSheetId="17">EMICNC_23A_SCDBPTASN2!$Z$473</definedName>
    <definedName name="SCDBPTASN2_1459999999_24" localSheetId="17">EMICNC_23A_SCDBPTASN2!$AA$473</definedName>
    <definedName name="SCDBPTASN2_1459999999_27" localSheetId="17">EMICNC_23A_SCDBPTASN2!$AD$473</definedName>
    <definedName name="SCDBPTASN2_1459999999_28" localSheetId="17">EMICNC_23A_SCDBPTASN2!$AE$473</definedName>
    <definedName name="SCDBPTASN2_1459999999_29" localSheetId="17">EMICNC_23A_SCDBPTASN2!$AF$473</definedName>
    <definedName name="SCDBPTASN2_1459999999_30" localSheetId="17">EMICNC_23A_SCDBPTASN2!$AG$473</definedName>
    <definedName name="SCDBPTASN2_1459999999_33" localSheetId="17">EMICNC_23A_SCDBPTASN2!$AJ$473</definedName>
    <definedName name="SCDBPTASN2_1459999999_34" localSheetId="17">EMICNC_23A_SCDBPTASN2!$AK$473</definedName>
    <definedName name="SCDBPTASN2_1459999999_35" localSheetId="17">EMICNC_23A_SCDBPTASN2!$AL$473</definedName>
    <definedName name="SCDBPTASN2_1460000000_1" localSheetId="17">EMICNC_23A_SCDBPTASN2!$C$476</definedName>
    <definedName name="SCDBPTASN2_1460000000_10" localSheetId="17">EMICNC_23A_SCDBPTASN2!$M$476</definedName>
    <definedName name="SCDBPTASN2_1460000000_11" localSheetId="17">EMICNC_23A_SCDBPTASN2!$N$476</definedName>
    <definedName name="SCDBPTASN2_1460000000_12" localSheetId="17">EMICNC_23A_SCDBPTASN2!$O$476</definedName>
    <definedName name="SCDBPTASN2_1460000000_13" localSheetId="17">EMICNC_23A_SCDBPTASN2!$P$476</definedName>
    <definedName name="SCDBPTASN2_1460000000_14" localSheetId="17">EMICNC_23A_SCDBPTASN2!$Q$476</definedName>
    <definedName name="SCDBPTASN2_1460000000_15" localSheetId="17">EMICNC_23A_SCDBPTASN2!$R$476</definedName>
    <definedName name="SCDBPTASN2_1460000000_16" localSheetId="17">EMICNC_23A_SCDBPTASN2!$S$476</definedName>
    <definedName name="SCDBPTASN2_1460000000_17" localSheetId="17">EMICNC_23A_SCDBPTASN2!$T$476</definedName>
    <definedName name="SCDBPTASN2_1460000000_18" localSheetId="17">EMICNC_23A_SCDBPTASN2!$U$476</definedName>
    <definedName name="SCDBPTASN2_1460000000_19" localSheetId="17">EMICNC_23A_SCDBPTASN2!$V$476</definedName>
    <definedName name="SCDBPTASN2_1460000000_2" localSheetId="17">EMICNC_23A_SCDBPTASN2!$D$476</definedName>
    <definedName name="SCDBPTASN2_1460000000_20" localSheetId="17">EMICNC_23A_SCDBPTASN2!$W$476</definedName>
    <definedName name="SCDBPTASN2_1460000000_21" localSheetId="17">EMICNC_23A_SCDBPTASN2!$X$476</definedName>
    <definedName name="SCDBPTASN2_1460000000_22" localSheetId="17">EMICNC_23A_SCDBPTASN2!$Y$476</definedName>
    <definedName name="SCDBPTASN2_1460000000_23" localSheetId="17">EMICNC_23A_SCDBPTASN2!$Z$476</definedName>
    <definedName name="SCDBPTASN2_1460000000_24" localSheetId="17">EMICNC_23A_SCDBPTASN2!$AA$476</definedName>
    <definedName name="SCDBPTASN2_1460000000_25" localSheetId="17">EMICNC_23A_SCDBPTASN2!$AB$476</definedName>
    <definedName name="SCDBPTASN2_1460000000_26" localSheetId="17">EMICNC_23A_SCDBPTASN2!$AC$476</definedName>
    <definedName name="SCDBPTASN2_1460000000_27" localSheetId="17">EMICNC_23A_SCDBPTASN2!$AD$476</definedName>
    <definedName name="SCDBPTASN2_1460000000_28" localSheetId="17">EMICNC_23A_SCDBPTASN2!$AE$476</definedName>
    <definedName name="SCDBPTASN2_1460000000_29" localSheetId="17">EMICNC_23A_SCDBPTASN2!$AF$476</definedName>
    <definedName name="SCDBPTASN2_1460000000_3" localSheetId="17">EMICNC_23A_SCDBPTASN2!$E$476</definedName>
    <definedName name="SCDBPTASN2_1460000000_30" localSheetId="17">EMICNC_23A_SCDBPTASN2!$AG$476</definedName>
    <definedName name="SCDBPTASN2_1460000000_32" localSheetId="17">EMICNC_23A_SCDBPTASN2!$AI$476</definedName>
    <definedName name="SCDBPTASN2_1460000000_33" localSheetId="17">EMICNC_23A_SCDBPTASN2!$AJ$476</definedName>
    <definedName name="SCDBPTASN2_1460000000_34" localSheetId="17">EMICNC_23A_SCDBPTASN2!$AK$476</definedName>
    <definedName name="SCDBPTASN2_1460000000_35" localSheetId="17">EMICNC_23A_SCDBPTASN2!$AL$476</definedName>
    <definedName name="SCDBPTASN2_1460000000_4" localSheetId="17">EMICNC_23A_SCDBPTASN2!$F$476</definedName>
    <definedName name="SCDBPTASN2_1460000000_5.01" localSheetId="17">EMICNC_23A_SCDBPTASN2!$G$476</definedName>
    <definedName name="SCDBPTASN2_1460000000_5.02" localSheetId="17">EMICNC_23A_SCDBPTASN2!$H$476</definedName>
    <definedName name="SCDBPTASN2_1460000000_6" localSheetId="17">EMICNC_23A_SCDBPTASN2!$I$476</definedName>
    <definedName name="SCDBPTASN2_1460000000_7" localSheetId="17">EMICNC_23A_SCDBPTASN2!$J$476</definedName>
    <definedName name="SCDBPTASN2_1460000000_8" localSheetId="17">EMICNC_23A_SCDBPTASN2!$K$476</definedName>
    <definedName name="SCDBPTASN2_1460000000_9" localSheetId="17">EMICNC_23A_SCDBPTASN2!$L$476</definedName>
    <definedName name="SCDBPTASN2_1460000000_Range" localSheetId="17">EMICNC_23A_SCDBPTASN2!$B$474:$AL$476</definedName>
    <definedName name="SCDBPTASN2_1469999999_13" localSheetId="17">EMICNC_23A_SCDBPTASN2!$P$477</definedName>
    <definedName name="SCDBPTASN2_1469999999_14" localSheetId="17">EMICNC_23A_SCDBPTASN2!$Q$477</definedName>
    <definedName name="SCDBPTASN2_1469999999_15" localSheetId="17">EMICNC_23A_SCDBPTASN2!$R$477</definedName>
    <definedName name="SCDBPTASN2_1469999999_16" localSheetId="17">EMICNC_23A_SCDBPTASN2!$S$477</definedName>
    <definedName name="SCDBPTASN2_1469999999_17" localSheetId="17">EMICNC_23A_SCDBPTASN2!$T$477</definedName>
    <definedName name="SCDBPTASN2_1469999999_19" localSheetId="17">EMICNC_23A_SCDBPTASN2!$V$477</definedName>
    <definedName name="SCDBPTASN2_1469999999_20" localSheetId="17">EMICNC_23A_SCDBPTASN2!$W$477</definedName>
    <definedName name="SCDBPTASN2_1469999999_21" localSheetId="17">EMICNC_23A_SCDBPTASN2!$X$477</definedName>
    <definedName name="SCDBPTASN2_1469999999_22" localSheetId="17">EMICNC_23A_SCDBPTASN2!$Y$477</definedName>
    <definedName name="SCDBPTASN2_1469999999_23" localSheetId="17">EMICNC_23A_SCDBPTASN2!$Z$477</definedName>
    <definedName name="SCDBPTASN2_1469999999_24" localSheetId="17">EMICNC_23A_SCDBPTASN2!$AA$477</definedName>
    <definedName name="SCDBPTASN2_1469999999_27" localSheetId="17">EMICNC_23A_SCDBPTASN2!$AD$477</definedName>
    <definedName name="SCDBPTASN2_1469999999_28" localSheetId="17">EMICNC_23A_SCDBPTASN2!$AE$477</definedName>
    <definedName name="SCDBPTASN2_1469999999_29" localSheetId="17">EMICNC_23A_SCDBPTASN2!$AF$477</definedName>
    <definedName name="SCDBPTASN2_1469999999_30" localSheetId="17">EMICNC_23A_SCDBPTASN2!$AG$477</definedName>
    <definedName name="SCDBPTASN2_1469999999_33" localSheetId="17">EMICNC_23A_SCDBPTASN2!$AJ$477</definedName>
    <definedName name="SCDBPTASN2_1469999999_34" localSheetId="17">EMICNC_23A_SCDBPTASN2!$AK$477</definedName>
    <definedName name="SCDBPTASN2_1469999999_35" localSheetId="17">EMICNC_23A_SCDBPTASN2!$AL$477</definedName>
    <definedName name="SCDBPTASN2_1479999999_13" localSheetId="17">EMICNC_23A_SCDBPTASN2!$P$478</definedName>
    <definedName name="SCDBPTASN2_1479999999_14" localSheetId="17">EMICNC_23A_SCDBPTASN2!$Q$478</definedName>
    <definedName name="SCDBPTASN2_1479999999_15" localSheetId="17">EMICNC_23A_SCDBPTASN2!$R$478</definedName>
    <definedName name="SCDBPTASN2_1479999999_16" localSheetId="17">EMICNC_23A_SCDBPTASN2!$S$478</definedName>
    <definedName name="SCDBPTASN2_1479999999_17" localSheetId="17">EMICNC_23A_SCDBPTASN2!$T$478</definedName>
    <definedName name="SCDBPTASN2_1479999999_19" localSheetId="17">EMICNC_23A_SCDBPTASN2!$V$478</definedName>
    <definedName name="SCDBPTASN2_1479999999_20" localSheetId="17">EMICNC_23A_SCDBPTASN2!$W$478</definedName>
    <definedName name="SCDBPTASN2_1479999999_21" localSheetId="17">EMICNC_23A_SCDBPTASN2!$X$478</definedName>
    <definedName name="SCDBPTASN2_1479999999_22" localSheetId="17">EMICNC_23A_SCDBPTASN2!$Y$478</definedName>
    <definedName name="SCDBPTASN2_1479999999_23" localSheetId="17">EMICNC_23A_SCDBPTASN2!$Z$478</definedName>
    <definedName name="SCDBPTASN2_1479999999_24" localSheetId="17">EMICNC_23A_SCDBPTASN2!$AA$478</definedName>
    <definedName name="SCDBPTASN2_1479999999_27" localSheetId="17">EMICNC_23A_SCDBPTASN2!$AD$478</definedName>
    <definedName name="SCDBPTASN2_1479999999_28" localSheetId="17">EMICNC_23A_SCDBPTASN2!$AE$478</definedName>
    <definedName name="SCDBPTASN2_1479999999_29" localSheetId="17">EMICNC_23A_SCDBPTASN2!$AF$478</definedName>
    <definedName name="SCDBPTASN2_1479999999_30" localSheetId="17">EMICNC_23A_SCDBPTASN2!$AG$478</definedName>
    <definedName name="SCDBPTASN2_1479999999_33" localSheetId="17">EMICNC_23A_SCDBPTASN2!$AJ$478</definedName>
    <definedName name="SCDBPTASN2_1479999999_34" localSheetId="17">EMICNC_23A_SCDBPTASN2!$AK$478</definedName>
    <definedName name="SCDBPTASN2_1479999999_35" localSheetId="17">EMICNC_23A_SCDBPTASN2!$AL$478</definedName>
    <definedName name="SCDBPTASN2_1480000000_1" localSheetId="17">EMICNC_23A_SCDBPTASN2!$C$481</definedName>
    <definedName name="SCDBPTASN2_1480000000_10" localSheetId="17">EMICNC_23A_SCDBPTASN2!$M$481</definedName>
    <definedName name="SCDBPTASN2_1480000000_11" localSheetId="17">EMICNC_23A_SCDBPTASN2!$N$481</definedName>
    <definedName name="SCDBPTASN2_1480000000_12" localSheetId="17">EMICNC_23A_SCDBPTASN2!$O$481</definedName>
    <definedName name="SCDBPTASN2_1480000000_13" localSheetId="17">EMICNC_23A_SCDBPTASN2!$P$481</definedName>
    <definedName name="SCDBPTASN2_1480000000_14" localSheetId="17">EMICNC_23A_SCDBPTASN2!$Q$481</definedName>
    <definedName name="SCDBPTASN2_1480000000_15" localSheetId="17">EMICNC_23A_SCDBPTASN2!$R$481</definedName>
    <definedName name="SCDBPTASN2_1480000000_16" localSheetId="17">EMICNC_23A_SCDBPTASN2!$S$481</definedName>
    <definedName name="SCDBPTASN2_1480000000_17" localSheetId="17">EMICNC_23A_SCDBPTASN2!$T$481</definedName>
    <definedName name="SCDBPTASN2_1480000000_18" localSheetId="17">EMICNC_23A_SCDBPTASN2!$U$481</definedName>
    <definedName name="SCDBPTASN2_1480000000_19" localSheetId="17">EMICNC_23A_SCDBPTASN2!$V$481</definedName>
    <definedName name="SCDBPTASN2_1480000000_2" localSheetId="17">EMICNC_23A_SCDBPTASN2!$D$481</definedName>
    <definedName name="SCDBPTASN2_1480000000_20" localSheetId="17">EMICNC_23A_SCDBPTASN2!$W$481</definedName>
    <definedName name="SCDBPTASN2_1480000000_21" localSheetId="17">EMICNC_23A_SCDBPTASN2!$X$481</definedName>
    <definedName name="SCDBPTASN2_1480000000_22" localSheetId="17">EMICNC_23A_SCDBPTASN2!$Y$481</definedName>
    <definedName name="SCDBPTASN2_1480000000_23" localSheetId="17">EMICNC_23A_SCDBPTASN2!$Z$481</definedName>
    <definedName name="SCDBPTASN2_1480000000_24" localSheetId="17">EMICNC_23A_SCDBPTASN2!$AA$481</definedName>
    <definedName name="SCDBPTASN2_1480000000_25" localSheetId="17">EMICNC_23A_SCDBPTASN2!$AB$481</definedName>
    <definedName name="SCDBPTASN2_1480000000_26" localSheetId="17">EMICNC_23A_SCDBPTASN2!$AC$481</definedName>
    <definedName name="SCDBPTASN2_1480000000_27" localSheetId="17">EMICNC_23A_SCDBPTASN2!$AD$481</definedName>
    <definedName name="SCDBPTASN2_1480000000_28" localSheetId="17">EMICNC_23A_SCDBPTASN2!$AE$481</definedName>
    <definedName name="SCDBPTASN2_1480000000_29" localSheetId="17">EMICNC_23A_SCDBPTASN2!$AF$481</definedName>
    <definedName name="SCDBPTASN2_1480000000_3" localSheetId="17">EMICNC_23A_SCDBPTASN2!$E$481</definedName>
    <definedName name="SCDBPTASN2_1480000000_30" localSheetId="17">EMICNC_23A_SCDBPTASN2!$AG$481</definedName>
    <definedName name="SCDBPTASN2_1480000000_32" localSheetId="17">EMICNC_23A_SCDBPTASN2!$AI$481</definedName>
    <definedName name="SCDBPTASN2_1480000000_33" localSheetId="17">EMICNC_23A_SCDBPTASN2!$AJ$481</definedName>
    <definedName name="SCDBPTASN2_1480000000_34" localSheetId="17">EMICNC_23A_SCDBPTASN2!$AK$481</definedName>
    <definedName name="SCDBPTASN2_1480000000_35" localSheetId="17">EMICNC_23A_SCDBPTASN2!$AL$481</definedName>
    <definedName name="SCDBPTASN2_1480000000_4" localSheetId="17">EMICNC_23A_SCDBPTASN2!$F$481</definedName>
    <definedName name="SCDBPTASN2_1480000000_5.01" localSheetId="17">EMICNC_23A_SCDBPTASN2!$G$481</definedName>
    <definedName name="SCDBPTASN2_1480000000_5.02" localSheetId="17">EMICNC_23A_SCDBPTASN2!$H$481</definedName>
    <definedName name="SCDBPTASN2_1480000000_6" localSheetId="17">EMICNC_23A_SCDBPTASN2!$I$481</definedName>
    <definedName name="SCDBPTASN2_1480000000_7" localSheetId="17">EMICNC_23A_SCDBPTASN2!$J$481</definedName>
    <definedName name="SCDBPTASN2_1480000000_8" localSheetId="17">EMICNC_23A_SCDBPTASN2!$K$481</definedName>
    <definedName name="SCDBPTASN2_1480000000_9" localSheetId="17">EMICNC_23A_SCDBPTASN2!$L$481</definedName>
    <definedName name="SCDBPTASN2_1480000000_Range" localSheetId="17">EMICNC_23A_SCDBPTASN2!$B$479:$AL$481</definedName>
    <definedName name="SCDBPTASN2_1489999999_13" localSheetId="17">EMICNC_23A_SCDBPTASN2!$P$482</definedName>
    <definedName name="SCDBPTASN2_1489999999_14" localSheetId="17">EMICNC_23A_SCDBPTASN2!$Q$482</definedName>
    <definedName name="SCDBPTASN2_1489999999_15" localSheetId="17">EMICNC_23A_SCDBPTASN2!$R$482</definedName>
    <definedName name="SCDBPTASN2_1489999999_16" localSheetId="17">EMICNC_23A_SCDBPTASN2!$S$482</definedName>
    <definedName name="SCDBPTASN2_1489999999_17" localSheetId="17">EMICNC_23A_SCDBPTASN2!$T$482</definedName>
    <definedName name="SCDBPTASN2_1489999999_19" localSheetId="17">EMICNC_23A_SCDBPTASN2!$V$482</definedName>
    <definedName name="SCDBPTASN2_1489999999_20" localSheetId="17">EMICNC_23A_SCDBPTASN2!$W$482</definedName>
    <definedName name="SCDBPTASN2_1489999999_21" localSheetId="17">EMICNC_23A_SCDBPTASN2!$X$482</definedName>
    <definedName name="SCDBPTASN2_1489999999_22" localSheetId="17">EMICNC_23A_SCDBPTASN2!$Y$482</definedName>
    <definedName name="SCDBPTASN2_1489999999_23" localSheetId="17">EMICNC_23A_SCDBPTASN2!$Z$482</definedName>
    <definedName name="SCDBPTASN2_1489999999_24" localSheetId="17">EMICNC_23A_SCDBPTASN2!$AA$482</definedName>
    <definedName name="SCDBPTASN2_1489999999_27" localSheetId="17">EMICNC_23A_SCDBPTASN2!$AD$482</definedName>
    <definedName name="SCDBPTASN2_1489999999_28" localSheetId="17">EMICNC_23A_SCDBPTASN2!$AE$482</definedName>
    <definedName name="SCDBPTASN2_1489999999_29" localSheetId="17">EMICNC_23A_SCDBPTASN2!$AF$482</definedName>
    <definedName name="SCDBPTASN2_1489999999_30" localSheetId="17">EMICNC_23A_SCDBPTASN2!$AG$482</definedName>
    <definedName name="SCDBPTASN2_1489999999_33" localSheetId="17">EMICNC_23A_SCDBPTASN2!$AJ$482</definedName>
    <definedName name="SCDBPTASN2_1489999999_34" localSheetId="17">EMICNC_23A_SCDBPTASN2!$AK$482</definedName>
    <definedName name="SCDBPTASN2_1489999999_35" localSheetId="17">EMICNC_23A_SCDBPTASN2!$AL$482</definedName>
    <definedName name="SCDBPTASN2_1490000000_1" localSheetId="17">EMICNC_23A_SCDBPTASN2!$C$485</definedName>
    <definedName name="SCDBPTASN2_1490000000_10" localSheetId="17">EMICNC_23A_SCDBPTASN2!$M$485</definedName>
    <definedName name="SCDBPTASN2_1490000000_11" localSheetId="17">EMICNC_23A_SCDBPTASN2!$N$485</definedName>
    <definedName name="SCDBPTASN2_1490000000_12" localSheetId="17">EMICNC_23A_SCDBPTASN2!$O$485</definedName>
    <definedName name="SCDBPTASN2_1490000000_13" localSheetId="17">EMICNC_23A_SCDBPTASN2!$P$485</definedName>
    <definedName name="SCDBPTASN2_1490000000_14" localSheetId="17">EMICNC_23A_SCDBPTASN2!$Q$485</definedName>
    <definedName name="SCDBPTASN2_1490000000_15" localSheetId="17">EMICNC_23A_SCDBPTASN2!$R$485</definedName>
    <definedName name="SCDBPTASN2_1490000000_16" localSheetId="17">EMICNC_23A_SCDBPTASN2!$S$485</definedName>
    <definedName name="SCDBPTASN2_1490000000_17" localSheetId="17">EMICNC_23A_SCDBPTASN2!$T$485</definedName>
    <definedName name="SCDBPTASN2_1490000000_18" localSheetId="17">EMICNC_23A_SCDBPTASN2!$U$485</definedName>
    <definedName name="SCDBPTASN2_1490000000_19" localSheetId="17">EMICNC_23A_SCDBPTASN2!$V$485</definedName>
    <definedName name="SCDBPTASN2_1490000000_2" localSheetId="17">EMICNC_23A_SCDBPTASN2!$D$485</definedName>
    <definedName name="SCDBPTASN2_1490000000_20" localSheetId="17">EMICNC_23A_SCDBPTASN2!$W$485</definedName>
    <definedName name="SCDBPTASN2_1490000000_21" localSheetId="17">EMICNC_23A_SCDBPTASN2!$X$485</definedName>
    <definedName name="SCDBPTASN2_1490000000_22" localSheetId="17">EMICNC_23A_SCDBPTASN2!$Y$485</definedName>
    <definedName name="SCDBPTASN2_1490000000_23" localSheetId="17">EMICNC_23A_SCDBPTASN2!$Z$485</definedName>
    <definedName name="SCDBPTASN2_1490000000_24" localSheetId="17">EMICNC_23A_SCDBPTASN2!$AA$485</definedName>
    <definedName name="SCDBPTASN2_1490000000_25" localSheetId="17">EMICNC_23A_SCDBPTASN2!$AB$485</definedName>
    <definedName name="SCDBPTASN2_1490000000_26" localSheetId="17">EMICNC_23A_SCDBPTASN2!$AC$485</definedName>
    <definedName name="SCDBPTASN2_1490000000_27" localSheetId="17">EMICNC_23A_SCDBPTASN2!$AD$485</definedName>
    <definedName name="SCDBPTASN2_1490000000_28" localSheetId="17">EMICNC_23A_SCDBPTASN2!$AE$485</definedName>
    <definedName name="SCDBPTASN2_1490000000_29" localSheetId="17">EMICNC_23A_SCDBPTASN2!$AF$485</definedName>
    <definedName name="SCDBPTASN2_1490000000_3" localSheetId="17">EMICNC_23A_SCDBPTASN2!$E$485</definedName>
    <definedName name="SCDBPTASN2_1490000000_30" localSheetId="17">EMICNC_23A_SCDBPTASN2!$AG$485</definedName>
    <definedName name="SCDBPTASN2_1490000000_32" localSheetId="17">EMICNC_23A_SCDBPTASN2!$AI$485</definedName>
    <definedName name="SCDBPTASN2_1490000000_33" localSheetId="17">EMICNC_23A_SCDBPTASN2!$AJ$485</definedName>
    <definedName name="SCDBPTASN2_1490000000_34" localSheetId="17">EMICNC_23A_SCDBPTASN2!$AK$485</definedName>
    <definedName name="SCDBPTASN2_1490000000_35" localSheetId="17">EMICNC_23A_SCDBPTASN2!$AL$485</definedName>
    <definedName name="SCDBPTASN2_1490000000_4" localSheetId="17">EMICNC_23A_SCDBPTASN2!$F$485</definedName>
    <definedName name="SCDBPTASN2_1490000000_5.01" localSheetId="17">EMICNC_23A_SCDBPTASN2!$G$485</definedName>
    <definedName name="SCDBPTASN2_1490000000_5.02" localSheetId="17">EMICNC_23A_SCDBPTASN2!$H$485</definedName>
    <definedName name="SCDBPTASN2_1490000000_6" localSheetId="17">EMICNC_23A_SCDBPTASN2!$I$485</definedName>
    <definedName name="SCDBPTASN2_1490000000_7" localSheetId="17">EMICNC_23A_SCDBPTASN2!$J$485</definedName>
    <definedName name="SCDBPTASN2_1490000000_8" localSheetId="17">EMICNC_23A_SCDBPTASN2!$K$485</definedName>
    <definedName name="SCDBPTASN2_1490000000_9" localSheetId="17">EMICNC_23A_SCDBPTASN2!$L$485</definedName>
    <definedName name="SCDBPTASN2_1490000000_Range" localSheetId="17">EMICNC_23A_SCDBPTASN2!$B$483:$AL$485</definedName>
    <definedName name="SCDBPTASN2_1499999999_13" localSheetId="17">EMICNC_23A_SCDBPTASN2!$P$486</definedName>
    <definedName name="SCDBPTASN2_1499999999_14" localSheetId="17">EMICNC_23A_SCDBPTASN2!$Q$486</definedName>
    <definedName name="SCDBPTASN2_1499999999_15" localSheetId="17">EMICNC_23A_SCDBPTASN2!$R$486</definedName>
    <definedName name="SCDBPTASN2_1499999999_16" localSheetId="17">EMICNC_23A_SCDBPTASN2!$S$486</definedName>
    <definedName name="SCDBPTASN2_1499999999_17" localSheetId="17">EMICNC_23A_SCDBPTASN2!$T$486</definedName>
    <definedName name="SCDBPTASN2_1499999999_19" localSheetId="17">EMICNC_23A_SCDBPTASN2!$V$486</definedName>
    <definedName name="SCDBPTASN2_1499999999_20" localSheetId="17">EMICNC_23A_SCDBPTASN2!$W$486</definedName>
    <definedName name="SCDBPTASN2_1499999999_21" localSheetId="17">EMICNC_23A_SCDBPTASN2!$X$486</definedName>
    <definedName name="SCDBPTASN2_1499999999_22" localSheetId="17">EMICNC_23A_SCDBPTASN2!$Y$486</definedName>
    <definedName name="SCDBPTASN2_1499999999_23" localSheetId="17">EMICNC_23A_SCDBPTASN2!$Z$486</definedName>
    <definedName name="SCDBPTASN2_1499999999_24" localSheetId="17">EMICNC_23A_SCDBPTASN2!$AA$486</definedName>
    <definedName name="SCDBPTASN2_1499999999_27" localSheetId="17">EMICNC_23A_SCDBPTASN2!$AD$486</definedName>
    <definedName name="SCDBPTASN2_1499999999_28" localSheetId="17">EMICNC_23A_SCDBPTASN2!$AE$486</definedName>
    <definedName name="SCDBPTASN2_1499999999_29" localSheetId="17">EMICNC_23A_SCDBPTASN2!$AF$486</definedName>
    <definedName name="SCDBPTASN2_1499999999_30" localSheetId="17">EMICNC_23A_SCDBPTASN2!$AG$486</definedName>
    <definedName name="SCDBPTASN2_1499999999_33" localSheetId="17">EMICNC_23A_SCDBPTASN2!$AJ$486</definedName>
    <definedName name="SCDBPTASN2_1499999999_34" localSheetId="17">EMICNC_23A_SCDBPTASN2!$AK$486</definedName>
    <definedName name="SCDBPTASN2_1499999999_35" localSheetId="17">EMICNC_23A_SCDBPTASN2!$AL$486</definedName>
    <definedName name="SCDBPTASN2_1509999999_13" localSheetId="17">EMICNC_23A_SCDBPTASN2!$P$487</definedName>
    <definedName name="SCDBPTASN2_1509999999_14" localSheetId="17">EMICNC_23A_SCDBPTASN2!$Q$487</definedName>
    <definedName name="SCDBPTASN2_1509999999_15" localSheetId="17">EMICNC_23A_SCDBPTASN2!$R$487</definedName>
    <definedName name="SCDBPTASN2_1509999999_16" localSheetId="17">EMICNC_23A_SCDBPTASN2!$S$487</definedName>
    <definedName name="SCDBPTASN2_1509999999_17" localSheetId="17">EMICNC_23A_SCDBPTASN2!$T$487</definedName>
    <definedName name="SCDBPTASN2_1509999999_19" localSheetId="17">EMICNC_23A_SCDBPTASN2!$V$487</definedName>
    <definedName name="SCDBPTASN2_1509999999_20" localSheetId="17">EMICNC_23A_SCDBPTASN2!$W$487</definedName>
    <definedName name="SCDBPTASN2_1509999999_21" localSheetId="17">EMICNC_23A_SCDBPTASN2!$X$487</definedName>
    <definedName name="SCDBPTASN2_1509999999_22" localSheetId="17">EMICNC_23A_SCDBPTASN2!$Y$487</definedName>
    <definedName name="SCDBPTASN2_1509999999_23" localSheetId="17">EMICNC_23A_SCDBPTASN2!$Z$487</definedName>
    <definedName name="SCDBPTASN2_1509999999_24" localSheetId="17">EMICNC_23A_SCDBPTASN2!$AA$487</definedName>
    <definedName name="SCDBPTASN2_1509999999_27" localSheetId="17">EMICNC_23A_SCDBPTASN2!$AD$487</definedName>
    <definedName name="SCDBPTASN2_1509999999_28" localSheetId="17">EMICNC_23A_SCDBPTASN2!$AE$487</definedName>
    <definedName name="SCDBPTASN2_1509999999_29" localSheetId="17">EMICNC_23A_SCDBPTASN2!$AF$487</definedName>
    <definedName name="SCDBPTASN2_1509999999_30" localSheetId="17">EMICNC_23A_SCDBPTASN2!$AG$487</definedName>
    <definedName name="SCDBPTASN2_1509999999_33" localSheetId="17">EMICNC_23A_SCDBPTASN2!$AJ$487</definedName>
    <definedName name="SCDBPTASN2_1509999999_34" localSheetId="17">EMICNC_23A_SCDBPTASN2!$AK$487</definedName>
    <definedName name="SCDBPTASN2_1509999999_35" localSheetId="17">EMICNC_23A_SCDBPTASN2!$AL$487</definedName>
    <definedName name="SCDBPTASN2_1689999999_13" localSheetId="17">EMICNC_23A_SCDBPTASN2!$P$488</definedName>
    <definedName name="SCDBPTASN2_1689999999_14" localSheetId="17">EMICNC_23A_SCDBPTASN2!$Q$488</definedName>
    <definedName name="SCDBPTASN2_1689999999_15" localSheetId="17">EMICNC_23A_SCDBPTASN2!$R$488</definedName>
    <definedName name="SCDBPTASN2_1689999999_16" localSheetId="17">EMICNC_23A_SCDBPTASN2!$S$488</definedName>
    <definedName name="SCDBPTASN2_1689999999_17" localSheetId="17">EMICNC_23A_SCDBPTASN2!$T$488</definedName>
    <definedName name="SCDBPTASN2_1689999999_19" localSheetId="17">EMICNC_23A_SCDBPTASN2!$V$488</definedName>
    <definedName name="SCDBPTASN2_1689999999_20" localSheetId="17">EMICNC_23A_SCDBPTASN2!$W$488</definedName>
    <definedName name="SCDBPTASN2_1689999999_21" localSheetId="17">EMICNC_23A_SCDBPTASN2!$X$488</definedName>
    <definedName name="SCDBPTASN2_1689999999_22" localSheetId="17">EMICNC_23A_SCDBPTASN2!$Y$488</definedName>
    <definedName name="SCDBPTASN2_1689999999_23" localSheetId="17">EMICNC_23A_SCDBPTASN2!$Z$488</definedName>
    <definedName name="SCDBPTASN2_1689999999_24" localSheetId="17">EMICNC_23A_SCDBPTASN2!$AA$488</definedName>
    <definedName name="SCDBPTASN2_1689999999_27" localSheetId="17">EMICNC_23A_SCDBPTASN2!$AD$488</definedName>
    <definedName name="SCDBPTASN2_1689999999_28" localSheetId="17">EMICNC_23A_SCDBPTASN2!$AE$488</definedName>
    <definedName name="SCDBPTASN2_1689999999_29" localSheetId="17">EMICNC_23A_SCDBPTASN2!$AF$488</definedName>
    <definedName name="SCDBPTASN2_1689999999_30" localSheetId="17">EMICNC_23A_SCDBPTASN2!$AG$488</definedName>
    <definedName name="SCDBPTASN2_1689999999_33" localSheetId="17">EMICNC_23A_SCDBPTASN2!$AJ$488</definedName>
    <definedName name="SCDBPTASN2_1689999999_34" localSheetId="17">EMICNC_23A_SCDBPTASN2!$AK$488</definedName>
    <definedName name="SCDBPTASN2_1689999999_35" localSheetId="17">EMICNC_23A_SCDBPTASN2!$AL$488</definedName>
    <definedName name="SCDBPTASN2_1699999999_13" localSheetId="17">EMICNC_23A_SCDBPTASN2!$P$489</definedName>
    <definedName name="SCDBPTASN2_1699999999_14" localSheetId="17">EMICNC_23A_SCDBPTASN2!$Q$489</definedName>
    <definedName name="SCDBPTASN2_1699999999_15" localSheetId="17">EMICNC_23A_SCDBPTASN2!$R$489</definedName>
    <definedName name="SCDBPTASN2_1699999999_16" localSheetId="17">EMICNC_23A_SCDBPTASN2!$S$489</definedName>
    <definedName name="SCDBPTASN2_1699999999_17" localSheetId="17">EMICNC_23A_SCDBPTASN2!$T$489</definedName>
    <definedName name="SCDBPTASN2_1699999999_19" localSheetId="17">EMICNC_23A_SCDBPTASN2!$V$489</definedName>
    <definedName name="SCDBPTASN2_1699999999_20" localSheetId="17">EMICNC_23A_SCDBPTASN2!$W$489</definedName>
    <definedName name="SCDBPTASN2_1699999999_21" localSheetId="17">EMICNC_23A_SCDBPTASN2!$X$489</definedName>
    <definedName name="SCDBPTASN2_1699999999_22" localSheetId="17">EMICNC_23A_SCDBPTASN2!$Y$489</definedName>
    <definedName name="SCDBPTASN2_1699999999_23" localSheetId="17">EMICNC_23A_SCDBPTASN2!$Z$489</definedName>
    <definedName name="SCDBPTASN2_1699999999_24" localSheetId="17">EMICNC_23A_SCDBPTASN2!$AA$489</definedName>
    <definedName name="SCDBPTASN2_1699999999_27" localSheetId="17">EMICNC_23A_SCDBPTASN2!$AD$489</definedName>
    <definedName name="SCDBPTASN2_1699999999_28" localSheetId="17">EMICNC_23A_SCDBPTASN2!$AE$489</definedName>
    <definedName name="SCDBPTASN2_1699999999_29" localSheetId="17">EMICNC_23A_SCDBPTASN2!$AF$489</definedName>
    <definedName name="SCDBPTASN2_1699999999_30" localSheetId="17">EMICNC_23A_SCDBPTASN2!$AG$489</definedName>
    <definedName name="SCDBPTASN2_1699999999_33" localSheetId="17">EMICNC_23A_SCDBPTASN2!$AJ$489</definedName>
    <definedName name="SCDBPTASN2_1699999999_34" localSheetId="17">EMICNC_23A_SCDBPTASN2!$AK$489</definedName>
    <definedName name="SCDBPTASN2_1699999999_35" localSheetId="17">EMICNC_23A_SCDBPTASN2!$AL$489</definedName>
    <definedName name="SCDBPTASN2_1709999999_13" localSheetId="17">EMICNC_23A_SCDBPTASN2!$P$490</definedName>
    <definedName name="SCDBPTASN2_1709999999_14" localSheetId="17">EMICNC_23A_SCDBPTASN2!$Q$490</definedName>
    <definedName name="SCDBPTASN2_1709999999_15" localSheetId="17">EMICNC_23A_SCDBPTASN2!$R$490</definedName>
    <definedName name="SCDBPTASN2_1709999999_16" localSheetId="17">EMICNC_23A_SCDBPTASN2!$S$490</definedName>
    <definedName name="SCDBPTASN2_1709999999_17" localSheetId="17">EMICNC_23A_SCDBPTASN2!$T$490</definedName>
    <definedName name="SCDBPTASN2_1709999999_19" localSheetId="17">EMICNC_23A_SCDBPTASN2!$V$490</definedName>
    <definedName name="SCDBPTASN2_1709999999_20" localSheetId="17">EMICNC_23A_SCDBPTASN2!$W$490</definedName>
    <definedName name="SCDBPTASN2_1709999999_21" localSheetId="17">EMICNC_23A_SCDBPTASN2!$X$490</definedName>
    <definedName name="SCDBPTASN2_1709999999_22" localSheetId="17">EMICNC_23A_SCDBPTASN2!$Y$490</definedName>
    <definedName name="SCDBPTASN2_1709999999_23" localSheetId="17">EMICNC_23A_SCDBPTASN2!$Z$490</definedName>
    <definedName name="SCDBPTASN2_1709999999_24" localSheetId="17">EMICNC_23A_SCDBPTASN2!$AA$490</definedName>
    <definedName name="SCDBPTASN2_1709999999_27" localSheetId="17">EMICNC_23A_SCDBPTASN2!$AD$490</definedName>
    <definedName name="SCDBPTASN2_1709999999_28" localSheetId="17">EMICNC_23A_SCDBPTASN2!$AE$490</definedName>
    <definedName name="SCDBPTASN2_1709999999_29" localSheetId="17">EMICNC_23A_SCDBPTASN2!$AF$490</definedName>
    <definedName name="SCDBPTASN2_1709999999_30" localSheetId="17">EMICNC_23A_SCDBPTASN2!$AG$490</definedName>
    <definedName name="SCDBPTASN2_1709999999_33" localSheetId="17">EMICNC_23A_SCDBPTASN2!$AJ$490</definedName>
    <definedName name="SCDBPTASN2_1709999999_34" localSheetId="17">EMICNC_23A_SCDBPTASN2!$AK$490</definedName>
    <definedName name="SCDBPTASN2_1709999999_35" localSheetId="17">EMICNC_23A_SCDBPTASN2!$AL$490</definedName>
    <definedName name="SCDBPTASN2_1719999999_13" localSheetId="17">EMICNC_23A_SCDBPTASN2!$P$491</definedName>
    <definedName name="SCDBPTASN2_1719999999_14" localSheetId="17">EMICNC_23A_SCDBPTASN2!$Q$491</definedName>
    <definedName name="SCDBPTASN2_1719999999_15" localSheetId="17">EMICNC_23A_SCDBPTASN2!$R$491</definedName>
    <definedName name="SCDBPTASN2_1719999999_16" localSheetId="17">EMICNC_23A_SCDBPTASN2!$S$491</definedName>
    <definedName name="SCDBPTASN2_1719999999_17" localSheetId="17">EMICNC_23A_SCDBPTASN2!$T$491</definedName>
    <definedName name="SCDBPTASN2_1719999999_19" localSheetId="17">EMICNC_23A_SCDBPTASN2!$V$491</definedName>
    <definedName name="SCDBPTASN2_1719999999_20" localSheetId="17">EMICNC_23A_SCDBPTASN2!$W$491</definedName>
    <definedName name="SCDBPTASN2_1719999999_21" localSheetId="17">EMICNC_23A_SCDBPTASN2!$X$491</definedName>
    <definedName name="SCDBPTASN2_1719999999_22" localSheetId="17">EMICNC_23A_SCDBPTASN2!$Y$491</definedName>
    <definedName name="SCDBPTASN2_1719999999_23" localSheetId="17">EMICNC_23A_SCDBPTASN2!$Z$491</definedName>
    <definedName name="SCDBPTASN2_1719999999_24" localSheetId="17">EMICNC_23A_SCDBPTASN2!$AA$491</definedName>
    <definedName name="SCDBPTASN2_1719999999_27" localSheetId="17">EMICNC_23A_SCDBPTASN2!$AD$491</definedName>
    <definedName name="SCDBPTASN2_1719999999_28" localSheetId="17">EMICNC_23A_SCDBPTASN2!$AE$491</definedName>
    <definedName name="SCDBPTASN2_1719999999_29" localSheetId="17">EMICNC_23A_SCDBPTASN2!$AF$491</definedName>
    <definedName name="SCDBPTASN2_1719999999_30" localSheetId="17">EMICNC_23A_SCDBPTASN2!$AG$491</definedName>
    <definedName name="SCDBPTASN2_1719999999_33" localSheetId="17">EMICNC_23A_SCDBPTASN2!$AJ$491</definedName>
    <definedName name="SCDBPTASN2_1719999999_34" localSheetId="17">EMICNC_23A_SCDBPTASN2!$AK$491</definedName>
    <definedName name="SCDBPTASN2_1719999999_35" localSheetId="17">EMICNC_23A_SCDBPTASN2!$AL$491</definedName>
    <definedName name="SCDBPTASN2_1729999999_13" localSheetId="17">EMICNC_23A_SCDBPTASN2!$P$492</definedName>
    <definedName name="SCDBPTASN2_1729999999_14" localSheetId="17">EMICNC_23A_SCDBPTASN2!$Q$492</definedName>
    <definedName name="SCDBPTASN2_1729999999_15" localSheetId="17">EMICNC_23A_SCDBPTASN2!$R$492</definedName>
    <definedName name="SCDBPTASN2_1729999999_16" localSheetId="17">EMICNC_23A_SCDBPTASN2!$S$492</definedName>
    <definedName name="SCDBPTASN2_1729999999_17" localSheetId="17">EMICNC_23A_SCDBPTASN2!$T$492</definedName>
    <definedName name="SCDBPTASN2_1729999999_19" localSheetId="17">EMICNC_23A_SCDBPTASN2!$V$492</definedName>
    <definedName name="SCDBPTASN2_1729999999_20" localSheetId="17">EMICNC_23A_SCDBPTASN2!$W$492</definedName>
    <definedName name="SCDBPTASN2_1729999999_21" localSheetId="17">EMICNC_23A_SCDBPTASN2!$X$492</definedName>
    <definedName name="SCDBPTASN2_1729999999_22" localSheetId="17">EMICNC_23A_SCDBPTASN2!$Y$492</definedName>
    <definedName name="SCDBPTASN2_1729999999_23" localSheetId="17">EMICNC_23A_SCDBPTASN2!$Z$492</definedName>
    <definedName name="SCDBPTASN2_1729999999_24" localSheetId="17">EMICNC_23A_SCDBPTASN2!$AA$492</definedName>
    <definedName name="SCDBPTASN2_1729999999_27" localSheetId="17">EMICNC_23A_SCDBPTASN2!$AD$492</definedName>
    <definedName name="SCDBPTASN2_1729999999_28" localSheetId="17">EMICNC_23A_SCDBPTASN2!$AE$492</definedName>
    <definedName name="SCDBPTASN2_1729999999_29" localSheetId="17">EMICNC_23A_SCDBPTASN2!$AF$492</definedName>
    <definedName name="SCDBPTASN2_1729999999_30" localSheetId="17">EMICNC_23A_SCDBPTASN2!$AG$492</definedName>
    <definedName name="SCDBPTASN2_1729999999_33" localSheetId="17">EMICNC_23A_SCDBPTASN2!$AJ$492</definedName>
    <definedName name="SCDBPTASN2_1729999999_34" localSheetId="17">EMICNC_23A_SCDBPTASN2!$AK$492</definedName>
    <definedName name="SCDBPTASN2_1729999999_35" localSheetId="17">EMICNC_23A_SCDBPTASN2!$AL$492</definedName>
    <definedName name="SCDBPTASN2_1739999999_13" localSheetId="17">EMICNC_23A_SCDBPTASN2!$P$493</definedName>
    <definedName name="SCDBPTASN2_1739999999_14" localSheetId="17">EMICNC_23A_SCDBPTASN2!$Q$493</definedName>
    <definedName name="SCDBPTASN2_1739999999_15" localSheetId="17">EMICNC_23A_SCDBPTASN2!$R$493</definedName>
    <definedName name="SCDBPTASN2_1739999999_16" localSheetId="17">EMICNC_23A_SCDBPTASN2!$S$493</definedName>
    <definedName name="SCDBPTASN2_1739999999_17" localSheetId="17">EMICNC_23A_SCDBPTASN2!$T$493</definedName>
    <definedName name="SCDBPTASN2_1739999999_19" localSheetId="17">EMICNC_23A_SCDBPTASN2!$V$493</definedName>
    <definedName name="SCDBPTASN2_1739999999_20" localSheetId="17">EMICNC_23A_SCDBPTASN2!$W$493</definedName>
    <definedName name="SCDBPTASN2_1739999999_21" localSheetId="17">EMICNC_23A_SCDBPTASN2!$X$493</definedName>
    <definedName name="SCDBPTASN2_1739999999_22" localSheetId="17">EMICNC_23A_SCDBPTASN2!$Y$493</definedName>
    <definedName name="SCDBPTASN2_1739999999_23" localSheetId="17">EMICNC_23A_SCDBPTASN2!$Z$493</definedName>
    <definedName name="SCDBPTASN2_1739999999_24" localSheetId="17">EMICNC_23A_SCDBPTASN2!$AA$493</definedName>
    <definedName name="SCDBPTASN2_1739999999_27" localSheetId="17">EMICNC_23A_SCDBPTASN2!$AD$493</definedName>
    <definedName name="SCDBPTASN2_1739999999_28" localSheetId="17">EMICNC_23A_SCDBPTASN2!$AE$493</definedName>
    <definedName name="SCDBPTASN2_1739999999_29" localSheetId="17">EMICNC_23A_SCDBPTASN2!$AF$493</definedName>
    <definedName name="SCDBPTASN2_1739999999_30" localSheetId="17">EMICNC_23A_SCDBPTASN2!$AG$493</definedName>
    <definedName name="SCDBPTASN2_1739999999_33" localSheetId="17">EMICNC_23A_SCDBPTASN2!$AJ$493</definedName>
    <definedName name="SCDBPTASN2_1739999999_34" localSheetId="17">EMICNC_23A_SCDBPTASN2!$AK$493</definedName>
    <definedName name="SCDBPTASN2_1739999999_35" localSheetId="17">EMICNC_23A_SCDBPTASN2!$AL$493</definedName>
    <definedName name="SCDBPTASN2_1749999999_13" localSheetId="17">EMICNC_23A_SCDBPTASN2!$P$494</definedName>
    <definedName name="SCDBPTASN2_1749999999_14" localSheetId="17">EMICNC_23A_SCDBPTASN2!$Q$494</definedName>
    <definedName name="SCDBPTASN2_1749999999_15" localSheetId="17">EMICNC_23A_SCDBPTASN2!$R$494</definedName>
    <definedName name="SCDBPTASN2_1749999999_16" localSheetId="17">EMICNC_23A_SCDBPTASN2!$S$494</definedName>
    <definedName name="SCDBPTASN2_1749999999_17" localSheetId="17">EMICNC_23A_SCDBPTASN2!$T$494</definedName>
    <definedName name="SCDBPTASN2_1749999999_19" localSheetId="17">EMICNC_23A_SCDBPTASN2!$V$494</definedName>
    <definedName name="SCDBPTASN2_1749999999_20" localSheetId="17">EMICNC_23A_SCDBPTASN2!$W$494</definedName>
    <definedName name="SCDBPTASN2_1749999999_21" localSheetId="17">EMICNC_23A_SCDBPTASN2!$X$494</definedName>
    <definedName name="SCDBPTASN2_1749999999_22" localSheetId="17">EMICNC_23A_SCDBPTASN2!$Y$494</definedName>
    <definedName name="SCDBPTASN2_1749999999_23" localSheetId="17">EMICNC_23A_SCDBPTASN2!$Z$494</definedName>
    <definedName name="SCDBPTASN2_1749999999_24" localSheetId="17">EMICNC_23A_SCDBPTASN2!$AA$494</definedName>
    <definedName name="SCDBPTASN2_1749999999_27" localSheetId="17">EMICNC_23A_SCDBPTASN2!$AD$494</definedName>
    <definedName name="SCDBPTASN2_1749999999_28" localSheetId="17">EMICNC_23A_SCDBPTASN2!$AE$494</definedName>
    <definedName name="SCDBPTASN2_1749999999_29" localSheetId="17">EMICNC_23A_SCDBPTASN2!$AF$494</definedName>
    <definedName name="SCDBPTASN2_1749999999_30" localSheetId="17">EMICNC_23A_SCDBPTASN2!$AG$494</definedName>
    <definedName name="SCDBPTASN2_1749999999_33" localSheetId="17">EMICNC_23A_SCDBPTASN2!$AJ$494</definedName>
    <definedName name="SCDBPTASN2_1749999999_34" localSheetId="17">EMICNC_23A_SCDBPTASN2!$AK$494</definedName>
    <definedName name="SCDBPTASN2_1749999999_35" localSheetId="17">EMICNC_23A_SCDBPTASN2!$AL$494</definedName>
    <definedName name="SCDBPTASN2_1759999999_13" localSheetId="17">EMICNC_23A_SCDBPTASN2!$P$495</definedName>
    <definedName name="SCDBPTASN2_1759999999_14" localSheetId="17">EMICNC_23A_SCDBPTASN2!$Q$495</definedName>
    <definedName name="SCDBPTASN2_1759999999_15" localSheetId="17">EMICNC_23A_SCDBPTASN2!$R$495</definedName>
    <definedName name="SCDBPTASN2_1759999999_16" localSheetId="17">EMICNC_23A_SCDBPTASN2!$S$495</definedName>
    <definedName name="SCDBPTASN2_1759999999_17" localSheetId="17">EMICNC_23A_SCDBPTASN2!$T$495</definedName>
    <definedName name="SCDBPTASN2_1759999999_19" localSheetId="17">EMICNC_23A_SCDBPTASN2!$V$495</definedName>
    <definedName name="SCDBPTASN2_1759999999_20" localSheetId="17">EMICNC_23A_SCDBPTASN2!$W$495</definedName>
    <definedName name="SCDBPTASN2_1759999999_21" localSheetId="17">EMICNC_23A_SCDBPTASN2!$X$495</definedName>
    <definedName name="SCDBPTASN2_1759999999_22" localSheetId="17">EMICNC_23A_SCDBPTASN2!$Y$495</definedName>
    <definedName name="SCDBPTASN2_1759999999_23" localSheetId="17">EMICNC_23A_SCDBPTASN2!$Z$495</definedName>
    <definedName name="SCDBPTASN2_1759999999_24" localSheetId="17">EMICNC_23A_SCDBPTASN2!$AA$495</definedName>
    <definedName name="SCDBPTASN2_1759999999_27" localSheetId="17">EMICNC_23A_SCDBPTASN2!$AD$495</definedName>
    <definedName name="SCDBPTASN2_1759999999_28" localSheetId="17">EMICNC_23A_SCDBPTASN2!$AE$495</definedName>
    <definedName name="SCDBPTASN2_1759999999_29" localSheetId="17">EMICNC_23A_SCDBPTASN2!$AF$495</definedName>
    <definedName name="SCDBPTASN2_1759999999_30" localSheetId="17">EMICNC_23A_SCDBPTASN2!$AG$495</definedName>
    <definedName name="SCDBPTASN2_1759999999_33" localSheetId="17">EMICNC_23A_SCDBPTASN2!$AJ$495</definedName>
    <definedName name="SCDBPTASN2_1759999999_34" localSheetId="17">EMICNC_23A_SCDBPTASN2!$AK$495</definedName>
    <definedName name="SCDBPTASN2_1759999999_35" localSheetId="17">EMICNC_23A_SCDBPTASN2!$AL$495</definedName>
    <definedName name="SCDBPTASN2DHR_A0000_1" localSheetId="18">EMICNC_23A_SCDBPTASN2DHR!$C$10</definedName>
    <definedName name="SCDBPTASN2DHR_A0000_2" localSheetId="18">EMICNC_23A_SCDBPTASN2DHR!$D$10</definedName>
    <definedName name="SCDBPTASN2DHR_A0000_Range" localSheetId="18">EMICNC_23A_SCDBPTASN2DHR!$B$8:$D$10</definedName>
    <definedName name="SCDBPTASN2FE_B0000_1" localSheetId="19">EMICNC_23A_SCDBPTASN2FE!$C$10</definedName>
    <definedName name="SCDBPTASN2FE_B0000_2" localSheetId="19">EMICNC_23A_SCDBPTASN2FE!$D$10</definedName>
    <definedName name="SCDBPTASN2FE_B0000_Range" localSheetId="19">EMICNC_23A_SCDBPTASN2FE!$B$8:$D$10</definedName>
    <definedName name="SCDBPTBSN1_1510000000_1" localSheetId="20">EMICNC_23A_SCDBPTBSN1!$C$10</definedName>
    <definedName name="SCDBPTBSN1_1510000000_10" localSheetId="20">EMICNC_23A_SCDBPTBSN1!$M$10</definedName>
    <definedName name="SCDBPTBSN1_1510000000_11" localSheetId="20">EMICNC_23A_SCDBPTBSN1!$N$10</definedName>
    <definedName name="SCDBPTBSN1_1510000000_12" localSheetId="20">EMICNC_23A_SCDBPTBSN1!$O$10</definedName>
    <definedName name="SCDBPTBSN1_1510000000_13" localSheetId="20">EMICNC_23A_SCDBPTBSN1!$P$10</definedName>
    <definedName name="SCDBPTBSN1_1510000000_14" localSheetId="20">EMICNC_23A_SCDBPTBSN1!$Q$10</definedName>
    <definedName name="SCDBPTBSN1_1510000000_15" localSheetId="20">EMICNC_23A_SCDBPTBSN1!$R$10</definedName>
    <definedName name="SCDBPTBSN1_1510000000_16" localSheetId="20">EMICNC_23A_SCDBPTBSN1!$S$10</definedName>
    <definedName name="SCDBPTBSN1_1510000000_17" localSheetId="20">EMICNC_23A_SCDBPTBSN1!$T$10</definedName>
    <definedName name="SCDBPTBSN1_1510000000_18" localSheetId="20">EMICNC_23A_SCDBPTBSN1!$U$10</definedName>
    <definedName name="SCDBPTBSN1_1510000000_19" localSheetId="20">EMICNC_23A_SCDBPTBSN1!$V$10</definedName>
    <definedName name="SCDBPTBSN1_1510000000_2" localSheetId="20">EMICNC_23A_SCDBPTBSN1!$D$10</definedName>
    <definedName name="SCDBPTBSN1_1510000000_20" localSheetId="20">EMICNC_23A_SCDBPTBSN1!$W$10</definedName>
    <definedName name="SCDBPTBSN1_1510000000_21" localSheetId="20">EMICNC_23A_SCDBPTBSN1!$X$10</definedName>
    <definedName name="SCDBPTBSN1_1510000000_22" localSheetId="20">EMICNC_23A_SCDBPTBSN1!$Y$10</definedName>
    <definedName name="SCDBPTBSN1_1510000000_23" localSheetId="20">EMICNC_23A_SCDBPTBSN1!$Z$10</definedName>
    <definedName name="SCDBPTBSN1_1510000000_24" localSheetId="20">EMICNC_23A_SCDBPTBSN1!$AA$10</definedName>
    <definedName name="SCDBPTBSN1_1510000000_25" localSheetId="20">EMICNC_23A_SCDBPTBSN1!$AB$10</definedName>
    <definedName name="SCDBPTBSN1_1510000000_26" localSheetId="20">EMICNC_23A_SCDBPTBSN1!$AC$10</definedName>
    <definedName name="SCDBPTBSN1_1510000000_27" localSheetId="20">EMICNC_23A_SCDBPTBSN1!$AD$10</definedName>
    <definedName name="SCDBPTBSN1_1510000000_28" localSheetId="20">EMICNC_23A_SCDBPTBSN1!$AE$10</definedName>
    <definedName name="SCDBPTBSN1_1510000000_29" localSheetId="20">EMICNC_23A_SCDBPTBSN1!$AF$10</definedName>
    <definedName name="SCDBPTBSN1_1510000000_3" localSheetId="20">EMICNC_23A_SCDBPTBSN1!$E$10</definedName>
    <definedName name="SCDBPTBSN1_1510000000_31" localSheetId="20">EMICNC_23A_SCDBPTBSN1!$AH$10</definedName>
    <definedName name="SCDBPTBSN1_1510000000_32" localSheetId="20">EMICNC_23A_SCDBPTBSN1!$AI$10</definedName>
    <definedName name="SCDBPTBSN1_1510000000_33" localSheetId="20">EMICNC_23A_SCDBPTBSN1!$AJ$10</definedName>
    <definedName name="SCDBPTBSN1_1510000000_34" localSheetId="20">EMICNC_23A_SCDBPTBSN1!$AK$10</definedName>
    <definedName name="SCDBPTBSN1_1510000000_4" localSheetId="20">EMICNC_23A_SCDBPTBSN1!$F$10</definedName>
    <definedName name="SCDBPTBSN1_1510000000_5" localSheetId="20">EMICNC_23A_SCDBPTBSN1!$G$10</definedName>
    <definedName name="SCDBPTBSN1_1510000000_6" localSheetId="20">EMICNC_23A_SCDBPTBSN1!$H$10</definedName>
    <definedName name="SCDBPTBSN1_1510000000_7" localSheetId="20">EMICNC_23A_SCDBPTBSN1!$I$10</definedName>
    <definedName name="SCDBPTBSN1_1510000000_8" localSheetId="20">EMICNC_23A_SCDBPTBSN1!$J$10</definedName>
    <definedName name="SCDBPTBSN1_1510000000_9.01" localSheetId="20">EMICNC_23A_SCDBPTBSN1!$K$10</definedName>
    <definedName name="SCDBPTBSN1_1510000000_9.02" localSheetId="20">EMICNC_23A_SCDBPTBSN1!$L$10</definedName>
    <definedName name="SCDBPTBSN1_1510000000_Range" localSheetId="20">EMICNC_23A_SCDBPTBSN1!$B$8:$AK$10</definedName>
    <definedName name="SCDBPTBSN1_1519999999_13" localSheetId="20">EMICNC_23A_SCDBPTBSN1!$P$11</definedName>
    <definedName name="SCDBPTBSN1_1519999999_14" localSheetId="20">EMICNC_23A_SCDBPTBSN1!$Q$11</definedName>
    <definedName name="SCDBPTBSN1_1519999999_15" localSheetId="20">EMICNC_23A_SCDBPTBSN1!$R$11</definedName>
    <definedName name="SCDBPTBSN1_1519999999_16" localSheetId="20">EMICNC_23A_SCDBPTBSN1!$S$11</definedName>
    <definedName name="SCDBPTBSN1_1519999999_17" localSheetId="20">EMICNC_23A_SCDBPTBSN1!$T$11</definedName>
    <definedName name="SCDBPTBSN1_1519999999_18" localSheetId="20">EMICNC_23A_SCDBPTBSN1!$U$11</definedName>
    <definedName name="SCDBPTBSN1_1519999999_19" localSheetId="20">EMICNC_23A_SCDBPTBSN1!$V$11</definedName>
    <definedName name="SCDBPTBSN1_1519999999_20" localSheetId="20">EMICNC_23A_SCDBPTBSN1!$W$11</definedName>
    <definedName name="SCDBPTBSN1_1519999999_26" localSheetId="20">EMICNC_23A_SCDBPTBSN1!$AC$11</definedName>
    <definedName name="SCDBPTBSN1_1519999999_27" localSheetId="20">EMICNC_23A_SCDBPTBSN1!$AD$11</definedName>
    <definedName name="SCDBPTBSN1_1519999999_28" localSheetId="20">EMICNC_23A_SCDBPTBSN1!$AE$11</definedName>
    <definedName name="SCDBPTBSN1_1519999999_29" localSheetId="20">EMICNC_23A_SCDBPTBSN1!$AF$11</definedName>
    <definedName name="SCDBPTBSN1_1519999999_32" localSheetId="20">EMICNC_23A_SCDBPTBSN1!$AI$11</definedName>
    <definedName name="SCDBPTBSN1_1519999999_33" localSheetId="20">EMICNC_23A_SCDBPTBSN1!$AJ$11</definedName>
    <definedName name="SCDBPTBSN1_1519999999_34" localSheetId="20">EMICNC_23A_SCDBPTBSN1!$AK$11</definedName>
    <definedName name="SCDBPTBSN1_1520000000_1" localSheetId="20">EMICNC_23A_SCDBPTBSN1!$C$14</definedName>
    <definedName name="SCDBPTBSN1_1520000000_10" localSheetId="20">EMICNC_23A_SCDBPTBSN1!$M$14</definedName>
    <definedName name="SCDBPTBSN1_1520000000_11" localSheetId="20">EMICNC_23A_SCDBPTBSN1!$N$14</definedName>
    <definedName name="SCDBPTBSN1_1520000000_12" localSheetId="20">EMICNC_23A_SCDBPTBSN1!$O$14</definedName>
    <definedName name="SCDBPTBSN1_1520000000_13" localSheetId="20">EMICNC_23A_SCDBPTBSN1!$P$14</definedName>
    <definedName name="SCDBPTBSN1_1520000000_14" localSheetId="20">EMICNC_23A_SCDBPTBSN1!$Q$14</definedName>
    <definedName name="SCDBPTBSN1_1520000000_15" localSheetId="20">EMICNC_23A_SCDBPTBSN1!$R$14</definedName>
    <definedName name="SCDBPTBSN1_1520000000_16" localSheetId="20">EMICNC_23A_SCDBPTBSN1!$S$14</definedName>
    <definedName name="SCDBPTBSN1_1520000000_17" localSheetId="20">EMICNC_23A_SCDBPTBSN1!$T$14</definedName>
    <definedName name="SCDBPTBSN1_1520000000_18" localSheetId="20">EMICNC_23A_SCDBPTBSN1!$U$14</definedName>
    <definedName name="SCDBPTBSN1_1520000000_19" localSheetId="20">EMICNC_23A_SCDBPTBSN1!$V$14</definedName>
    <definedName name="SCDBPTBSN1_1520000000_2" localSheetId="20">EMICNC_23A_SCDBPTBSN1!$D$14</definedName>
    <definedName name="SCDBPTBSN1_1520000000_20" localSheetId="20">EMICNC_23A_SCDBPTBSN1!$W$14</definedName>
    <definedName name="SCDBPTBSN1_1520000000_21" localSheetId="20">EMICNC_23A_SCDBPTBSN1!$X$14</definedName>
    <definedName name="SCDBPTBSN1_1520000000_22" localSheetId="20">EMICNC_23A_SCDBPTBSN1!$Y$14</definedName>
    <definedName name="SCDBPTBSN1_1520000000_23" localSheetId="20">EMICNC_23A_SCDBPTBSN1!$Z$14</definedName>
    <definedName name="SCDBPTBSN1_1520000000_24" localSheetId="20">EMICNC_23A_SCDBPTBSN1!$AA$14</definedName>
    <definedName name="SCDBPTBSN1_1520000000_25" localSheetId="20">EMICNC_23A_SCDBPTBSN1!$AB$14</definedName>
    <definedName name="SCDBPTBSN1_1520000000_26" localSheetId="20">EMICNC_23A_SCDBPTBSN1!$AC$14</definedName>
    <definedName name="SCDBPTBSN1_1520000000_27" localSheetId="20">EMICNC_23A_SCDBPTBSN1!$AD$14</definedName>
    <definedName name="SCDBPTBSN1_1520000000_28" localSheetId="20">EMICNC_23A_SCDBPTBSN1!$AE$14</definedName>
    <definedName name="SCDBPTBSN1_1520000000_29" localSheetId="20">EMICNC_23A_SCDBPTBSN1!$AF$14</definedName>
    <definedName name="SCDBPTBSN1_1520000000_3" localSheetId="20">EMICNC_23A_SCDBPTBSN1!$E$14</definedName>
    <definedName name="SCDBPTBSN1_1520000000_30" localSheetId="20">EMICNC_23A_SCDBPTBSN1!$AG$14</definedName>
    <definedName name="SCDBPTBSN1_1520000000_31" localSheetId="20">EMICNC_23A_SCDBPTBSN1!$AH$14</definedName>
    <definedName name="SCDBPTBSN1_1520000000_32" localSheetId="20">EMICNC_23A_SCDBPTBSN1!$AI$14</definedName>
    <definedName name="SCDBPTBSN1_1520000000_33" localSheetId="20">EMICNC_23A_SCDBPTBSN1!$AJ$14</definedName>
    <definedName name="SCDBPTBSN1_1520000000_34" localSheetId="20">EMICNC_23A_SCDBPTBSN1!$AK$14</definedName>
    <definedName name="SCDBPTBSN1_1520000000_4" localSheetId="20">EMICNC_23A_SCDBPTBSN1!$F$14</definedName>
    <definedName name="SCDBPTBSN1_1520000000_5" localSheetId="20">EMICNC_23A_SCDBPTBSN1!$G$14</definedName>
    <definedName name="SCDBPTBSN1_1520000000_6" localSheetId="20">EMICNC_23A_SCDBPTBSN1!$H$14</definedName>
    <definedName name="SCDBPTBSN1_1520000000_7" localSheetId="20">EMICNC_23A_SCDBPTBSN1!$I$14</definedName>
    <definedName name="SCDBPTBSN1_1520000000_8" localSheetId="20">EMICNC_23A_SCDBPTBSN1!$J$14</definedName>
    <definedName name="SCDBPTBSN1_1520000000_9.01" localSheetId="20">EMICNC_23A_SCDBPTBSN1!$K$14</definedName>
    <definedName name="SCDBPTBSN1_1520000000_9.02" localSheetId="20">EMICNC_23A_SCDBPTBSN1!$L$14</definedName>
    <definedName name="SCDBPTBSN1_1520000000_Range" localSheetId="20">EMICNC_23A_SCDBPTBSN1!$B$12:$AK$14</definedName>
    <definedName name="SCDBPTBSN1_1529999999_13" localSheetId="20">EMICNC_23A_SCDBPTBSN1!$P$15</definedName>
    <definedName name="SCDBPTBSN1_1529999999_14" localSheetId="20">EMICNC_23A_SCDBPTBSN1!$Q$15</definedName>
    <definedName name="SCDBPTBSN1_1529999999_15" localSheetId="20">EMICNC_23A_SCDBPTBSN1!$R$15</definedName>
    <definedName name="SCDBPTBSN1_1529999999_16" localSheetId="20">EMICNC_23A_SCDBPTBSN1!$S$15</definedName>
    <definedName name="SCDBPTBSN1_1529999999_17" localSheetId="20">EMICNC_23A_SCDBPTBSN1!$T$15</definedName>
    <definedName name="SCDBPTBSN1_1529999999_18" localSheetId="20">EMICNC_23A_SCDBPTBSN1!$U$15</definedName>
    <definedName name="SCDBPTBSN1_1529999999_19" localSheetId="20">EMICNC_23A_SCDBPTBSN1!$V$15</definedName>
    <definedName name="SCDBPTBSN1_1529999999_20" localSheetId="20">EMICNC_23A_SCDBPTBSN1!$W$15</definedName>
    <definedName name="SCDBPTBSN1_1529999999_26" localSheetId="20">EMICNC_23A_SCDBPTBSN1!$AC$15</definedName>
    <definedName name="SCDBPTBSN1_1529999999_27" localSheetId="20">EMICNC_23A_SCDBPTBSN1!$AD$15</definedName>
    <definedName name="SCDBPTBSN1_1529999999_28" localSheetId="20">EMICNC_23A_SCDBPTBSN1!$AE$15</definedName>
    <definedName name="SCDBPTBSN1_1529999999_29" localSheetId="20">EMICNC_23A_SCDBPTBSN1!$AF$15</definedName>
    <definedName name="SCDBPTBSN1_1529999999_32" localSheetId="20">EMICNC_23A_SCDBPTBSN1!$AI$15</definedName>
    <definedName name="SCDBPTBSN1_1529999999_33" localSheetId="20">EMICNC_23A_SCDBPTBSN1!$AJ$15</definedName>
    <definedName name="SCDBPTBSN1_1529999999_34" localSheetId="20">EMICNC_23A_SCDBPTBSN1!$AK$15</definedName>
    <definedName name="SCDBPTBSN1_1530000000_1" localSheetId="20">EMICNC_23A_SCDBPTBSN1!$C$18</definedName>
    <definedName name="SCDBPTBSN1_1530000000_10" localSheetId="20">EMICNC_23A_SCDBPTBSN1!$M$18</definedName>
    <definedName name="SCDBPTBSN1_1530000000_11" localSheetId="20">EMICNC_23A_SCDBPTBSN1!$N$18</definedName>
    <definedName name="SCDBPTBSN1_1530000000_12" localSheetId="20">EMICNC_23A_SCDBPTBSN1!$O$18</definedName>
    <definedName name="SCDBPTBSN1_1530000000_13" localSheetId="20">EMICNC_23A_SCDBPTBSN1!$P$18</definedName>
    <definedName name="SCDBPTBSN1_1530000000_14" localSheetId="20">EMICNC_23A_SCDBPTBSN1!$Q$18</definedName>
    <definedName name="SCDBPTBSN1_1530000000_15" localSheetId="20">EMICNC_23A_SCDBPTBSN1!$R$18</definedName>
    <definedName name="SCDBPTBSN1_1530000000_16" localSheetId="20">EMICNC_23A_SCDBPTBSN1!$S$18</definedName>
    <definedName name="SCDBPTBSN1_1530000000_17" localSheetId="20">EMICNC_23A_SCDBPTBSN1!$T$18</definedName>
    <definedName name="SCDBPTBSN1_1530000000_18" localSheetId="20">EMICNC_23A_SCDBPTBSN1!$U$18</definedName>
    <definedName name="SCDBPTBSN1_1530000000_19" localSheetId="20">EMICNC_23A_SCDBPTBSN1!$V$18</definedName>
    <definedName name="SCDBPTBSN1_1530000000_2" localSheetId="20">EMICNC_23A_SCDBPTBSN1!$D$18</definedName>
    <definedName name="SCDBPTBSN1_1530000000_20" localSheetId="20">EMICNC_23A_SCDBPTBSN1!$W$18</definedName>
    <definedName name="SCDBPTBSN1_1530000000_21" localSheetId="20">EMICNC_23A_SCDBPTBSN1!$X$18</definedName>
    <definedName name="SCDBPTBSN1_1530000000_22" localSheetId="20">EMICNC_23A_SCDBPTBSN1!$Y$18</definedName>
    <definedName name="SCDBPTBSN1_1530000000_23" localSheetId="20">EMICNC_23A_SCDBPTBSN1!$Z$18</definedName>
    <definedName name="SCDBPTBSN1_1530000000_24" localSheetId="20">EMICNC_23A_SCDBPTBSN1!$AA$18</definedName>
    <definedName name="SCDBPTBSN1_1530000000_25" localSheetId="20">EMICNC_23A_SCDBPTBSN1!$AB$18</definedName>
    <definedName name="SCDBPTBSN1_1530000000_26" localSheetId="20">EMICNC_23A_SCDBPTBSN1!$AC$18</definedName>
    <definedName name="SCDBPTBSN1_1530000000_27" localSheetId="20">EMICNC_23A_SCDBPTBSN1!$AD$18</definedName>
    <definedName name="SCDBPTBSN1_1530000000_28" localSheetId="20">EMICNC_23A_SCDBPTBSN1!$AE$18</definedName>
    <definedName name="SCDBPTBSN1_1530000000_29" localSheetId="20">EMICNC_23A_SCDBPTBSN1!$AF$18</definedName>
    <definedName name="SCDBPTBSN1_1530000000_3" localSheetId="20">EMICNC_23A_SCDBPTBSN1!$E$18</definedName>
    <definedName name="SCDBPTBSN1_1530000000_31" localSheetId="20">EMICNC_23A_SCDBPTBSN1!$AH$18</definedName>
    <definedName name="SCDBPTBSN1_1530000000_32" localSheetId="20">EMICNC_23A_SCDBPTBSN1!$AI$18</definedName>
    <definedName name="SCDBPTBSN1_1530000000_33" localSheetId="20">EMICNC_23A_SCDBPTBSN1!$AJ$18</definedName>
    <definedName name="SCDBPTBSN1_1530000000_34" localSheetId="20">EMICNC_23A_SCDBPTBSN1!$AK$18</definedName>
    <definedName name="SCDBPTBSN1_1530000000_4" localSheetId="20">EMICNC_23A_SCDBPTBSN1!$F$18</definedName>
    <definedName name="SCDBPTBSN1_1530000000_5" localSheetId="20">EMICNC_23A_SCDBPTBSN1!$G$18</definedName>
    <definedName name="SCDBPTBSN1_1530000000_6" localSheetId="20">EMICNC_23A_SCDBPTBSN1!$H$18</definedName>
    <definedName name="SCDBPTBSN1_1530000000_7" localSheetId="20">EMICNC_23A_SCDBPTBSN1!$I$18</definedName>
    <definedName name="SCDBPTBSN1_1530000000_8" localSheetId="20">EMICNC_23A_SCDBPTBSN1!$J$18</definedName>
    <definedName name="SCDBPTBSN1_1530000000_9.01" localSheetId="20">EMICNC_23A_SCDBPTBSN1!$K$18</definedName>
    <definedName name="SCDBPTBSN1_1530000000_9.02" localSheetId="20">EMICNC_23A_SCDBPTBSN1!$L$18</definedName>
    <definedName name="SCDBPTBSN1_1530000000_Range" localSheetId="20">EMICNC_23A_SCDBPTBSN1!$B$16:$AK$18</definedName>
    <definedName name="SCDBPTBSN1_1539999999_13" localSheetId="20">EMICNC_23A_SCDBPTBSN1!$P$19</definedName>
    <definedName name="SCDBPTBSN1_1539999999_14" localSheetId="20">EMICNC_23A_SCDBPTBSN1!$Q$19</definedName>
    <definedName name="SCDBPTBSN1_1539999999_15" localSheetId="20">EMICNC_23A_SCDBPTBSN1!$R$19</definedName>
    <definedName name="SCDBPTBSN1_1539999999_16" localSheetId="20">EMICNC_23A_SCDBPTBSN1!$S$19</definedName>
    <definedName name="SCDBPTBSN1_1539999999_17" localSheetId="20">EMICNC_23A_SCDBPTBSN1!$T$19</definedName>
    <definedName name="SCDBPTBSN1_1539999999_18" localSheetId="20">EMICNC_23A_SCDBPTBSN1!$U$19</definedName>
    <definedName name="SCDBPTBSN1_1539999999_19" localSheetId="20">EMICNC_23A_SCDBPTBSN1!$V$19</definedName>
    <definedName name="SCDBPTBSN1_1539999999_20" localSheetId="20">EMICNC_23A_SCDBPTBSN1!$W$19</definedName>
    <definedName name="SCDBPTBSN1_1539999999_26" localSheetId="20">EMICNC_23A_SCDBPTBSN1!$AC$19</definedName>
    <definedName name="SCDBPTBSN1_1539999999_27" localSheetId="20">EMICNC_23A_SCDBPTBSN1!$AD$19</definedName>
    <definedName name="SCDBPTBSN1_1539999999_28" localSheetId="20">EMICNC_23A_SCDBPTBSN1!$AE$19</definedName>
    <definedName name="SCDBPTBSN1_1539999999_29" localSheetId="20">EMICNC_23A_SCDBPTBSN1!$AF$19</definedName>
    <definedName name="SCDBPTBSN1_1539999999_32" localSheetId="20">EMICNC_23A_SCDBPTBSN1!$AI$19</definedName>
    <definedName name="SCDBPTBSN1_1539999999_33" localSheetId="20">EMICNC_23A_SCDBPTBSN1!$AJ$19</definedName>
    <definedName name="SCDBPTBSN1_1539999999_34" localSheetId="20">EMICNC_23A_SCDBPTBSN1!$AK$19</definedName>
    <definedName name="SCDBPTBSN1_1540000000_1" localSheetId="20">EMICNC_23A_SCDBPTBSN1!$C$22</definedName>
    <definedName name="SCDBPTBSN1_1540000000_10" localSheetId="20">EMICNC_23A_SCDBPTBSN1!$M$22</definedName>
    <definedName name="SCDBPTBSN1_1540000000_11" localSheetId="20">EMICNC_23A_SCDBPTBSN1!$N$22</definedName>
    <definedName name="SCDBPTBSN1_1540000000_12" localSheetId="20">EMICNC_23A_SCDBPTBSN1!$O$22</definedName>
    <definedName name="SCDBPTBSN1_1540000000_13" localSheetId="20">EMICNC_23A_SCDBPTBSN1!$P$22</definedName>
    <definedName name="SCDBPTBSN1_1540000000_14" localSheetId="20">EMICNC_23A_SCDBPTBSN1!$Q$22</definedName>
    <definedName name="SCDBPTBSN1_1540000000_15" localSheetId="20">EMICNC_23A_SCDBPTBSN1!$R$22</definedName>
    <definedName name="SCDBPTBSN1_1540000000_16" localSheetId="20">EMICNC_23A_SCDBPTBSN1!$S$22</definedName>
    <definedName name="SCDBPTBSN1_1540000000_17" localSheetId="20">EMICNC_23A_SCDBPTBSN1!$T$22</definedName>
    <definedName name="SCDBPTBSN1_1540000000_18" localSheetId="20">EMICNC_23A_SCDBPTBSN1!$U$22</definedName>
    <definedName name="SCDBPTBSN1_1540000000_19" localSheetId="20">EMICNC_23A_SCDBPTBSN1!$V$22</definedName>
    <definedName name="SCDBPTBSN1_1540000000_2" localSheetId="20">EMICNC_23A_SCDBPTBSN1!$D$22</definedName>
    <definedName name="SCDBPTBSN1_1540000000_20" localSheetId="20">EMICNC_23A_SCDBPTBSN1!$W$22</definedName>
    <definedName name="SCDBPTBSN1_1540000000_21" localSheetId="20">EMICNC_23A_SCDBPTBSN1!$X$22</definedName>
    <definedName name="SCDBPTBSN1_1540000000_22" localSheetId="20">EMICNC_23A_SCDBPTBSN1!$Y$22</definedName>
    <definedName name="SCDBPTBSN1_1540000000_23" localSheetId="20">EMICNC_23A_SCDBPTBSN1!$Z$22</definedName>
    <definedName name="SCDBPTBSN1_1540000000_24" localSheetId="20">EMICNC_23A_SCDBPTBSN1!$AA$22</definedName>
    <definedName name="SCDBPTBSN1_1540000000_25" localSheetId="20">EMICNC_23A_SCDBPTBSN1!$AB$22</definedName>
    <definedName name="SCDBPTBSN1_1540000000_26" localSheetId="20">EMICNC_23A_SCDBPTBSN1!$AC$22</definedName>
    <definedName name="SCDBPTBSN1_1540000000_27" localSheetId="20">EMICNC_23A_SCDBPTBSN1!$AD$22</definedName>
    <definedName name="SCDBPTBSN1_1540000000_28" localSheetId="20">EMICNC_23A_SCDBPTBSN1!$AE$22</definedName>
    <definedName name="SCDBPTBSN1_1540000000_29" localSheetId="20">EMICNC_23A_SCDBPTBSN1!$AF$22</definedName>
    <definedName name="SCDBPTBSN1_1540000000_3" localSheetId="20">EMICNC_23A_SCDBPTBSN1!$E$22</definedName>
    <definedName name="SCDBPTBSN1_1540000000_31" localSheetId="20">EMICNC_23A_SCDBPTBSN1!$AH$22</definedName>
    <definedName name="SCDBPTBSN1_1540000000_32" localSheetId="20">EMICNC_23A_SCDBPTBSN1!$AI$22</definedName>
    <definedName name="SCDBPTBSN1_1540000000_33" localSheetId="20">EMICNC_23A_SCDBPTBSN1!$AJ$22</definedName>
    <definedName name="SCDBPTBSN1_1540000000_34" localSheetId="20">EMICNC_23A_SCDBPTBSN1!$AK$22</definedName>
    <definedName name="SCDBPTBSN1_1540000000_4" localSheetId="20">EMICNC_23A_SCDBPTBSN1!$F$22</definedName>
    <definedName name="SCDBPTBSN1_1540000000_5" localSheetId="20">EMICNC_23A_SCDBPTBSN1!$G$22</definedName>
    <definedName name="SCDBPTBSN1_1540000000_6" localSheetId="20">EMICNC_23A_SCDBPTBSN1!$H$22</definedName>
    <definedName name="SCDBPTBSN1_1540000000_7" localSheetId="20">EMICNC_23A_SCDBPTBSN1!$I$22</definedName>
    <definedName name="SCDBPTBSN1_1540000000_8" localSheetId="20">EMICNC_23A_SCDBPTBSN1!$J$22</definedName>
    <definedName name="SCDBPTBSN1_1540000000_9.01" localSheetId="20">EMICNC_23A_SCDBPTBSN1!$K$22</definedName>
    <definedName name="SCDBPTBSN1_1540000000_9.02" localSheetId="20">EMICNC_23A_SCDBPTBSN1!$L$22</definedName>
    <definedName name="SCDBPTBSN1_1540000000_Range" localSheetId="20">EMICNC_23A_SCDBPTBSN1!$B$20:$AK$22</definedName>
    <definedName name="SCDBPTBSN1_1549999999_13" localSheetId="20">EMICNC_23A_SCDBPTBSN1!$P$23</definedName>
    <definedName name="SCDBPTBSN1_1549999999_14" localSheetId="20">EMICNC_23A_SCDBPTBSN1!$Q$23</definedName>
    <definedName name="SCDBPTBSN1_1549999999_15" localSheetId="20">EMICNC_23A_SCDBPTBSN1!$R$23</definedName>
    <definedName name="SCDBPTBSN1_1549999999_16" localSheetId="20">EMICNC_23A_SCDBPTBSN1!$S$23</definedName>
    <definedName name="SCDBPTBSN1_1549999999_17" localSheetId="20">EMICNC_23A_SCDBPTBSN1!$T$23</definedName>
    <definedName name="SCDBPTBSN1_1549999999_18" localSheetId="20">EMICNC_23A_SCDBPTBSN1!$U$23</definedName>
    <definedName name="SCDBPTBSN1_1549999999_19" localSheetId="20">EMICNC_23A_SCDBPTBSN1!$V$23</definedName>
    <definedName name="SCDBPTBSN1_1549999999_20" localSheetId="20">EMICNC_23A_SCDBPTBSN1!$W$23</definedName>
    <definedName name="SCDBPTBSN1_1549999999_26" localSheetId="20">EMICNC_23A_SCDBPTBSN1!$AC$23</definedName>
    <definedName name="SCDBPTBSN1_1549999999_27" localSheetId="20">EMICNC_23A_SCDBPTBSN1!$AD$23</definedName>
    <definedName name="SCDBPTBSN1_1549999999_28" localSheetId="20">EMICNC_23A_SCDBPTBSN1!$AE$23</definedName>
    <definedName name="SCDBPTBSN1_1549999999_29" localSheetId="20">EMICNC_23A_SCDBPTBSN1!$AF$23</definedName>
    <definedName name="SCDBPTBSN1_1549999999_32" localSheetId="20">EMICNC_23A_SCDBPTBSN1!$AI$23</definedName>
    <definedName name="SCDBPTBSN1_1549999999_33" localSheetId="20">EMICNC_23A_SCDBPTBSN1!$AJ$23</definedName>
    <definedName name="SCDBPTBSN1_1549999999_34" localSheetId="20">EMICNC_23A_SCDBPTBSN1!$AK$23</definedName>
    <definedName name="SCDBPTBSN1_1550000000_1" localSheetId="20">EMICNC_23A_SCDBPTBSN1!$C$26</definedName>
    <definedName name="SCDBPTBSN1_1550000000_10" localSheetId="20">EMICNC_23A_SCDBPTBSN1!$M$26</definedName>
    <definedName name="SCDBPTBSN1_1550000000_11" localSheetId="20">EMICNC_23A_SCDBPTBSN1!$N$26</definedName>
    <definedName name="SCDBPTBSN1_1550000000_12" localSheetId="20">EMICNC_23A_SCDBPTBSN1!$O$26</definedName>
    <definedName name="SCDBPTBSN1_1550000000_13" localSheetId="20">EMICNC_23A_SCDBPTBSN1!$P$26</definedName>
    <definedName name="SCDBPTBSN1_1550000000_14" localSheetId="20">EMICNC_23A_SCDBPTBSN1!$Q$26</definedName>
    <definedName name="SCDBPTBSN1_1550000000_15" localSheetId="20">EMICNC_23A_SCDBPTBSN1!$R$26</definedName>
    <definedName name="SCDBPTBSN1_1550000000_16" localSheetId="20">EMICNC_23A_SCDBPTBSN1!$S$26</definedName>
    <definedName name="SCDBPTBSN1_1550000000_17" localSheetId="20">EMICNC_23A_SCDBPTBSN1!$T$26</definedName>
    <definedName name="SCDBPTBSN1_1550000000_18" localSheetId="20">EMICNC_23A_SCDBPTBSN1!$U$26</definedName>
    <definedName name="SCDBPTBSN1_1550000000_19" localSheetId="20">EMICNC_23A_SCDBPTBSN1!$V$26</definedName>
    <definedName name="SCDBPTBSN1_1550000000_2" localSheetId="20">EMICNC_23A_SCDBPTBSN1!$D$26</definedName>
    <definedName name="SCDBPTBSN1_1550000000_20" localSheetId="20">EMICNC_23A_SCDBPTBSN1!$W$26</definedName>
    <definedName name="SCDBPTBSN1_1550000000_21" localSheetId="20">EMICNC_23A_SCDBPTBSN1!$X$26</definedName>
    <definedName name="SCDBPTBSN1_1550000000_22" localSheetId="20">EMICNC_23A_SCDBPTBSN1!$Y$26</definedName>
    <definedName name="SCDBPTBSN1_1550000000_23" localSheetId="20">EMICNC_23A_SCDBPTBSN1!$Z$26</definedName>
    <definedName name="SCDBPTBSN1_1550000000_24" localSheetId="20">EMICNC_23A_SCDBPTBSN1!$AA$26</definedName>
    <definedName name="SCDBPTBSN1_1550000000_25" localSheetId="20">EMICNC_23A_SCDBPTBSN1!$AB$26</definedName>
    <definedName name="SCDBPTBSN1_1550000000_26" localSheetId="20">EMICNC_23A_SCDBPTBSN1!$AC$26</definedName>
    <definedName name="SCDBPTBSN1_1550000000_27" localSheetId="20">EMICNC_23A_SCDBPTBSN1!$AD$26</definedName>
    <definedName name="SCDBPTBSN1_1550000000_28" localSheetId="20">EMICNC_23A_SCDBPTBSN1!$AE$26</definedName>
    <definedName name="SCDBPTBSN1_1550000000_29" localSheetId="20">EMICNC_23A_SCDBPTBSN1!$AF$26</definedName>
    <definedName name="SCDBPTBSN1_1550000000_3" localSheetId="20">EMICNC_23A_SCDBPTBSN1!$E$26</definedName>
    <definedName name="SCDBPTBSN1_1550000000_31" localSheetId="20">EMICNC_23A_SCDBPTBSN1!$AH$26</definedName>
    <definedName name="SCDBPTBSN1_1550000000_32" localSheetId="20">EMICNC_23A_SCDBPTBSN1!$AI$26</definedName>
    <definedName name="SCDBPTBSN1_1550000000_33" localSheetId="20">EMICNC_23A_SCDBPTBSN1!$AJ$26</definedName>
    <definedName name="SCDBPTBSN1_1550000000_34" localSheetId="20">EMICNC_23A_SCDBPTBSN1!$AK$26</definedName>
    <definedName name="SCDBPTBSN1_1550000000_4" localSheetId="20">EMICNC_23A_SCDBPTBSN1!$F$26</definedName>
    <definedName name="SCDBPTBSN1_1550000000_5" localSheetId="20">EMICNC_23A_SCDBPTBSN1!$G$26</definedName>
    <definedName name="SCDBPTBSN1_1550000000_6" localSheetId="20">EMICNC_23A_SCDBPTBSN1!$H$26</definedName>
    <definedName name="SCDBPTBSN1_1550000000_7" localSheetId="20">EMICNC_23A_SCDBPTBSN1!$I$26</definedName>
    <definedName name="SCDBPTBSN1_1550000000_8" localSheetId="20">EMICNC_23A_SCDBPTBSN1!$J$26</definedName>
    <definedName name="SCDBPTBSN1_1550000000_9.01" localSheetId="20">EMICNC_23A_SCDBPTBSN1!$K$26</definedName>
    <definedName name="SCDBPTBSN1_1550000000_9.02" localSheetId="20">EMICNC_23A_SCDBPTBSN1!$L$26</definedName>
    <definedName name="SCDBPTBSN1_1550000000_Range" localSheetId="20">EMICNC_23A_SCDBPTBSN1!$B$24:$AK$26</definedName>
    <definedName name="SCDBPTBSN1_1559999999_13" localSheetId="20">EMICNC_23A_SCDBPTBSN1!$P$27</definedName>
    <definedName name="SCDBPTBSN1_1559999999_14" localSheetId="20">EMICNC_23A_SCDBPTBSN1!$Q$27</definedName>
    <definedName name="SCDBPTBSN1_1559999999_15" localSheetId="20">EMICNC_23A_SCDBPTBSN1!$R$27</definedName>
    <definedName name="SCDBPTBSN1_1559999999_16" localSheetId="20">EMICNC_23A_SCDBPTBSN1!$S$27</definedName>
    <definedName name="SCDBPTBSN1_1559999999_17" localSheetId="20">EMICNC_23A_SCDBPTBSN1!$T$27</definedName>
    <definedName name="SCDBPTBSN1_1559999999_18" localSheetId="20">EMICNC_23A_SCDBPTBSN1!$U$27</definedName>
    <definedName name="SCDBPTBSN1_1559999999_19" localSheetId="20">EMICNC_23A_SCDBPTBSN1!$V$27</definedName>
    <definedName name="SCDBPTBSN1_1559999999_20" localSheetId="20">EMICNC_23A_SCDBPTBSN1!$W$27</definedName>
    <definedName name="SCDBPTBSN1_1559999999_26" localSheetId="20">EMICNC_23A_SCDBPTBSN1!$AC$27</definedName>
    <definedName name="SCDBPTBSN1_1559999999_27" localSheetId="20">EMICNC_23A_SCDBPTBSN1!$AD$27</definedName>
    <definedName name="SCDBPTBSN1_1559999999_28" localSheetId="20">EMICNC_23A_SCDBPTBSN1!$AE$27</definedName>
    <definedName name="SCDBPTBSN1_1559999999_29" localSheetId="20">EMICNC_23A_SCDBPTBSN1!$AF$27</definedName>
    <definedName name="SCDBPTBSN1_1559999999_32" localSheetId="20">EMICNC_23A_SCDBPTBSN1!$AI$27</definedName>
    <definedName name="SCDBPTBSN1_1559999999_33" localSheetId="20">EMICNC_23A_SCDBPTBSN1!$AJ$27</definedName>
    <definedName name="SCDBPTBSN1_1559999999_34" localSheetId="20">EMICNC_23A_SCDBPTBSN1!$AK$27</definedName>
    <definedName name="SCDBPTBSN1_1560000000_1" localSheetId="20">EMICNC_23A_SCDBPTBSN1!$C$30</definedName>
    <definedName name="SCDBPTBSN1_1560000000_10" localSheetId="20">EMICNC_23A_SCDBPTBSN1!$M$30</definedName>
    <definedName name="SCDBPTBSN1_1560000000_11" localSheetId="20">EMICNC_23A_SCDBPTBSN1!$N$30</definedName>
    <definedName name="SCDBPTBSN1_1560000000_12" localSheetId="20">EMICNC_23A_SCDBPTBSN1!$O$30</definedName>
    <definedName name="SCDBPTBSN1_1560000000_13" localSheetId="20">EMICNC_23A_SCDBPTBSN1!$P$30</definedName>
    <definedName name="SCDBPTBSN1_1560000000_14" localSheetId="20">EMICNC_23A_SCDBPTBSN1!$Q$30</definedName>
    <definedName name="SCDBPTBSN1_1560000000_15" localSheetId="20">EMICNC_23A_SCDBPTBSN1!$R$30</definedName>
    <definedName name="SCDBPTBSN1_1560000000_16" localSheetId="20">EMICNC_23A_SCDBPTBSN1!$S$30</definedName>
    <definedName name="SCDBPTBSN1_1560000000_17" localSheetId="20">EMICNC_23A_SCDBPTBSN1!$T$30</definedName>
    <definedName name="SCDBPTBSN1_1560000000_18" localSheetId="20">EMICNC_23A_SCDBPTBSN1!$U$30</definedName>
    <definedName name="SCDBPTBSN1_1560000000_19" localSheetId="20">EMICNC_23A_SCDBPTBSN1!$V$30</definedName>
    <definedName name="SCDBPTBSN1_1560000000_2" localSheetId="20">EMICNC_23A_SCDBPTBSN1!$D$30</definedName>
    <definedName name="SCDBPTBSN1_1560000000_20" localSheetId="20">EMICNC_23A_SCDBPTBSN1!$W$30</definedName>
    <definedName name="SCDBPTBSN1_1560000000_21" localSheetId="20">EMICNC_23A_SCDBPTBSN1!$X$30</definedName>
    <definedName name="SCDBPTBSN1_1560000000_22" localSheetId="20">EMICNC_23A_SCDBPTBSN1!$Y$30</definedName>
    <definedName name="SCDBPTBSN1_1560000000_23" localSheetId="20">EMICNC_23A_SCDBPTBSN1!$Z$30</definedName>
    <definedName name="SCDBPTBSN1_1560000000_24" localSheetId="20">EMICNC_23A_SCDBPTBSN1!$AA$30</definedName>
    <definedName name="SCDBPTBSN1_1560000000_25" localSheetId="20">EMICNC_23A_SCDBPTBSN1!$AB$30</definedName>
    <definedName name="SCDBPTBSN1_1560000000_26" localSheetId="20">EMICNC_23A_SCDBPTBSN1!$AC$30</definedName>
    <definedName name="SCDBPTBSN1_1560000000_27" localSheetId="20">EMICNC_23A_SCDBPTBSN1!$AD$30</definedName>
    <definedName name="SCDBPTBSN1_1560000000_28" localSheetId="20">EMICNC_23A_SCDBPTBSN1!$AE$30</definedName>
    <definedName name="SCDBPTBSN1_1560000000_29" localSheetId="20">EMICNC_23A_SCDBPTBSN1!$AF$30</definedName>
    <definedName name="SCDBPTBSN1_1560000000_3" localSheetId="20">EMICNC_23A_SCDBPTBSN1!$E$30</definedName>
    <definedName name="SCDBPTBSN1_1560000000_31" localSheetId="20">EMICNC_23A_SCDBPTBSN1!$AH$30</definedName>
    <definedName name="SCDBPTBSN1_1560000000_32" localSheetId="20">EMICNC_23A_SCDBPTBSN1!$AI$30</definedName>
    <definedName name="SCDBPTBSN1_1560000000_33" localSheetId="20">EMICNC_23A_SCDBPTBSN1!$AJ$30</definedName>
    <definedName name="SCDBPTBSN1_1560000000_34" localSheetId="20">EMICNC_23A_SCDBPTBSN1!$AK$30</definedName>
    <definedName name="SCDBPTBSN1_1560000000_4" localSheetId="20">EMICNC_23A_SCDBPTBSN1!$F$30</definedName>
    <definedName name="SCDBPTBSN1_1560000000_5" localSheetId="20">EMICNC_23A_SCDBPTBSN1!$G$30</definedName>
    <definedName name="SCDBPTBSN1_1560000000_6" localSheetId="20">EMICNC_23A_SCDBPTBSN1!$H$30</definedName>
    <definedName name="SCDBPTBSN1_1560000000_7" localSheetId="20">EMICNC_23A_SCDBPTBSN1!$I$30</definedName>
    <definedName name="SCDBPTBSN1_1560000000_8" localSheetId="20">EMICNC_23A_SCDBPTBSN1!$J$30</definedName>
    <definedName name="SCDBPTBSN1_1560000000_9.01" localSheetId="20">EMICNC_23A_SCDBPTBSN1!$K$30</definedName>
    <definedName name="SCDBPTBSN1_1560000000_9.02" localSheetId="20">EMICNC_23A_SCDBPTBSN1!$L$30</definedName>
    <definedName name="SCDBPTBSN1_1560000000_Range" localSheetId="20">EMICNC_23A_SCDBPTBSN1!$B$28:$AK$30</definedName>
    <definedName name="SCDBPTBSN1_1569999999_13" localSheetId="20">EMICNC_23A_SCDBPTBSN1!$P$31</definedName>
    <definedName name="SCDBPTBSN1_1569999999_14" localSheetId="20">EMICNC_23A_SCDBPTBSN1!$Q$31</definedName>
    <definedName name="SCDBPTBSN1_1569999999_15" localSheetId="20">EMICNC_23A_SCDBPTBSN1!$R$31</definedName>
    <definedName name="SCDBPTBSN1_1569999999_16" localSheetId="20">EMICNC_23A_SCDBPTBSN1!$S$31</definedName>
    <definedName name="SCDBPTBSN1_1569999999_17" localSheetId="20">EMICNC_23A_SCDBPTBSN1!$T$31</definedName>
    <definedName name="SCDBPTBSN1_1569999999_18" localSheetId="20">EMICNC_23A_SCDBPTBSN1!$U$31</definedName>
    <definedName name="SCDBPTBSN1_1569999999_19" localSheetId="20">EMICNC_23A_SCDBPTBSN1!$V$31</definedName>
    <definedName name="SCDBPTBSN1_1569999999_20" localSheetId="20">EMICNC_23A_SCDBPTBSN1!$W$31</definedName>
    <definedName name="SCDBPTBSN1_1569999999_26" localSheetId="20">EMICNC_23A_SCDBPTBSN1!$AC$31</definedName>
    <definedName name="SCDBPTBSN1_1569999999_27" localSheetId="20">EMICNC_23A_SCDBPTBSN1!$AD$31</definedName>
    <definedName name="SCDBPTBSN1_1569999999_28" localSheetId="20">EMICNC_23A_SCDBPTBSN1!$AE$31</definedName>
    <definedName name="SCDBPTBSN1_1569999999_29" localSheetId="20">EMICNC_23A_SCDBPTBSN1!$AF$31</definedName>
    <definedName name="SCDBPTBSN1_1569999999_32" localSheetId="20">EMICNC_23A_SCDBPTBSN1!$AI$31</definedName>
    <definedName name="SCDBPTBSN1_1569999999_33" localSheetId="20">EMICNC_23A_SCDBPTBSN1!$AJ$31</definedName>
    <definedName name="SCDBPTBSN1_1569999999_34" localSheetId="20">EMICNC_23A_SCDBPTBSN1!$AK$31</definedName>
    <definedName name="SCDBPTBSN1_1579999999_13" localSheetId="20">EMICNC_23A_SCDBPTBSN1!$P$32</definedName>
    <definedName name="SCDBPTBSN1_1579999999_14" localSheetId="20">EMICNC_23A_SCDBPTBSN1!$Q$32</definedName>
    <definedName name="SCDBPTBSN1_1579999999_15" localSheetId="20">EMICNC_23A_SCDBPTBSN1!$R$32</definedName>
    <definedName name="SCDBPTBSN1_1579999999_16" localSheetId="20">EMICNC_23A_SCDBPTBSN1!$S$32</definedName>
    <definedName name="SCDBPTBSN1_1579999999_17" localSheetId="20">EMICNC_23A_SCDBPTBSN1!$T$32</definedName>
    <definedName name="SCDBPTBSN1_1579999999_18" localSheetId="20">EMICNC_23A_SCDBPTBSN1!$U$32</definedName>
    <definedName name="SCDBPTBSN1_1579999999_19" localSheetId="20">EMICNC_23A_SCDBPTBSN1!$V$32</definedName>
    <definedName name="SCDBPTBSN1_1579999999_20" localSheetId="20">EMICNC_23A_SCDBPTBSN1!$W$32</definedName>
    <definedName name="SCDBPTBSN1_1579999999_26" localSheetId="20">EMICNC_23A_SCDBPTBSN1!$AC$32</definedName>
    <definedName name="SCDBPTBSN1_1579999999_27" localSheetId="20">EMICNC_23A_SCDBPTBSN1!$AD$32</definedName>
    <definedName name="SCDBPTBSN1_1579999999_28" localSheetId="20">EMICNC_23A_SCDBPTBSN1!$AE$32</definedName>
    <definedName name="SCDBPTBSN1_1579999999_29" localSheetId="20">EMICNC_23A_SCDBPTBSN1!$AF$32</definedName>
    <definedName name="SCDBPTBSN1_1579999999_32" localSheetId="20">EMICNC_23A_SCDBPTBSN1!$AI$32</definedName>
    <definedName name="SCDBPTBSN1_1579999999_33" localSheetId="20">EMICNC_23A_SCDBPTBSN1!$AJ$32</definedName>
    <definedName name="SCDBPTBSN1_1579999999_34" localSheetId="20">EMICNC_23A_SCDBPTBSN1!$AK$32</definedName>
    <definedName name="SCDBPTBSN1_1580000000_1" localSheetId="20">EMICNC_23A_SCDBPTBSN1!$C$35</definedName>
    <definedName name="SCDBPTBSN1_1580000000_10" localSheetId="20">EMICNC_23A_SCDBPTBSN1!$M$35</definedName>
    <definedName name="SCDBPTBSN1_1580000000_11" localSheetId="20">EMICNC_23A_SCDBPTBSN1!$N$35</definedName>
    <definedName name="SCDBPTBSN1_1580000000_12" localSheetId="20">EMICNC_23A_SCDBPTBSN1!$O$35</definedName>
    <definedName name="SCDBPTBSN1_1580000000_13" localSheetId="20">EMICNC_23A_SCDBPTBSN1!$P$35</definedName>
    <definedName name="SCDBPTBSN1_1580000000_14" localSheetId="20">EMICNC_23A_SCDBPTBSN1!$Q$35</definedName>
    <definedName name="SCDBPTBSN1_1580000000_15" localSheetId="20">EMICNC_23A_SCDBPTBSN1!$R$35</definedName>
    <definedName name="SCDBPTBSN1_1580000000_16" localSheetId="20">EMICNC_23A_SCDBPTBSN1!$S$35</definedName>
    <definedName name="SCDBPTBSN1_1580000000_17" localSheetId="20">EMICNC_23A_SCDBPTBSN1!$T$35</definedName>
    <definedName name="SCDBPTBSN1_1580000000_18" localSheetId="20">EMICNC_23A_SCDBPTBSN1!$U$35</definedName>
    <definedName name="SCDBPTBSN1_1580000000_19" localSheetId="20">EMICNC_23A_SCDBPTBSN1!$V$35</definedName>
    <definedName name="SCDBPTBSN1_1580000000_2" localSheetId="20">EMICNC_23A_SCDBPTBSN1!$D$35</definedName>
    <definedName name="SCDBPTBSN1_1580000000_20" localSheetId="20">EMICNC_23A_SCDBPTBSN1!$W$35</definedName>
    <definedName name="SCDBPTBSN1_1580000000_21" localSheetId="20">EMICNC_23A_SCDBPTBSN1!$X$35</definedName>
    <definedName name="SCDBPTBSN1_1580000000_22" localSheetId="20">EMICNC_23A_SCDBPTBSN1!$Y$35</definedName>
    <definedName name="SCDBPTBSN1_1580000000_23" localSheetId="20">EMICNC_23A_SCDBPTBSN1!$Z$35</definedName>
    <definedName name="SCDBPTBSN1_1580000000_24" localSheetId="20">EMICNC_23A_SCDBPTBSN1!$AA$35</definedName>
    <definedName name="SCDBPTBSN1_1580000000_25" localSheetId="20">EMICNC_23A_SCDBPTBSN1!$AB$35</definedName>
    <definedName name="SCDBPTBSN1_1580000000_26" localSheetId="20">EMICNC_23A_SCDBPTBSN1!$AC$35</definedName>
    <definedName name="SCDBPTBSN1_1580000000_27" localSheetId="20">EMICNC_23A_SCDBPTBSN1!$AD$35</definedName>
    <definedName name="SCDBPTBSN1_1580000000_28" localSheetId="20">EMICNC_23A_SCDBPTBSN1!$AE$35</definedName>
    <definedName name="SCDBPTBSN1_1580000000_29" localSheetId="20">EMICNC_23A_SCDBPTBSN1!$AF$35</definedName>
    <definedName name="SCDBPTBSN1_1580000000_3" localSheetId="20">EMICNC_23A_SCDBPTBSN1!$E$35</definedName>
    <definedName name="SCDBPTBSN1_1580000000_31" localSheetId="20">EMICNC_23A_SCDBPTBSN1!$AH$35</definedName>
    <definedName name="SCDBPTBSN1_1580000000_32" localSheetId="20">EMICNC_23A_SCDBPTBSN1!$AI$35</definedName>
    <definedName name="SCDBPTBSN1_1580000000_33" localSheetId="20">EMICNC_23A_SCDBPTBSN1!$AJ$35</definedName>
    <definedName name="SCDBPTBSN1_1580000000_34" localSheetId="20">EMICNC_23A_SCDBPTBSN1!$AK$35</definedName>
    <definedName name="SCDBPTBSN1_1580000000_4" localSheetId="20">EMICNC_23A_SCDBPTBSN1!$F$35</definedName>
    <definedName name="SCDBPTBSN1_1580000000_5" localSheetId="20">EMICNC_23A_SCDBPTBSN1!$G$35</definedName>
    <definedName name="SCDBPTBSN1_1580000000_6" localSheetId="20">EMICNC_23A_SCDBPTBSN1!$H$35</definedName>
    <definedName name="SCDBPTBSN1_1580000000_7" localSheetId="20">EMICNC_23A_SCDBPTBSN1!$I$35</definedName>
    <definedName name="SCDBPTBSN1_1580000000_8" localSheetId="20">EMICNC_23A_SCDBPTBSN1!$J$35</definedName>
    <definedName name="SCDBPTBSN1_1580000000_9.01" localSheetId="20">EMICNC_23A_SCDBPTBSN1!$K$35</definedName>
    <definedName name="SCDBPTBSN1_1580000000_9.02" localSheetId="20">EMICNC_23A_SCDBPTBSN1!$L$35</definedName>
    <definedName name="SCDBPTBSN1_1580000000_Range" localSheetId="20">EMICNC_23A_SCDBPTBSN1!$B$33:$AK$35</definedName>
    <definedName name="SCDBPTBSN1_1589999999_13" localSheetId="20">EMICNC_23A_SCDBPTBSN1!$P$36</definedName>
    <definedName name="SCDBPTBSN1_1589999999_14" localSheetId="20">EMICNC_23A_SCDBPTBSN1!$Q$36</definedName>
    <definedName name="SCDBPTBSN1_1589999999_15" localSheetId="20">EMICNC_23A_SCDBPTBSN1!$R$36</definedName>
    <definedName name="SCDBPTBSN1_1589999999_16" localSheetId="20">EMICNC_23A_SCDBPTBSN1!$S$36</definedName>
    <definedName name="SCDBPTBSN1_1589999999_17" localSheetId="20">EMICNC_23A_SCDBPTBSN1!$T$36</definedName>
    <definedName name="SCDBPTBSN1_1589999999_18" localSheetId="20">EMICNC_23A_SCDBPTBSN1!$U$36</definedName>
    <definedName name="SCDBPTBSN1_1589999999_19" localSheetId="20">EMICNC_23A_SCDBPTBSN1!$V$36</definedName>
    <definedName name="SCDBPTBSN1_1589999999_20" localSheetId="20">EMICNC_23A_SCDBPTBSN1!$W$36</definedName>
    <definedName name="SCDBPTBSN1_1589999999_26" localSheetId="20">EMICNC_23A_SCDBPTBSN1!$AC$36</definedName>
    <definedName name="SCDBPTBSN1_1589999999_27" localSheetId="20">EMICNC_23A_SCDBPTBSN1!$AD$36</definedName>
    <definedName name="SCDBPTBSN1_1589999999_28" localSheetId="20">EMICNC_23A_SCDBPTBSN1!$AE$36</definedName>
    <definedName name="SCDBPTBSN1_1589999999_29" localSheetId="20">EMICNC_23A_SCDBPTBSN1!$AF$36</definedName>
    <definedName name="SCDBPTBSN1_1589999999_32" localSheetId="20">EMICNC_23A_SCDBPTBSN1!$AI$36</definedName>
    <definedName name="SCDBPTBSN1_1589999999_33" localSheetId="20">EMICNC_23A_SCDBPTBSN1!$AJ$36</definedName>
    <definedName name="SCDBPTBSN1_1589999999_34" localSheetId="20">EMICNC_23A_SCDBPTBSN1!$AK$36</definedName>
    <definedName name="SCDBPTBSN1_1590000000_1" localSheetId="20">EMICNC_23A_SCDBPTBSN1!$C$39</definedName>
    <definedName name="SCDBPTBSN1_1590000000_10" localSheetId="20">EMICNC_23A_SCDBPTBSN1!$M$39</definedName>
    <definedName name="SCDBPTBSN1_1590000000_11" localSheetId="20">EMICNC_23A_SCDBPTBSN1!$N$39</definedName>
    <definedName name="SCDBPTBSN1_1590000000_12" localSheetId="20">EMICNC_23A_SCDBPTBSN1!$O$39</definedName>
    <definedName name="SCDBPTBSN1_1590000000_13" localSheetId="20">EMICNC_23A_SCDBPTBSN1!$P$39</definedName>
    <definedName name="SCDBPTBSN1_1590000000_14" localSheetId="20">EMICNC_23A_SCDBPTBSN1!$Q$39</definedName>
    <definedName name="SCDBPTBSN1_1590000000_15" localSheetId="20">EMICNC_23A_SCDBPTBSN1!$R$39</definedName>
    <definedName name="SCDBPTBSN1_1590000000_16" localSheetId="20">EMICNC_23A_SCDBPTBSN1!$S$39</definedName>
    <definedName name="SCDBPTBSN1_1590000000_17" localSheetId="20">EMICNC_23A_SCDBPTBSN1!$T$39</definedName>
    <definedName name="SCDBPTBSN1_1590000000_18" localSheetId="20">EMICNC_23A_SCDBPTBSN1!$U$39</definedName>
    <definedName name="SCDBPTBSN1_1590000000_19" localSheetId="20">EMICNC_23A_SCDBPTBSN1!$V$39</definedName>
    <definedName name="SCDBPTBSN1_1590000000_2" localSheetId="20">EMICNC_23A_SCDBPTBSN1!$D$39</definedName>
    <definedName name="SCDBPTBSN1_1590000000_20" localSheetId="20">EMICNC_23A_SCDBPTBSN1!$W$39</definedName>
    <definedName name="SCDBPTBSN1_1590000000_21" localSheetId="20">EMICNC_23A_SCDBPTBSN1!$X$39</definedName>
    <definedName name="SCDBPTBSN1_1590000000_22" localSheetId="20">EMICNC_23A_SCDBPTBSN1!$Y$39</definedName>
    <definedName name="SCDBPTBSN1_1590000000_23" localSheetId="20">EMICNC_23A_SCDBPTBSN1!$Z$39</definedName>
    <definedName name="SCDBPTBSN1_1590000000_24" localSheetId="20">EMICNC_23A_SCDBPTBSN1!$AA$39</definedName>
    <definedName name="SCDBPTBSN1_1590000000_25" localSheetId="20">EMICNC_23A_SCDBPTBSN1!$AB$39</definedName>
    <definedName name="SCDBPTBSN1_1590000000_26" localSheetId="20">EMICNC_23A_SCDBPTBSN1!$AC$39</definedName>
    <definedName name="SCDBPTBSN1_1590000000_27" localSheetId="20">EMICNC_23A_SCDBPTBSN1!$AD$39</definedName>
    <definedName name="SCDBPTBSN1_1590000000_28" localSheetId="20">EMICNC_23A_SCDBPTBSN1!$AE$39</definedName>
    <definedName name="SCDBPTBSN1_1590000000_29" localSheetId="20">EMICNC_23A_SCDBPTBSN1!$AF$39</definedName>
    <definedName name="SCDBPTBSN1_1590000000_3" localSheetId="20">EMICNC_23A_SCDBPTBSN1!$E$39</definedName>
    <definedName name="SCDBPTBSN1_1590000000_30" localSheetId="20">EMICNC_23A_SCDBPTBSN1!$AG$39</definedName>
    <definedName name="SCDBPTBSN1_1590000000_31" localSheetId="20">EMICNC_23A_SCDBPTBSN1!$AH$39</definedName>
    <definedName name="SCDBPTBSN1_1590000000_32" localSheetId="20">EMICNC_23A_SCDBPTBSN1!$AI$39</definedName>
    <definedName name="SCDBPTBSN1_1590000000_33" localSheetId="20">EMICNC_23A_SCDBPTBSN1!$AJ$39</definedName>
    <definedName name="SCDBPTBSN1_1590000000_34" localSheetId="20">EMICNC_23A_SCDBPTBSN1!$AK$39</definedName>
    <definedName name="SCDBPTBSN1_1590000000_4" localSheetId="20">EMICNC_23A_SCDBPTBSN1!$F$39</definedName>
    <definedName name="SCDBPTBSN1_1590000000_5" localSheetId="20">EMICNC_23A_SCDBPTBSN1!$G$39</definedName>
    <definedName name="SCDBPTBSN1_1590000000_6" localSheetId="20">EMICNC_23A_SCDBPTBSN1!$H$39</definedName>
    <definedName name="SCDBPTBSN1_1590000000_7" localSheetId="20">EMICNC_23A_SCDBPTBSN1!$I$39</definedName>
    <definedName name="SCDBPTBSN1_1590000000_8" localSheetId="20">EMICNC_23A_SCDBPTBSN1!$J$39</definedName>
    <definedName name="SCDBPTBSN1_1590000000_9.01" localSheetId="20">EMICNC_23A_SCDBPTBSN1!$K$39</definedName>
    <definedName name="SCDBPTBSN1_1590000000_9.02" localSheetId="20">EMICNC_23A_SCDBPTBSN1!$L$39</definedName>
    <definedName name="SCDBPTBSN1_1590000000_Range" localSheetId="20">EMICNC_23A_SCDBPTBSN1!$B$37:$AK$39</definedName>
    <definedName name="SCDBPTBSN1_1599999999_13" localSheetId="20">EMICNC_23A_SCDBPTBSN1!$P$40</definedName>
    <definedName name="SCDBPTBSN1_1599999999_14" localSheetId="20">EMICNC_23A_SCDBPTBSN1!$Q$40</definedName>
    <definedName name="SCDBPTBSN1_1599999999_15" localSheetId="20">EMICNC_23A_SCDBPTBSN1!$R$40</definedName>
    <definedName name="SCDBPTBSN1_1599999999_16" localSheetId="20">EMICNC_23A_SCDBPTBSN1!$S$40</definedName>
    <definedName name="SCDBPTBSN1_1599999999_17" localSheetId="20">EMICNC_23A_SCDBPTBSN1!$T$40</definedName>
    <definedName name="SCDBPTBSN1_1599999999_18" localSheetId="20">EMICNC_23A_SCDBPTBSN1!$U$40</definedName>
    <definedName name="SCDBPTBSN1_1599999999_19" localSheetId="20">EMICNC_23A_SCDBPTBSN1!$V$40</definedName>
    <definedName name="SCDBPTBSN1_1599999999_20" localSheetId="20">EMICNC_23A_SCDBPTBSN1!$W$40</definedName>
    <definedName name="SCDBPTBSN1_1599999999_26" localSheetId="20">EMICNC_23A_SCDBPTBSN1!$AC$40</definedName>
    <definedName name="SCDBPTBSN1_1599999999_27" localSheetId="20">EMICNC_23A_SCDBPTBSN1!$AD$40</definedName>
    <definedName name="SCDBPTBSN1_1599999999_28" localSheetId="20">EMICNC_23A_SCDBPTBSN1!$AE$40</definedName>
    <definedName name="SCDBPTBSN1_1599999999_29" localSheetId="20">EMICNC_23A_SCDBPTBSN1!$AF$40</definedName>
    <definedName name="SCDBPTBSN1_1599999999_32" localSheetId="20">EMICNC_23A_SCDBPTBSN1!$AI$40</definedName>
    <definedName name="SCDBPTBSN1_1599999999_33" localSheetId="20">EMICNC_23A_SCDBPTBSN1!$AJ$40</definedName>
    <definedName name="SCDBPTBSN1_1599999999_34" localSheetId="20">EMICNC_23A_SCDBPTBSN1!$AK$40</definedName>
    <definedName name="SCDBPTBSN1_1600000000_1" localSheetId="20">EMICNC_23A_SCDBPTBSN1!$C$43</definedName>
    <definedName name="SCDBPTBSN1_1600000000_10" localSheetId="20">EMICNC_23A_SCDBPTBSN1!$M$43</definedName>
    <definedName name="SCDBPTBSN1_1600000000_11" localSheetId="20">EMICNC_23A_SCDBPTBSN1!$N$43</definedName>
    <definedName name="SCDBPTBSN1_1600000000_12" localSheetId="20">EMICNC_23A_SCDBPTBSN1!$O$43</definedName>
    <definedName name="SCDBPTBSN1_1600000000_13" localSheetId="20">EMICNC_23A_SCDBPTBSN1!$P$43</definedName>
    <definedName name="SCDBPTBSN1_1600000000_14" localSheetId="20">EMICNC_23A_SCDBPTBSN1!$Q$43</definedName>
    <definedName name="SCDBPTBSN1_1600000000_15" localSheetId="20">EMICNC_23A_SCDBPTBSN1!$R$43</definedName>
    <definedName name="SCDBPTBSN1_1600000000_16" localSheetId="20">EMICNC_23A_SCDBPTBSN1!$S$43</definedName>
    <definedName name="SCDBPTBSN1_1600000000_17" localSheetId="20">EMICNC_23A_SCDBPTBSN1!$T$43</definedName>
    <definedName name="SCDBPTBSN1_1600000000_18" localSheetId="20">EMICNC_23A_SCDBPTBSN1!$U$43</definedName>
    <definedName name="SCDBPTBSN1_1600000000_19" localSheetId="20">EMICNC_23A_SCDBPTBSN1!$V$43</definedName>
    <definedName name="SCDBPTBSN1_1600000000_2" localSheetId="20">EMICNC_23A_SCDBPTBSN1!$D$43</definedName>
    <definedName name="SCDBPTBSN1_1600000000_20" localSheetId="20">EMICNC_23A_SCDBPTBSN1!$W$43</definedName>
    <definedName name="SCDBPTBSN1_1600000000_21" localSheetId="20">EMICNC_23A_SCDBPTBSN1!$X$43</definedName>
    <definedName name="SCDBPTBSN1_1600000000_22" localSheetId="20">EMICNC_23A_SCDBPTBSN1!$Y$43</definedName>
    <definedName name="SCDBPTBSN1_1600000000_23" localSheetId="20">EMICNC_23A_SCDBPTBSN1!$Z$43</definedName>
    <definedName name="SCDBPTBSN1_1600000000_24" localSheetId="20">EMICNC_23A_SCDBPTBSN1!$AA$43</definedName>
    <definedName name="SCDBPTBSN1_1600000000_25" localSheetId="20">EMICNC_23A_SCDBPTBSN1!$AB$43</definedName>
    <definedName name="SCDBPTBSN1_1600000000_26" localSheetId="20">EMICNC_23A_SCDBPTBSN1!$AC$43</definedName>
    <definedName name="SCDBPTBSN1_1600000000_27" localSheetId="20">EMICNC_23A_SCDBPTBSN1!$AD$43</definedName>
    <definedName name="SCDBPTBSN1_1600000000_28" localSheetId="20">EMICNC_23A_SCDBPTBSN1!$AE$43</definedName>
    <definedName name="SCDBPTBSN1_1600000000_29" localSheetId="20">EMICNC_23A_SCDBPTBSN1!$AF$43</definedName>
    <definedName name="SCDBPTBSN1_1600000000_3" localSheetId="20">EMICNC_23A_SCDBPTBSN1!$E$43</definedName>
    <definedName name="SCDBPTBSN1_1600000000_31" localSheetId="20">EMICNC_23A_SCDBPTBSN1!$AH$43</definedName>
    <definedName name="SCDBPTBSN1_1600000000_32" localSheetId="20">EMICNC_23A_SCDBPTBSN1!$AI$43</definedName>
    <definedName name="SCDBPTBSN1_1600000000_33" localSheetId="20">EMICNC_23A_SCDBPTBSN1!$AJ$43</definedName>
    <definedName name="SCDBPTBSN1_1600000000_34" localSheetId="20">EMICNC_23A_SCDBPTBSN1!$AK$43</definedName>
    <definedName name="SCDBPTBSN1_1600000000_4" localSheetId="20">EMICNC_23A_SCDBPTBSN1!$F$43</definedName>
    <definedName name="SCDBPTBSN1_1600000000_5" localSheetId="20">EMICNC_23A_SCDBPTBSN1!$G$43</definedName>
    <definedName name="SCDBPTBSN1_1600000000_6" localSheetId="20">EMICNC_23A_SCDBPTBSN1!$H$43</definedName>
    <definedName name="SCDBPTBSN1_1600000000_7" localSheetId="20">EMICNC_23A_SCDBPTBSN1!$I$43</definedName>
    <definedName name="SCDBPTBSN1_1600000000_8" localSheetId="20">EMICNC_23A_SCDBPTBSN1!$J$43</definedName>
    <definedName name="SCDBPTBSN1_1600000000_9.01" localSheetId="20">EMICNC_23A_SCDBPTBSN1!$K$43</definedName>
    <definedName name="SCDBPTBSN1_1600000000_9.02" localSheetId="20">EMICNC_23A_SCDBPTBSN1!$L$43</definedName>
    <definedName name="SCDBPTBSN1_1600000000_Range" localSheetId="20">EMICNC_23A_SCDBPTBSN1!$B$41:$AK$43</definedName>
    <definedName name="SCDBPTBSN1_1609999999_13" localSheetId="20">EMICNC_23A_SCDBPTBSN1!$P$44</definedName>
    <definedName name="SCDBPTBSN1_1609999999_14" localSheetId="20">EMICNC_23A_SCDBPTBSN1!$Q$44</definedName>
    <definedName name="SCDBPTBSN1_1609999999_15" localSheetId="20">EMICNC_23A_SCDBPTBSN1!$R$44</definedName>
    <definedName name="SCDBPTBSN1_1609999999_16" localSheetId="20">EMICNC_23A_SCDBPTBSN1!$S$44</definedName>
    <definedName name="SCDBPTBSN1_1609999999_17" localSheetId="20">EMICNC_23A_SCDBPTBSN1!$T$44</definedName>
    <definedName name="SCDBPTBSN1_1609999999_18" localSheetId="20">EMICNC_23A_SCDBPTBSN1!$U$44</definedName>
    <definedName name="SCDBPTBSN1_1609999999_19" localSheetId="20">EMICNC_23A_SCDBPTBSN1!$V$44</definedName>
    <definedName name="SCDBPTBSN1_1609999999_20" localSheetId="20">EMICNC_23A_SCDBPTBSN1!$W$44</definedName>
    <definedName name="SCDBPTBSN1_1609999999_26" localSheetId="20">EMICNC_23A_SCDBPTBSN1!$AC$44</definedName>
    <definedName name="SCDBPTBSN1_1609999999_27" localSheetId="20">EMICNC_23A_SCDBPTBSN1!$AD$44</definedName>
    <definedName name="SCDBPTBSN1_1609999999_28" localSheetId="20">EMICNC_23A_SCDBPTBSN1!$AE$44</definedName>
    <definedName name="SCDBPTBSN1_1609999999_29" localSheetId="20">EMICNC_23A_SCDBPTBSN1!$AF$44</definedName>
    <definedName name="SCDBPTBSN1_1609999999_32" localSheetId="20">EMICNC_23A_SCDBPTBSN1!$AI$44</definedName>
    <definedName name="SCDBPTBSN1_1609999999_33" localSheetId="20">EMICNC_23A_SCDBPTBSN1!$AJ$44</definedName>
    <definedName name="SCDBPTBSN1_1609999999_34" localSheetId="20">EMICNC_23A_SCDBPTBSN1!$AK$44</definedName>
    <definedName name="SCDBPTBSN1_1610000000_1" localSheetId="20">EMICNC_23A_SCDBPTBSN1!$C$47</definedName>
    <definedName name="SCDBPTBSN1_1610000000_10" localSheetId="20">EMICNC_23A_SCDBPTBSN1!$M$47</definedName>
    <definedName name="SCDBPTBSN1_1610000000_11" localSheetId="20">EMICNC_23A_SCDBPTBSN1!$N$47</definedName>
    <definedName name="SCDBPTBSN1_1610000000_12" localSheetId="20">EMICNC_23A_SCDBPTBSN1!$O$47</definedName>
    <definedName name="SCDBPTBSN1_1610000000_13" localSheetId="20">EMICNC_23A_SCDBPTBSN1!$P$47</definedName>
    <definedName name="SCDBPTBSN1_1610000000_14" localSheetId="20">EMICNC_23A_SCDBPTBSN1!$Q$47</definedName>
    <definedName name="SCDBPTBSN1_1610000000_15" localSheetId="20">EMICNC_23A_SCDBPTBSN1!$R$47</definedName>
    <definedName name="SCDBPTBSN1_1610000000_16" localSheetId="20">EMICNC_23A_SCDBPTBSN1!$S$47</definedName>
    <definedName name="SCDBPTBSN1_1610000000_17" localSheetId="20">EMICNC_23A_SCDBPTBSN1!$T$47</definedName>
    <definedName name="SCDBPTBSN1_1610000000_18" localSheetId="20">EMICNC_23A_SCDBPTBSN1!$U$47</definedName>
    <definedName name="SCDBPTBSN1_1610000000_19" localSheetId="20">EMICNC_23A_SCDBPTBSN1!$V$47</definedName>
    <definedName name="SCDBPTBSN1_1610000000_2" localSheetId="20">EMICNC_23A_SCDBPTBSN1!$D$47</definedName>
    <definedName name="SCDBPTBSN1_1610000000_20" localSheetId="20">EMICNC_23A_SCDBPTBSN1!$W$47</definedName>
    <definedName name="SCDBPTBSN1_1610000000_21" localSheetId="20">EMICNC_23A_SCDBPTBSN1!$X$47</definedName>
    <definedName name="SCDBPTBSN1_1610000000_22" localSheetId="20">EMICNC_23A_SCDBPTBSN1!$Y$47</definedName>
    <definedName name="SCDBPTBSN1_1610000000_23" localSheetId="20">EMICNC_23A_SCDBPTBSN1!$Z$47</definedName>
    <definedName name="SCDBPTBSN1_1610000000_24" localSheetId="20">EMICNC_23A_SCDBPTBSN1!$AA$47</definedName>
    <definedName name="SCDBPTBSN1_1610000000_25" localSheetId="20">EMICNC_23A_SCDBPTBSN1!$AB$47</definedName>
    <definedName name="SCDBPTBSN1_1610000000_26" localSheetId="20">EMICNC_23A_SCDBPTBSN1!$AC$47</definedName>
    <definedName name="SCDBPTBSN1_1610000000_27" localSheetId="20">EMICNC_23A_SCDBPTBSN1!$AD$47</definedName>
    <definedName name="SCDBPTBSN1_1610000000_28" localSheetId="20">EMICNC_23A_SCDBPTBSN1!$AE$47</definedName>
    <definedName name="SCDBPTBSN1_1610000000_29" localSheetId="20">EMICNC_23A_SCDBPTBSN1!$AF$47</definedName>
    <definedName name="SCDBPTBSN1_1610000000_3" localSheetId="20">EMICNC_23A_SCDBPTBSN1!$E$47</definedName>
    <definedName name="SCDBPTBSN1_1610000000_31" localSheetId="20">EMICNC_23A_SCDBPTBSN1!$AH$47</definedName>
    <definedName name="SCDBPTBSN1_1610000000_32" localSheetId="20">EMICNC_23A_SCDBPTBSN1!$AI$47</definedName>
    <definedName name="SCDBPTBSN1_1610000000_33" localSheetId="20">EMICNC_23A_SCDBPTBSN1!$AJ$47</definedName>
    <definedName name="SCDBPTBSN1_1610000000_34" localSheetId="20">EMICNC_23A_SCDBPTBSN1!$AK$47</definedName>
    <definedName name="SCDBPTBSN1_1610000000_4" localSheetId="20">EMICNC_23A_SCDBPTBSN1!$F$47</definedName>
    <definedName name="SCDBPTBSN1_1610000000_5" localSheetId="20">EMICNC_23A_SCDBPTBSN1!$G$47</definedName>
    <definedName name="SCDBPTBSN1_1610000000_6" localSheetId="20">EMICNC_23A_SCDBPTBSN1!$H$47</definedName>
    <definedName name="SCDBPTBSN1_1610000000_7" localSheetId="20">EMICNC_23A_SCDBPTBSN1!$I$47</definedName>
    <definedName name="SCDBPTBSN1_1610000000_8" localSheetId="20">EMICNC_23A_SCDBPTBSN1!$J$47</definedName>
    <definedName name="SCDBPTBSN1_1610000000_9.01" localSheetId="20">EMICNC_23A_SCDBPTBSN1!$K$47</definedName>
    <definedName name="SCDBPTBSN1_1610000000_9.02" localSheetId="20">EMICNC_23A_SCDBPTBSN1!$L$47</definedName>
    <definedName name="SCDBPTBSN1_1610000000_Range" localSheetId="20">EMICNC_23A_SCDBPTBSN1!$B$45:$AK$47</definedName>
    <definedName name="SCDBPTBSN1_1619999999_13" localSheetId="20">EMICNC_23A_SCDBPTBSN1!$P$48</definedName>
    <definedName name="SCDBPTBSN1_1619999999_14" localSheetId="20">EMICNC_23A_SCDBPTBSN1!$Q$48</definedName>
    <definedName name="SCDBPTBSN1_1619999999_15" localSheetId="20">EMICNC_23A_SCDBPTBSN1!$R$48</definedName>
    <definedName name="SCDBPTBSN1_1619999999_16" localSheetId="20">EMICNC_23A_SCDBPTBSN1!$S$48</definedName>
    <definedName name="SCDBPTBSN1_1619999999_17" localSheetId="20">EMICNC_23A_SCDBPTBSN1!$T$48</definedName>
    <definedName name="SCDBPTBSN1_1619999999_18" localSheetId="20">EMICNC_23A_SCDBPTBSN1!$U$48</definedName>
    <definedName name="SCDBPTBSN1_1619999999_19" localSheetId="20">EMICNC_23A_SCDBPTBSN1!$V$48</definedName>
    <definedName name="SCDBPTBSN1_1619999999_20" localSheetId="20">EMICNC_23A_SCDBPTBSN1!$W$48</definedName>
    <definedName name="SCDBPTBSN1_1619999999_26" localSheetId="20">EMICNC_23A_SCDBPTBSN1!$AC$48</definedName>
    <definedName name="SCDBPTBSN1_1619999999_27" localSheetId="20">EMICNC_23A_SCDBPTBSN1!$AD$48</definedName>
    <definedName name="SCDBPTBSN1_1619999999_28" localSheetId="20">EMICNC_23A_SCDBPTBSN1!$AE$48</definedName>
    <definedName name="SCDBPTBSN1_1619999999_29" localSheetId="20">EMICNC_23A_SCDBPTBSN1!$AF$48</definedName>
    <definedName name="SCDBPTBSN1_1619999999_32" localSheetId="20">EMICNC_23A_SCDBPTBSN1!$AI$48</definedName>
    <definedName name="SCDBPTBSN1_1619999999_33" localSheetId="20">EMICNC_23A_SCDBPTBSN1!$AJ$48</definedName>
    <definedName name="SCDBPTBSN1_1619999999_34" localSheetId="20">EMICNC_23A_SCDBPTBSN1!$AK$48</definedName>
    <definedName name="SCDBPTBSN1_1620000000_1" localSheetId="20">EMICNC_23A_SCDBPTBSN1!$C$51</definedName>
    <definedName name="SCDBPTBSN1_1620000000_10" localSheetId="20">EMICNC_23A_SCDBPTBSN1!$M$51</definedName>
    <definedName name="SCDBPTBSN1_1620000000_11" localSheetId="20">EMICNC_23A_SCDBPTBSN1!$N$51</definedName>
    <definedName name="SCDBPTBSN1_1620000000_12" localSheetId="20">EMICNC_23A_SCDBPTBSN1!$O$51</definedName>
    <definedName name="SCDBPTBSN1_1620000000_13" localSheetId="20">EMICNC_23A_SCDBPTBSN1!$P$51</definedName>
    <definedName name="SCDBPTBSN1_1620000000_14" localSheetId="20">EMICNC_23A_SCDBPTBSN1!$Q$51</definedName>
    <definedName name="SCDBPTBSN1_1620000000_15" localSheetId="20">EMICNC_23A_SCDBPTBSN1!$R$51</definedName>
    <definedName name="SCDBPTBSN1_1620000000_16" localSheetId="20">EMICNC_23A_SCDBPTBSN1!$S$51</definedName>
    <definedName name="SCDBPTBSN1_1620000000_17" localSheetId="20">EMICNC_23A_SCDBPTBSN1!$T$51</definedName>
    <definedName name="SCDBPTBSN1_1620000000_18" localSheetId="20">EMICNC_23A_SCDBPTBSN1!$U$51</definedName>
    <definedName name="SCDBPTBSN1_1620000000_19" localSheetId="20">EMICNC_23A_SCDBPTBSN1!$V$51</definedName>
    <definedName name="SCDBPTBSN1_1620000000_2" localSheetId="20">EMICNC_23A_SCDBPTBSN1!$D$51</definedName>
    <definedName name="SCDBPTBSN1_1620000000_20" localSheetId="20">EMICNC_23A_SCDBPTBSN1!$W$51</definedName>
    <definedName name="SCDBPTBSN1_1620000000_21" localSheetId="20">EMICNC_23A_SCDBPTBSN1!$X$51</definedName>
    <definedName name="SCDBPTBSN1_1620000000_22" localSheetId="20">EMICNC_23A_SCDBPTBSN1!$Y$51</definedName>
    <definedName name="SCDBPTBSN1_1620000000_23" localSheetId="20">EMICNC_23A_SCDBPTBSN1!$Z$51</definedName>
    <definedName name="SCDBPTBSN1_1620000000_24" localSheetId="20">EMICNC_23A_SCDBPTBSN1!$AA$51</definedName>
    <definedName name="SCDBPTBSN1_1620000000_25" localSheetId="20">EMICNC_23A_SCDBPTBSN1!$AB$51</definedName>
    <definedName name="SCDBPTBSN1_1620000000_26" localSheetId="20">EMICNC_23A_SCDBPTBSN1!$AC$51</definedName>
    <definedName name="SCDBPTBSN1_1620000000_27" localSheetId="20">EMICNC_23A_SCDBPTBSN1!$AD$51</definedName>
    <definedName name="SCDBPTBSN1_1620000000_28" localSheetId="20">EMICNC_23A_SCDBPTBSN1!$AE$51</definedName>
    <definedName name="SCDBPTBSN1_1620000000_29" localSheetId="20">EMICNC_23A_SCDBPTBSN1!$AF$51</definedName>
    <definedName name="SCDBPTBSN1_1620000000_3" localSheetId="20">EMICNC_23A_SCDBPTBSN1!$E$51</definedName>
    <definedName name="SCDBPTBSN1_1620000000_31" localSheetId="20">EMICNC_23A_SCDBPTBSN1!$AH$51</definedName>
    <definedName name="SCDBPTBSN1_1620000000_32" localSheetId="20">EMICNC_23A_SCDBPTBSN1!$AI$51</definedName>
    <definedName name="SCDBPTBSN1_1620000000_33" localSheetId="20">EMICNC_23A_SCDBPTBSN1!$AJ$51</definedName>
    <definedName name="SCDBPTBSN1_1620000000_34" localSheetId="20">EMICNC_23A_SCDBPTBSN1!$AK$51</definedName>
    <definedName name="SCDBPTBSN1_1620000000_4" localSheetId="20">EMICNC_23A_SCDBPTBSN1!$F$51</definedName>
    <definedName name="SCDBPTBSN1_1620000000_5" localSheetId="20">EMICNC_23A_SCDBPTBSN1!$G$51</definedName>
    <definedName name="SCDBPTBSN1_1620000000_6" localSheetId="20">EMICNC_23A_SCDBPTBSN1!$H$51</definedName>
    <definedName name="SCDBPTBSN1_1620000000_7" localSheetId="20">EMICNC_23A_SCDBPTBSN1!$I$51</definedName>
    <definedName name="SCDBPTBSN1_1620000000_8" localSheetId="20">EMICNC_23A_SCDBPTBSN1!$J$51</definedName>
    <definedName name="SCDBPTBSN1_1620000000_9.01" localSheetId="20">EMICNC_23A_SCDBPTBSN1!$K$51</definedName>
    <definedName name="SCDBPTBSN1_1620000000_9.02" localSheetId="20">EMICNC_23A_SCDBPTBSN1!$L$51</definedName>
    <definedName name="SCDBPTBSN1_1620000000_Range" localSheetId="20">EMICNC_23A_SCDBPTBSN1!$B$49:$AK$51</definedName>
    <definedName name="SCDBPTBSN1_1629999999_13" localSheetId="20">EMICNC_23A_SCDBPTBSN1!$P$52</definedName>
    <definedName name="SCDBPTBSN1_1629999999_14" localSheetId="20">EMICNC_23A_SCDBPTBSN1!$Q$52</definedName>
    <definedName name="SCDBPTBSN1_1629999999_15" localSheetId="20">EMICNC_23A_SCDBPTBSN1!$R$52</definedName>
    <definedName name="SCDBPTBSN1_1629999999_16" localSheetId="20">EMICNC_23A_SCDBPTBSN1!$S$52</definedName>
    <definedName name="SCDBPTBSN1_1629999999_17" localSheetId="20">EMICNC_23A_SCDBPTBSN1!$T$52</definedName>
    <definedName name="SCDBPTBSN1_1629999999_18" localSheetId="20">EMICNC_23A_SCDBPTBSN1!$U$52</definedName>
    <definedName name="SCDBPTBSN1_1629999999_19" localSheetId="20">EMICNC_23A_SCDBPTBSN1!$V$52</definedName>
    <definedName name="SCDBPTBSN1_1629999999_20" localSheetId="20">EMICNC_23A_SCDBPTBSN1!$W$52</definedName>
    <definedName name="SCDBPTBSN1_1629999999_26" localSheetId="20">EMICNC_23A_SCDBPTBSN1!$AC$52</definedName>
    <definedName name="SCDBPTBSN1_1629999999_27" localSheetId="20">EMICNC_23A_SCDBPTBSN1!$AD$52</definedName>
    <definedName name="SCDBPTBSN1_1629999999_28" localSheetId="20">EMICNC_23A_SCDBPTBSN1!$AE$52</definedName>
    <definedName name="SCDBPTBSN1_1629999999_29" localSheetId="20">EMICNC_23A_SCDBPTBSN1!$AF$52</definedName>
    <definedName name="SCDBPTBSN1_1629999999_32" localSheetId="20">EMICNC_23A_SCDBPTBSN1!$AI$52</definedName>
    <definedName name="SCDBPTBSN1_1629999999_33" localSheetId="20">EMICNC_23A_SCDBPTBSN1!$AJ$52</definedName>
    <definedName name="SCDBPTBSN1_1629999999_34" localSheetId="20">EMICNC_23A_SCDBPTBSN1!$AK$52</definedName>
    <definedName name="SCDBPTBSN1_1630000000_1" localSheetId="20">EMICNC_23A_SCDBPTBSN1!$C$55</definedName>
    <definedName name="SCDBPTBSN1_1630000000_10" localSheetId="20">EMICNC_23A_SCDBPTBSN1!$M$55</definedName>
    <definedName name="SCDBPTBSN1_1630000000_11" localSheetId="20">EMICNC_23A_SCDBPTBSN1!$N$55</definedName>
    <definedName name="SCDBPTBSN1_1630000000_12" localSheetId="20">EMICNC_23A_SCDBPTBSN1!$O$55</definedName>
    <definedName name="SCDBPTBSN1_1630000000_13" localSheetId="20">EMICNC_23A_SCDBPTBSN1!$P$55</definedName>
    <definedName name="SCDBPTBSN1_1630000000_14" localSheetId="20">EMICNC_23A_SCDBPTBSN1!$Q$55</definedName>
    <definedName name="SCDBPTBSN1_1630000000_15" localSheetId="20">EMICNC_23A_SCDBPTBSN1!$R$55</definedName>
    <definedName name="SCDBPTBSN1_1630000000_16" localSheetId="20">EMICNC_23A_SCDBPTBSN1!$S$55</definedName>
    <definedName name="SCDBPTBSN1_1630000000_17" localSheetId="20">EMICNC_23A_SCDBPTBSN1!$T$55</definedName>
    <definedName name="SCDBPTBSN1_1630000000_18" localSheetId="20">EMICNC_23A_SCDBPTBSN1!$U$55</definedName>
    <definedName name="SCDBPTBSN1_1630000000_19" localSheetId="20">EMICNC_23A_SCDBPTBSN1!$V$55</definedName>
    <definedName name="SCDBPTBSN1_1630000000_2" localSheetId="20">EMICNC_23A_SCDBPTBSN1!$D$55</definedName>
    <definedName name="SCDBPTBSN1_1630000000_20" localSheetId="20">EMICNC_23A_SCDBPTBSN1!$W$55</definedName>
    <definedName name="SCDBPTBSN1_1630000000_21" localSheetId="20">EMICNC_23A_SCDBPTBSN1!$X$55</definedName>
    <definedName name="SCDBPTBSN1_1630000000_22" localSheetId="20">EMICNC_23A_SCDBPTBSN1!$Y$55</definedName>
    <definedName name="SCDBPTBSN1_1630000000_23" localSheetId="20">EMICNC_23A_SCDBPTBSN1!$Z$55</definedName>
    <definedName name="SCDBPTBSN1_1630000000_24" localSheetId="20">EMICNC_23A_SCDBPTBSN1!$AA$55</definedName>
    <definedName name="SCDBPTBSN1_1630000000_25" localSheetId="20">EMICNC_23A_SCDBPTBSN1!$AB$55</definedName>
    <definedName name="SCDBPTBSN1_1630000000_26" localSheetId="20">EMICNC_23A_SCDBPTBSN1!$AC$55</definedName>
    <definedName name="SCDBPTBSN1_1630000000_27" localSheetId="20">EMICNC_23A_SCDBPTBSN1!$AD$55</definedName>
    <definedName name="SCDBPTBSN1_1630000000_28" localSheetId="20">EMICNC_23A_SCDBPTBSN1!$AE$55</definedName>
    <definedName name="SCDBPTBSN1_1630000000_29" localSheetId="20">EMICNC_23A_SCDBPTBSN1!$AF$55</definedName>
    <definedName name="SCDBPTBSN1_1630000000_3" localSheetId="20">EMICNC_23A_SCDBPTBSN1!$E$55</definedName>
    <definedName name="SCDBPTBSN1_1630000000_31" localSheetId="20">EMICNC_23A_SCDBPTBSN1!$AH$55</definedName>
    <definedName name="SCDBPTBSN1_1630000000_32" localSheetId="20">EMICNC_23A_SCDBPTBSN1!$AI$55</definedName>
    <definedName name="SCDBPTBSN1_1630000000_33" localSheetId="20">EMICNC_23A_SCDBPTBSN1!$AJ$55</definedName>
    <definedName name="SCDBPTBSN1_1630000000_34" localSheetId="20">EMICNC_23A_SCDBPTBSN1!$AK$55</definedName>
    <definedName name="SCDBPTBSN1_1630000000_4" localSheetId="20">EMICNC_23A_SCDBPTBSN1!$F$55</definedName>
    <definedName name="SCDBPTBSN1_1630000000_5" localSheetId="20">EMICNC_23A_SCDBPTBSN1!$G$55</definedName>
    <definedName name="SCDBPTBSN1_1630000000_6" localSheetId="20">EMICNC_23A_SCDBPTBSN1!$H$55</definedName>
    <definedName name="SCDBPTBSN1_1630000000_7" localSheetId="20">EMICNC_23A_SCDBPTBSN1!$I$55</definedName>
    <definedName name="SCDBPTBSN1_1630000000_8" localSheetId="20">EMICNC_23A_SCDBPTBSN1!$J$55</definedName>
    <definedName name="SCDBPTBSN1_1630000000_9.01" localSheetId="20">EMICNC_23A_SCDBPTBSN1!$K$55</definedName>
    <definedName name="SCDBPTBSN1_1630000000_9.02" localSheetId="20">EMICNC_23A_SCDBPTBSN1!$L$55</definedName>
    <definedName name="SCDBPTBSN1_1630000000_Range" localSheetId="20">EMICNC_23A_SCDBPTBSN1!$B$53:$AK$55</definedName>
    <definedName name="SCDBPTBSN1_1639999999_13" localSheetId="20">EMICNC_23A_SCDBPTBSN1!$P$56</definedName>
    <definedName name="SCDBPTBSN1_1639999999_14" localSheetId="20">EMICNC_23A_SCDBPTBSN1!$Q$56</definedName>
    <definedName name="SCDBPTBSN1_1639999999_15" localSheetId="20">EMICNC_23A_SCDBPTBSN1!$R$56</definedName>
    <definedName name="SCDBPTBSN1_1639999999_16" localSheetId="20">EMICNC_23A_SCDBPTBSN1!$S$56</definedName>
    <definedName name="SCDBPTBSN1_1639999999_17" localSheetId="20">EMICNC_23A_SCDBPTBSN1!$T$56</definedName>
    <definedName name="SCDBPTBSN1_1639999999_18" localSheetId="20">EMICNC_23A_SCDBPTBSN1!$U$56</definedName>
    <definedName name="SCDBPTBSN1_1639999999_19" localSheetId="20">EMICNC_23A_SCDBPTBSN1!$V$56</definedName>
    <definedName name="SCDBPTBSN1_1639999999_20" localSheetId="20">EMICNC_23A_SCDBPTBSN1!$W$56</definedName>
    <definedName name="SCDBPTBSN1_1639999999_26" localSheetId="20">EMICNC_23A_SCDBPTBSN1!$AC$56</definedName>
    <definedName name="SCDBPTBSN1_1639999999_27" localSheetId="20">EMICNC_23A_SCDBPTBSN1!$AD$56</definedName>
    <definedName name="SCDBPTBSN1_1639999999_28" localSheetId="20">EMICNC_23A_SCDBPTBSN1!$AE$56</definedName>
    <definedName name="SCDBPTBSN1_1639999999_29" localSheetId="20">EMICNC_23A_SCDBPTBSN1!$AF$56</definedName>
    <definedName name="SCDBPTBSN1_1639999999_32" localSheetId="20">EMICNC_23A_SCDBPTBSN1!$AI$56</definedName>
    <definedName name="SCDBPTBSN1_1639999999_33" localSheetId="20">EMICNC_23A_SCDBPTBSN1!$AJ$56</definedName>
    <definedName name="SCDBPTBSN1_1639999999_34" localSheetId="20">EMICNC_23A_SCDBPTBSN1!$AK$56</definedName>
    <definedName name="SCDBPTBSN1_1649999999_13" localSheetId="20">EMICNC_23A_SCDBPTBSN1!$P$57</definedName>
    <definedName name="SCDBPTBSN1_1649999999_14" localSheetId="20">EMICNC_23A_SCDBPTBSN1!$Q$57</definedName>
    <definedName name="SCDBPTBSN1_1649999999_15" localSheetId="20">EMICNC_23A_SCDBPTBSN1!$R$57</definedName>
    <definedName name="SCDBPTBSN1_1649999999_16" localSheetId="20">EMICNC_23A_SCDBPTBSN1!$S$57</definedName>
    <definedName name="SCDBPTBSN1_1649999999_17" localSheetId="20">EMICNC_23A_SCDBPTBSN1!$T$57</definedName>
    <definedName name="SCDBPTBSN1_1649999999_18" localSheetId="20">EMICNC_23A_SCDBPTBSN1!$U$57</definedName>
    <definedName name="SCDBPTBSN1_1649999999_19" localSheetId="20">EMICNC_23A_SCDBPTBSN1!$V$57</definedName>
    <definedName name="SCDBPTBSN1_1649999999_20" localSheetId="20">EMICNC_23A_SCDBPTBSN1!$W$57</definedName>
    <definedName name="SCDBPTBSN1_1649999999_26" localSheetId="20">EMICNC_23A_SCDBPTBSN1!$AC$57</definedName>
    <definedName name="SCDBPTBSN1_1649999999_27" localSheetId="20">EMICNC_23A_SCDBPTBSN1!$AD$57</definedName>
    <definedName name="SCDBPTBSN1_1649999999_28" localSheetId="20">EMICNC_23A_SCDBPTBSN1!$AE$57</definedName>
    <definedName name="SCDBPTBSN1_1649999999_29" localSheetId="20">EMICNC_23A_SCDBPTBSN1!$AF$57</definedName>
    <definedName name="SCDBPTBSN1_1649999999_32" localSheetId="20">EMICNC_23A_SCDBPTBSN1!$AI$57</definedName>
    <definedName name="SCDBPTBSN1_1649999999_33" localSheetId="20">EMICNC_23A_SCDBPTBSN1!$AJ$57</definedName>
    <definedName name="SCDBPTBSN1_1649999999_34" localSheetId="20">EMICNC_23A_SCDBPTBSN1!$AK$57</definedName>
    <definedName name="SCDBPTBSN1_1650000000_1" localSheetId="20">EMICNC_23A_SCDBPTBSN1!$C$60</definedName>
    <definedName name="SCDBPTBSN1_1650000000_10" localSheetId="20">EMICNC_23A_SCDBPTBSN1!$M$60</definedName>
    <definedName name="SCDBPTBSN1_1650000000_11" localSheetId="20">EMICNC_23A_SCDBPTBSN1!$N$60</definedName>
    <definedName name="SCDBPTBSN1_1650000000_12" localSheetId="20">EMICNC_23A_SCDBPTBSN1!$O$60</definedName>
    <definedName name="SCDBPTBSN1_1650000000_13" localSheetId="20">EMICNC_23A_SCDBPTBSN1!$P$60</definedName>
    <definedName name="SCDBPTBSN1_1650000000_14" localSheetId="20">EMICNC_23A_SCDBPTBSN1!$Q$60</definedName>
    <definedName name="SCDBPTBSN1_1650000000_15" localSheetId="20">EMICNC_23A_SCDBPTBSN1!$R$60</definedName>
    <definedName name="SCDBPTBSN1_1650000000_16" localSheetId="20">EMICNC_23A_SCDBPTBSN1!$S$60</definedName>
    <definedName name="SCDBPTBSN1_1650000000_17" localSheetId="20">EMICNC_23A_SCDBPTBSN1!$T$60</definedName>
    <definedName name="SCDBPTBSN1_1650000000_18" localSheetId="20">EMICNC_23A_SCDBPTBSN1!$U$60</definedName>
    <definedName name="SCDBPTBSN1_1650000000_19" localSheetId="20">EMICNC_23A_SCDBPTBSN1!$V$60</definedName>
    <definedName name="SCDBPTBSN1_1650000000_2" localSheetId="20">EMICNC_23A_SCDBPTBSN1!$D$60</definedName>
    <definedName name="SCDBPTBSN1_1650000000_20" localSheetId="20">EMICNC_23A_SCDBPTBSN1!$W$60</definedName>
    <definedName name="SCDBPTBSN1_1650000000_21" localSheetId="20">EMICNC_23A_SCDBPTBSN1!$X$60</definedName>
    <definedName name="SCDBPTBSN1_1650000000_22" localSheetId="20">EMICNC_23A_SCDBPTBSN1!$Y$60</definedName>
    <definedName name="SCDBPTBSN1_1650000000_23" localSheetId="20">EMICNC_23A_SCDBPTBSN1!$Z$60</definedName>
    <definedName name="SCDBPTBSN1_1650000000_24" localSheetId="20">EMICNC_23A_SCDBPTBSN1!$AA$60</definedName>
    <definedName name="SCDBPTBSN1_1650000000_25" localSheetId="20">EMICNC_23A_SCDBPTBSN1!$AB$60</definedName>
    <definedName name="SCDBPTBSN1_1650000000_26" localSheetId="20">EMICNC_23A_SCDBPTBSN1!$AC$60</definedName>
    <definedName name="SCDBPTBSN1_1650000000_27" localSheetId="20">EMICNC_23A_SCDBPTBSN1!$AD$60</definedName>
    <definedName name="SCDBPTBSN1_1650000000_28" localSheetId="20">EMICNC_23A_SCDBPTBSN1!$AE$60</definedName>
    <definedName name="SCDBPTBSN1_1650000000_29" localSheetId="20">EMICNC_23A_SCDBPTBSN1!$AF$60</definedName>
    <definedName name="SCDBPTBSN1_1650000000_3" localSheetId="20">EMICNC_23A_SCDBPTBSN1!$E$60</definedName>
    <definedName name="SCDBPTBSN1_1650000000_31" localSheetId="20">EMICNC_23A_SCDBPTBSN1!$AH$60</definedName>
    <definedName name="SCDBPTBSN1_1650000000_32" localSheetId="20">EMICNC_23A_SCDBPTBSN1!$AI$60</definedName>
    <definedName name="SCDBPTBSN1_1650000000_33" localSheetId="20">EMICNC_23A_SCDBPTBSN1!$AJ$60</definedName>
    <definedName name="SCDBPTBSN1_1650000000_34" localSheetId="20">EMICNC_23A_SCDBPTBSN1!$AK$60</definedName>
    <definedName name="SCDBPTBSN1_1650000000_4" localSheetId="20">EMICNC_23A_SCDBPTBSN1!$F$60</definedName>
    <definedName name="SCDBPTBSN1_1650000000_5" localSheetId="20">EMICNC_23A_SCDBPTBSN1!$G$60</definedName>
    <definedName name="SCDBPTBSN1_1650000000_6" localSheetId="20">EMICNC_23A_SCDBPTBSN1!$H$60</definedName>
    <definedName name="SCDBPTBSN1_1650000000_7" localSheetId="20">EMICNC_23A_SCDBPTBSN1!$I$60</definedName>
    <definedName name="SCDBPTBSN1_1650000000_8" localSheetId="20">EMICNC_23A_SCDBPTBSN1!$J$60</definedName>
    <definedName name="SCDBPTBSN1_1650000000_9.01" localSheetId="20">EMICNC_23A_SCDBPTBSN1!$K$60</definedName>
    <definedName name="SCDBPTBSN1_1650000000_9.02" localSheetId="20">EMICNC_23A_SCDBPTBSN1!$L$60</definedName>
    <definedName name="SCDBPTBSN1_1650000000_Range" localSheetId="20">EMICNC_23A_SCDBPTBSN1!$B$58:$AK$60</definedName>
    <definedName name="SCDBPTBSN1_1659999999_13" localSheetId="20">EMICNC_23A_SCDBPTBSN1!$P$61</definedName>
    <definedName name="SCDBPTBSN1_1659999999_14" localSheetId="20">EMICNC_23A_SCDBPTBSN1!$Q$61</definedName>
    <definedName name="SCDBPTBSN1_1659999999_15" localSheetId="20">EMICNC_23A_SCDBPTBSN1!$R$61</definedName>
    <definedName name="SCDBPTBSN1_1659999999_16" localSheetId="20">EMICNC_23A_SCDBPTBSN1!$S$61</definedName>
    <definedName name="SCDBPTBSN1_1659999999_17" localSheetId="20">EMICNC_23A_SCDBPTBSN1!$T$61</definedName>
    <definedName name="SCDBPTBSN1_1659999999_18" localSheetId="20">EMICNC_23A_SCDBPTBSN1!$U$61</definedName>
    <definedName name="SCDBPTBSN1_1659999999_19" localSheetId="20">EMICNC_23A_SCDBPTBSN1!$V$61</definedName>
    <definedName name="SCDBPTBSN1_1659999999_20" localSheetId="20">EMICNC_23A_SCDBPTBSN1!$W$61</definedName>
    <definedName name="SCDBPTBSN1_1659999999_26" localSheetId="20">EMICNC_23A_SCDBPTBSN1!$AC$61</definedName>
    <definedName name="SCDBPTBSN1_1659999999_27" localSheetId="20">EMICNC_23A_SCDBPTBSN1!$AD$61</definedName>
    <definedName name="SCDBPTBSN1_1659999999_28" localSheetId="20">EMICNC_23A_SCDBPTBSN1!$AE$61</definedName>
    <definedName name="SCDBPTBSN1_1659999999_29" localSheetId="20">EMICNC_23A_SCDBPTBSN1!$AF$61</definedName>
    <definedName name="SCDBPTBSN1_1659999999_32" localSheetId="20">EMICNC_23A_SCDBPTBSN1!$AI$61</definedName>
    <definedName name="SCDBPTBSN1_1659999999_33" localSheetId="20">EMICNC_23A_SCDBPTBSN1!$AJ$61</definedName>
    <definedName name="SCDBPTBSN1_1659999999_34" localSheetId="20">EMICNC_23A_SCDBPTBSN1!$AK$61</definedName>
    <definedName name="SCDBPTBSN1_1660000000_1" localSheetId="20">EMICNC_23A_SCDBPTBSN1!$C$64</definedName>
    <definedName name="SCDBPTBSN1_1660000000_10" localSheetId="20">EMICNC_23A_SCDBPTBSN1!$M$64</definedName>
    <definedName name="SCDBPTBSN1_1660000000_11" localSheetId="20">EMICNC_23A_SCDBPTBSN1!$N$64</definedName>
    <definedName name="SCDBPTBSN1_1660000000_12" localSheetId="20">EMICNC_23A_SCDBPTBSN1!$O$64</definedName>
    <definedName name="SCDBPTBSN1_1660000000_13" localSheetId="20">EMICNC_23A_SCDBPTBSN1!$P$64</definedName>
    <definedName name="SCDBPTBSN1_1660000000_14" localSheetId="20">EMICNC_23A_SCDBPTBSN1!$Q$64</definedName>
    <definedName name="SCDBPTBSN1_1660000000_15" localSheetId="20">EMICNC_23A_SCDBPTBSN1!$R$64</definedName>
    <definedName name="SCDBPTBSN1_1660000000_16" localSheetId="20">EMICNC_23A_SCDBPTBSN1!$S$64</definedName>
    <definedName name="SCDBPTBSN1_1660000000_17" localSheetId="20">EMICNC_23A_SCDBPTBSN1!$T$64</definedName>
    <definedName name="SCDBPTBSN1_1660000000_18" localSheetId="20">EMICNC_23A_SCDBPTBSN1!$U$64</definedName>
    <definedName name="SCDBPTBSN1_1660000000_19" localSheetId="20">EMICNC_23A_SCDBPTBSN1!$V$64</definedName>
    <definedName name="SCDBPTBSN1_1660000000_2" localSheetId="20">EMICNC_23A_SCDBPTBSN1!$D$64</definedName>
    <definedName name="SCDBPTBSN1_1660000000_20" localSheetId="20">EMICNC_23A_SCDBPTBSN1!$W$64</definedName>
    <definedName name="SCDBPTBSN1_1660000000_21" localSheetId="20">EMICNC_23A_SCDBPTBSN1!$X$64</definedName>
    <definedName name="SCDBPTBSN1_1660000000_22" localSheetId="20">EMICNC_23A_SCDBPTBSN1!$Y$64</definedName>
    <definedName name="SCDBPTBSN1_1660000000_23" localSheetId="20">EMICNC_23A_SCDBPTBSN1!$Z$64</definedName>
    <definedName name="SCDBPTBSN1_1660000000_24" localSheetId="20">EMICNC_23A_SCDBPTBSN1!$AA$64</definedName>
    <definedName name="SCDBPTBSN1_1660000000_25" localSheetId="20">EMICNC_23A_SCDBPTBSN1!$AB$64</definedName>
    <definedName name="SCDBPTBSN1_1660000000_26" localSheetId="20">EMICNC_23A_SCDBPTBSN1!$AC$64</definedName>
    <definedName name="SCDBPTBSN1_1660000000_27" localSheetId="20">EMICNC_23A_SCDBPTBSN1!$AD$64</definedName>
    <definedName name="SCDBPTBSN1_1660000000_28" localSheetId="20">EMICNC_23A_SCDBPTBSN1!$AE$64</definedName>
    <definedName name="SCDBPTBSN1_1660000000_29" localSheetId="20">EMICNC_23A_SCDBPTBSN1!$AF$64</definedName>
    <definedName name="SCDBPTBSN1_1660000000_3" localSheetId="20">EMICNC_23A_SCDBPTBSN1!$E$64</definedName>
    <definedName name="SCDBPTBSN1_1660000000_31" localSheetId="20">EMICNC_23A_SCDBPTBSN1!$AH$64</definedName>
    <definedName name="SCDBPTBSN1_1660000000_32" localSheetId="20">EMICNC_23A_SCDBPTBSN1!$AI$64</definedName>
    <definedName name="SCDBPTBSN1_1660000000_33" localSheetId="20">EMICNC_23A_SCDBPTBSN1!$AJ$64</definedName>
    <definedName name="SCDBPTBSN1_1660000000_34" localSheetId="20">EMICNC_23A_SCDBPTBSN1!$AK$64</definedName>
    <definedName name="SCDBPTBSN1_1660000000_4" localSheetId="20">EMICNC_23A_SCDBPTBSN1!$F$64</definedName>
    <definedName name="SCDBPTBSN1_1660000000_5" localSheetId="20">EMICNC_23A_SCDBPTBSN1!$G$64</definedName>
    <definedName name="SCDBPTBSN1_1660000000_6" localSheetId="20">EMICNC_23A_SCDBPTBSN1!$H$64</definedName>
    <definedName name="SCDBPTBSN1_1660000000_7" localSheetId="20">EMICNC_23A_SCDBPTBSN1!$I$64</definedName>
    <definedName name="SCDBPTBSN1_1660000000_8" localSheetId="20">EMICNC_23A_SCDBPTBSN1!$J$64</definedName>
    <definedName name="SCDBPTBSN1_1660000000_9.01" localSheetId="20">EMICNC_23A_SCDBPTBSN1!$K$64</definedName>
    <definedName name="SCDBPTBSN1_1660000000_9.02" localSheetId="20">EMICNC_23A_SCDBPTBSN1!$L$64</definedName>
    <definedName name="SCDBPTBSN1_1660000000_Range" localSheetId="20">EMICNC_23A_SCDBPTBSN1!$B$62:$AK$64</definedName>
    <definedName name="SCDBPTBSN1_1669999999_13" localSheetId="20">EMICNC_23A_SCDBPTBSN1!$P$65</definedName>
    <definedName name="SCDBPTBSN1_1669999999_14" localSheetId="20">EMICNC_23A_SCDBPTBSN1!$Q$65</definedName>
    <definedName name="SCDBPTBSN1_1669999999_15" localSheetId="20">EMICNC_23A_SCDBPTBSN1!$R$65</definedName>
    <definedName name="SCDBPTBSN1_1669999999_16" localSheetId="20">EMICNC_23A_SCDBPTBSN1!$S$65</definedName>
    <definedName name="SCDBPTBSN1_1669999999_17" localSheetId="20">EMICNC_23A_SCDBPTBSN1!$T$65</definedName>
    <definedName name="SCDBPTBSN1_1669999999_18" localSheetId="20">EMICNC_23A_SCDBPTBSN1!$U$65</definedName>
    <definedName name="SCDBPTBSN1_1669999999_19" localSheetId="20">EMICNC_23A_SCDBPTBSN1!$V$65</definedName>
    <definedName name="SCDBPTBSN1_1669999999_20" localSheetId="20">EMICNC_23A_SCDBPTBSN1!$W$65</definedName>
    <definedName name="SCDBPTBSN1_1669999999_26" localSheetId="20">EMICNC_23A_SCDBPTBSN1!$AC$65</definedName>
    <definedName name="SCDBPTBSN1_1669999999_27" localSheetId="20">EMICNC_23A_SCDBPTBSN1!$AD$65</definedName>
    <definedName name="SCDBPTBSN1_1669999999_28" localSheetId="20">EMICNC_23A_SCDBPTBSN1!$AE$65</definedName>
    <definedName name="SCDBPTBSN1_1669999999_29" localSheetId="20">EMICNC_23A_SCDBPTBSN1!$AF$65</definedName>
    <definedName name="SCDBPTBSN1_1669999999_32" localSheetId="20">EMICNC_23A_SCDBPTBSN1!$AI$65</definedName>
    <definedName name="SCDBPTBSN1_1669999999_33" localSheetId="20">EMICNC_23A_SCDBPTBSN1!$AJ$65</definedName>
    <definedName name="SCDBPTBSN1_1669999999_34" localSheetId="20">EMICNC_23A_SCDBPTBSN1!$AK$65</definedName>
    <definedName name="SCDBPTBSN1_1679999999_13" localSheetId="20">EMICNC_23A_SCDBPTBSN1!$P$66</definedName>
    <definedName name="SCDBPTBSN1_1679999999_14" localSheetId="20">EMICNC_23A_SCDBPTBSN1!$Q$66</definedName>
    <definedName name="SCDBPTBSN1_1679999999_15" localSheetId="20">EMICNC_23A_SCDBPTBSN1!$R$66</definedName>
    <definedName name="SCDBPTBSN1_1679999999_16" localSheetId="20">EMICNC_23A_SCDBPTBSN1!$S$66</definedName>
    <definedName name="SCDBPTBSN1_1679999999_17" localSheetId="20">EMICNC_23A_SCDBPTBSN1!$T$66</definedName>
    <definedName name="SCDBPTBSN1_1679999999_18" localSheetId="20">EMICNC_23A_SCDBPTBSN1!$U$66</definedName>
    <definedName name="SCDBPTBSN1_1679999999_19" localSheetId="20">EMICNC_23A_SCDBPTBSN1!$V$66</definedName>
    <definedName name="SCDBPTBSN1_1679999999_20" localSheetId="20">EMICNC_23A_SCDBPTBSN1!$W$66</definedName>
    <definedName name="SCDBPTBSN1_1679999999_26" localSheetId="20">EMICNC_23A_SCDBPTBSN1!$AC$66</definedName>
    <definedName name="SCDBPTBSN1_1679999999_27" localSheetId="20">EMICNC_23A_SCDBPTBSN1!$AD$66</definedName>
    <definedName name="SCDBPTBSN1_1679999999_28" localSheetId="20">EMICNC_23A_SCDBPTBSN1!$AE$66</definedName>
    <definedName name="SCDBPTBSN1_1679999999_29" localSheetId="20">EMICNC_23A_SCDBPTBSN1!$AF$66</definedName>
    <definedName name="SCDBPTBSN1_1679999999_32" localSheetId="20">EMICNC_23A_SCDBPTBSN1!$AI$66</definedName>
    <definedName name="SCDBPTBSN1_1679999999_33" localSheetId="20">EMICNC_23A_SCDBPTBSN1!$AJ$66</definedName>
    <definedName name="SCDBPTBSN1_1679999999_34" localSheetId="20">EMICNC_23A_SCDBPTBSN1!$AK$66</definedName>
    <definedName name="SCDBPTBSN1_1689999999_13" localSheetId="20">EMICNC_23A_SCDBPTBSN1!$P$67</definedName>
    <definedName name="SCDBPTBSN1_1689999999_14" localSheetId="20">EMICNC_23A_SCDBPTBSN1!$Q$67</definedName>
    <definedName name="SCDBPTBSN1_1689999999_15" localSheetId="20">EMICNC_23A_SCDBPTBSN1!$R$67</definedName>
    <definedName name="SCDBPTBSN1_1689999999_16" localSheetId="20">EMICNC_23A_SCDBPTBSN1!$S$67</definedName>
    <definedName name="SCDBPTBSN1_1689999999_17" localSheetId="20">EMICNC_23A_SCDBPTBSN1!$T$67</definedName>
    <definedName name="SCDBPTBSN1_1689999999_18" localSheetId="20">EMICNC_23A_SCDBPTBSN1!$U$67</definedName>
    <definedName name="SCDBPTBSN1_1689999999_19" localSheetId="20">EMICNC_23A_SCDBPTBSN1!$V$67</definedName>
    <definedName name="SCDBPTBSN1_1689999999_20" localSheetId="20">EMICNC_23A_SCDBPTBSN1!$W$67</definedName>
    <definedName name="SCDBPTBSN1_1689999999_26" localSheetId="20">EMICNC_23A_SCDBPTBSN1!$AC$67</definedName>
    <definedName name="SCDBPTBSN1_1689999999_27" localSheetId="20">EMICNC_23A_SCDBPTBSN1!$AD$67</definedName>
    <definedName name="SCDBPTBSN1_1689999999_28" localSheetId="20">EMICNC_23A_SCDBPTBSN1!$AE$67</definedName>
    <definedName name="SCDBPTBSN1_1689999999_29" localSheetId="20">EMICNC_23A_SCDBPTBSN1!$AF$67</definedName>
    <definedName name="SCDBPTBSN1_1689999999_32" localSheetId="20">EMICNC_23A_SCDBPTBSN1!$AI$67</definedName>
    <definedName name="SCDBPTBSN1_1689999999_33" localSheetId="20">EMICNC_23A_SCDBPTBSN1!$AJ$67</definedName>
    <definedName name="SCDBPTBSN1_1689999999_34" localSheetId="20">EMICNC_23A_SCDBPTBSN1!$AK$67</definedName>
    <definedName name="SCDBPTBSN1_1699999999_13" localSheetId="20">EMICNC_23A_SCDBPTBSN1!$P$68</definedName>
    <definedName name="SCDBPTBSN1_1699999999_14" localSheetId="20">EMICNC_23A_SCDBPTBSN1!$Q$68</definedName>
    <definedName name="SCDBPTBSN1_1699999999_15" localSheetId="20">EMICNC_23A_SCDBPTBSN1!$R$68</definedName>
    <definedName name="SCDBPTBSN1_1699999999_16" localSheetId="20">EMICNC_23A_SCDBPTBSN1!$S$68</definedName>
    <definedName name="SCDBPTBSN1_1699999999_17" localSheetId="20">EMICNC_23A_SCDBPTBSN1!$T$68</definedName>
    <definedName name="SCDBPTBSN1_1699999999_18" localSheetId="20">EMICNC_23A_SCDBPTBSN1!$U$68</definedName>
    <definedName name="SCDBPTBSN1_1699999999_19" localSheetId="20">EMICNC_23A_SCDBPTBSN1!$V$68</definedName>
    <definedName name="SCDBPTBSN1_1699999999_20" localSheetId="20">EMICNC_23A_SCDBPTBSN1!$W$68</definedName>
    <definedName name="SCDBPTBSN1_1699999999_26" localSheetId="20">EMICNC_23A_SCDBPTBSN1!$AC$68</definedName>
    <definedName name="SCDBPTBSN1_1699999999_27" localSheetId="20">EMICNC_23A_SCDBPTBSN1!$AD$68</definedName>
    <definedName name="SCDBPTBSN1_1699999999_28" localSheetId="20">EMICNC_23A_SCDBPTBSN1!$AE$68</definedName>
    <definedName name="SCDBPTBSN1_1699999999_29" localSheetId="20">EMICNC_23A_SCDBPTBSN1!$AF$68</definedName>
    <definedName name="SCDBPTBSN1_1699999999_32" localSheetId="20">EMICNC_23A_SCDBPTBSN1!$AI$68</definedName>
    <definedName name="SCDBPTBSN1_1699999999_33" localSheetId="20">EMICNC_23A_SCDBPTBSN1!$AJ$68</definedName>
    <definedName name="SCDBPTBSN1_1699999999_34" localSheetId="20">EMICNC_23A_SCDBPTBSN1!$AK$68</definedName>
    <definedName name="SCDBPTBSN1_1709999999_13" localSheetId="20">EMICNC_23A_SCDBPTBSN1!$P$69</definedName>
    <definedName name="SCDBPTBSN1_1709999999_14" localSheetId="20">EMICNC_23A_SCDBPTBSN1!$Q$69</definedName>
    <definedName name="SCDBPTBSN1_1709999999_15" localSheetId="20">EMICNC_23A_SCDBPTBSN1!$R$69</definedName>
    <definedName name="SCDBPTBSN1_1709999999_16" localSheetId="20">EMICNC_23A_SCDBPTBSN1!$S$69</definedName>
    <definedName name="SCDBPTBSN1_1709999999_17" localSheetId="20">EMICNC_23A_SCDBPTBSN1!$T$69</definedName>
    <definedName name="SCDBPTBSN1_1709999999_18" localSheetId="20">EMICNC_23A_SCDBPTBSN1!$U$69</definedName>
    <definedName name="SCDBPTBSN1_1709999999_19" localSheetId="20">EMICNC_23A_SCDBPTBSN1!$V$69</definedName>
    <definedName name="SCDBPTBSN1_1709999999_20" localSheetId="20">EMICNC_23A_SCDBPTBSN1!$W$69</definedName>
    <definedName name="SCDBPTBSN1_1709999999_26" localSheetId="20">EMICNC_23A_SCDBPTBSN1!$AC$69</definedName>
    <definedName name="SCDBPTBSN1_1709999999_27" localSheetId="20">EMICNC_23A_SCDBPTBSN1!$AD$69</definedName>
    <definedName name="SCDBPTBSN1_1709999999_28" localSheetId="20">EMICNC_23A_SCDBPTBSN1!$AE$69</definedName>
    <definedName name="SCDBPTBSN1_1709999999_29" localSheetId="20">EMICNC_23A_SCDBPTBSN1!$AF$69</definedName>
    <definedName name="SCDBPTBSN1_1709999999_32" localSheetId="20">EMICNC_23A_SCDBPTBSN1!$AI$69</definedName>
    <definedName name="SCDBPTBSN1_1709999999_33" localSheetId="20">EMICNC_23A_SCDBPTBSN1!$AJ$69</definedName>
    <definedName name="SCDBPTBSN1_1709999999_34" localSheetId="20">EMICNC_23A_SCDBPTBSN1!$AK$69</definedName>
    <definedName name="SCDBPTBSN1_1719999999_13" localSheetId="20">EMICNC_23A_SCDBPTBSN1!$P$70</definedName>
    <definedName name="SCDBPTBSN1_1719999999_14" localSheetId="20">EMICNC_23A_SCDBPTBSN1!$Q$70</definedName>
    <definedName name="SCDBPTBSN1_1719999999_15" localSheetId="20">EMICNC_23A_SCDBPTBSN1!$R$70</definedName>
    <definedName name="SCDBPTBSN1_1719999999_16" localSheetId="20">EMICNC_23A_SCDBPTBSN1!$S$70</definedName>
    <definedName name="SCDBPTBSN1_1719999999_17" localSheetId="20">EMICNC_23A_SCDBPTBSN1!$T$70</definedName>
    <definedName name="SCDBPTBSN1_1719999999_18" localSheetId="20">EMICNC_23A_SCDBPTBSN1!$U$70</definedName>
    <definedName name="SCDBPTBSN1_1719999999_19" localSheetId="20">EMICNC_23A_SCDBPTBSN1!$V$70</definedName>
    <definedName name="SCDBPTBSN1_1719999999_20" localSheetId="20">EMICNC_23A_SCDBPTBSN1!$W$70</definedName>
    <definedName name="SCDBPTBSN1_1719999999_26" localSheetId="20">EMICNC_23A_SCDBPTBSN1!$AC$70</definedName>
    <definedName name="SCDBPTBSN1_1719999999_27" localSheetId="20">EMICNC_23A_SCDBPTBSN1!$AD$70</definedName>
    <definedName name="SCDBPTBSN1_1719999999_28" localSheetId="20">EMICNC_23A_SCDBPTBSN1!$AE$70</definedName>
    <definedName name="SCDBPTBSN1_1719999999_29" localSheetId="20">EMICNC_23A_SCDBPTBSN1!$AF$70</definedName>
    <definedName name="SCDBPTBSN1_1719999999_32" localSheetId="20">EMICNC_23A_SCDBPTBSN1!$AI$70</definedName>
    <definedName name="SCDBPTBSN1_1719999999_33" localSheetId="20">EMICNC_23A_SCDBPTBSN1!$AJ$70</definedName>
    <definedName name="SCDBPTBSN1_1719999999_34" localSheetId="20">EMICNC_23A_SCDBPTBSN1!$AK$70</definedName>
    <definedName name="SCDBPTBSN1_1729999999_13" localSheetId="20">EMICNC_23A_SCDBPTBSN1!$P$71</definedName>
    <definedName name="SCDBPTBSN1_1729999999_14" localSheetId="20">EMICNC_23A_SCDBPTBSN1!$Q$71</definedName>
    <definedName name="SCDBPTBSN1_1729999999_15" localSheetId="20">EMICNC_23A_SCDBPTBSN1!$R$71</definedName>
    <definedName name="SCDBPTBSN1_1729999999_16" localSheetId="20">EMICNC_23A_SCDBPTBSN1!$S$71</definedName>
    <definedName name="SCDBPTBSN1_1729999999_17" localSheetId="20">EMICNC_23A_SCDBPTBSN1!$T$71</definedName>
    <definedName name="SCDBPTBSN1_1729999999_18" localSheetId="20">EMICNC_23A_SCDBPTBSN1!$U$71</definedName>
    <definedName name="SCDBPTBSN1_1729999999_19" localSheetId="20">EMICNC_23A_SCDBPTBSN1!$V$71</definedName>
    <definedName name="SCDBPTBSN1_1729999999_20" localSheetId="20">EMICNC_23A_SCDBPTBSN1!$W$71</definedName>
    <definedName name="SCDBPTBSN1_1729999999_26" localSheetId="20">EMICNC_23A_SCDBPTBSN1!$AC$71</definedName>
    <definedName name="SCDBPTBSN1_1729999999_27" localSheetId="20">EMICNC_23A_SCDBPTBSN1!$AD$71</definedName>
    <definedName name="SCDBPTBSN1_1729999999_28" localSheetId="20">EMICNC_23A_SCDBPTBSN1!$AE$71</definedName>
    <definedName name="SCDBPTBSN1_1729999999_29" localSheetId="20">EMICNC_23A_SCDBPTBSN1!$AF$71</definedName>
    <definedName name="SCDBPTBSN1_1729999999_32" localSheetId="20">EMICNC_23A_SCDBPTBSN1!$AI$71</definedName>
    <definedName name="SCDBPTBSN1_1729999999_33" localSheetId="20">EMICNC_23A_SCDBPTBSN1!$AJ$71</definedName>
    <definedName name="SCDBPTBSN1_1729999999_34" localSheetId="20">EMICNC_23A_SCDBPTBSN1!$AK$71</definedName>
    <definedName name="SCDBPTBSN1_1739999999_13" localSheetId="20">EMICNC_23A_SCDBPTBSN1!$P$72</definedName>
    <definedName name="SCDBPTBSN1_1739999999_14" localSheetId="20">EMICNC_23A_SCDBPTBSN1!$Q$72</definedName>
    <definedName name="SCDBPTBSN1_1739999999_15" localSheetId="20">EMICNC_23A_SCDBPTBSN1!$R$72</definedName>
    <definedName name="SCDBPTBSN1_1739999999_16" localSheetId="20">EMICNC_23A_SCDBPTBSN1!$S$72</definedName>
    <definedName name="SCDBPTBSN1_1739999999_17" localSheetId="20">EMICNC_23A_SCDBPTBSN1!$T$72</definedName>
    <definedName name="SCDBPTBSN1_1739999999_18" localSheetId="20">EMICNC_23A_SCDBPTBSN1!$U$72</definedName>
    <definedName name="SCDBPTBSN1_1739999999_19" localSheetId="20">EMICNC_23A_SCDBPTBSN1!$V$72</definedName>
    <definedName name="SCDBPTBSN1_1739999999_20" localSheetId="20">EMICNC_23A_SCDBPTBSN1!$W$72</definedName>
    <definedName name="SCDBPTBSN1_1739999999_26" localSheetId="20">EMICNC_23A_SCDBPTBSN1!$AC$72</definedName>
    <definedName name="SCDBPTBSN1_1739999999_27" localSheetId="20">EMICNC_23A_SCDBPTBSN1!$AD$72</definedName>
    <definedName name="SCDBPTBSN1_1739999999_28" localSheetId="20">EMICNC_23A_SCDBPTBSN1!$AE$72</definedName>
    <definedName name="SCDBPTBSN1_1739999999_29" localSheetId="20">EMICNC_23A_SCDBPTBSN1!$AF$72</definedName>
    <definedName name="SCDBPTBSN1_1739999999_32" localSheetId="20">EMICNC_23A_SCDBPTBSN1!$AI$72</definedName>
    <definedName name="SCDBPTBSN1_1739999999_33" localSheetId="20">EMICNC_23A_SCDBPTBSN1!$AJ$72</definedName>
    <definedName name="SCDBPTBSN1_1739999999_34" localSheetId="20">EMICNC_23A_SCDBPTBSN1!$AK$72</definedName>
    <definedName name="SCDBPTBSN1_1749999999_13" localSheetId="20">EMICNC_23A_SCDBPTBSN1!$P$73</definedName>
    <definedName name="SCDBPTBSN1_1749999999_14" localSheetId="20">EMICNC_23A_SCDBPTBSN1!$Q$73</definedName>
    <definedName name="SCDBPTBSN1_1749999999_15" localSheetId="20">EMICNC_23A_SCDBPTBSN1!$R$73</definedName>
    <definedName name="SCDBPTBSN1_1749999999_16" localSheetId="20">EMICNC_23A_SCDBPTBSN1!$S$73</definedName>
    <definedName name="SCDBPTBSN1_1749999999_17" localSheetId="20">EMICNC_23A_SCDBPTBSN1!$T$73</definedName>
    <definedName name="SCDBPTBSN1_1749999999_18" localSheetId="20">EMICNC_23A_SCDBPTBSN1!$U$73</definedName>
    <definedName name="SCDBPTBSN1_1749999999_19" localSheetId="20">EMICNC_23A_SCDBPTBSN1!$V$73</definedName>
    <definedName name="SCDBPTBSN1_1749999999_20" localSheetId="20">EMICNC_23A_SCDBPTBSN1!$W$73</definedName>
    <definedName name="SCDBPTBSN1_1749999999_26" localSheetId="20">EMICNC_23A_SCDBPTBSN1!$AC$73</definedName>
    <definedName name="SCDBPTBSN1_1749999999_27" localSheetId="20">EMICNC_23A_SCDBPTBSN1!$AD$73</definedName>
    <definedName name="SCDBPTBSN1_1749999999_28" localSheetId="20">EMICNC_23A_SCDBPTBSN1!$AE$73</definedName>
    <definedName name="SCDBPTBSN1_1749999999_29" localSheetId="20">EMICNC_23A_SCDBPTBSN1!$AF$73</definedName>
    <definedName name="SCDBPTBSN1_1749999999_32" localSheetId="20">EMICNC_23A_SCDBPTBSN1!$AI$73</definedName>
    <definedName name="SCDBPTBSN1_1749999999_33" localSheetId="20">EMICNC_23A_SCDBPTBSN1!$AJ$73</definedName>
    <definedName name="SCDBPTBSN1_1749999999_34" localSheetId="20">EMICNC_23A_SCDBPTBSN1!$AK$73</definedName>
    <definedName name="SCDBPTBSN1_1759999999_13" localSheetId="20">EMICNC_23A_SCDBPTBSN1!$P$74</definedName>
    <definedName name="SCDBPTBSN1_1759999999_14" localSheetId="20">EMICNC_23A_SCDBPTBSN1!$Q$74</definedName>
    <definedName name="SCDBPTBSN1_1759999999_15" localSheetId="20">EMICNC_23A_SCDBPTBSN1!$R$74</definedName>
    <definedName name="SCDBPTBSN1_1759999999_16" localSheetId="20">EMICNC_23A_SCDBPTBSN1!$S$74</definedName>
    <definedName name="SCDBPTBSN1_1759999999_17" localSheetId="20">EMICNC_23A_SCDBPTBSN1!$T$74</definedName>
    <definedName name="SCDBPTBSN1_1759999999_18" localSheetId="20">EMICNC_23A_SCDBPTBSN1!$U$74</definedName>
    <definedName name="SCDBPTBSN1_1759999999_19" localSheetId="20">EMICNC_23A_SCDBPTBSN1!$V$74</definedName>
    <definedName name="SCDBPTBSN1_1759999999_20" localSheetId="20">EMICNC_23A_SCDBPTBSN1!$W$74</definedName>
    <definedName name="SCDBPTBSN1_1759999999_26" localSheetId="20">EMICNC_23A_SCDBPTBSN1!$AC$74</definedName>
    <definedName name="SCDBPTBSN1_1759999999_27" localSheetId="20">EMICNC_23A_SCDBPTBSN1!$AD$74</definedName>
    <definedName name="SCDBPTBSN1_1759999999_28" localSheetId="20">EMICNC_23A_SCDBPTBSN1!$AE$74</definedName>
    <definedName name="SCDBPTBSN1_1759999999_29" localSheetId="20">EMICNC_23A_SCDBPTBSN1!$AF$74</definedName>
    <definedName name="SCDBPTBSN1_1759999999_32" localSheetId="20">EMICNC_23A_SCDBPTBSN1!$AI$74</definedName>
    <definedName name="SCDBPTBSN1_1759999999_33" localSheetId="20">EMICNC_23A_SCDBPTBSN1!$AJ$74</definedName>
    <definedName name="SCDBPTBSN1_1759999999_34" localSheetId="20">EMICNC_23A_SCDBPTBSN1!$AK$74</definedName>
    <definedName name="SCDBPTBSN1B_0000000000_1" localSheetId="23">EMICNC_23A_SCDBPTBSN1B!$C$10</definedName>
    <definedName name="SCDBPTBSN1B_0000000000_2" localSheetId="23">EMICNC_23A_SCDBPTBSN1B!$D$10</definedName>
    <definedName name="SCDBPTBSN1B_0000000000_3" localSheetId="23">EMICNC_23A_SCDBPTBSN1B!$E$10</definedName>
    <definedName name="SCDBPTBSN1B_0000000000_4" localSheetId="23">EMICNC_23A_SCDBPTBSN1B!$F$10</definedName>
    <definedName name="SCDBPTBSN1B_0000000000_Range" localSheetId="23">EMICNC_23A_SCDBPTBSN1B!$B$8:$F$10</definedName>
    <definedName name="SCDBPTBSN1B_9999999999_2" localSheetId="23">EMICNC_23A_SCDBPTBSN1B!$D$11</definedName>
    <definedName name="SCDBPTBSN1B_9999999999_3" localSheetId="23">EMICNC_23A_SCDBPTBSN1B!$E$11</definedName>
    <definedName name="SCDBPTBSN1B_9999999999_4" localSheetId="23">EMICNC_23A_SCDBPTBSN1B!$F$11</definedName>
    <definedName name="SCDBPTBSN1DHR_A0000_1" localSheetId="21">EMICNC_23A_SCDBPTBSN1DHR!$C$10</definedName>
    <definedName name="SCDBPTBSN1DHR_A0000_2" localSheetId="21">EMICNC_23A_SCDBPTBSN1DHR!$D$10</definedName>
    <definedName name="SCDBPTBSN1DHR_A0000_Range" localSheetId="21">EMICNC_23A_SCDBPTBSN1DHR!$B$8:$D$10</definedName>
    <definedName name="SCDBPTBSN1FE_B0000_1" localSheetId="22">EMICNC_23A_SCDBPTBSN1FE!$C$10</definedName>
    <definedName name="SCDBPTBSN1FE_B0000_2" localSheetId="22">EMICNC_23A_SCDBPTBSN1FE!$D$10</definedName>
    <definedName name="SCDBPTBSN1FE_B0000_Range" localSheetId="22">EMICNC_23A_SCDBPTBSN1FE!$B$8:$D$10</definedName>
    <definedName name="SCDBPTBSN2_1510000000_1" localSheetId="24">EMICNC_23A_SCDBPTBSN2!$C$10</definedName>
    <definedName name="SCDBPTBSN2_1510000000_10" localSheetId="24">EMICNC_23A_SCDBPTBSN2!$M$10</definedName>
    <definedName name="SCDBPTBSN2_1510000000_11" localSheetId="24">EMICNC_23A_SCDBPTBSN2!$N$10</definedName>
    <definedName name="SCDBPTBSN2_1510000000_12" localSheetId="24">EMICNC_23A_SCDBPTBSN2!$O$10</definedName>
    <definedName name="SCDBPTBSN2_1510000000_13" localSheetId="24">EMICNC_23A_SCDBPTBSN2!$P$10</definedName>
    <definedName name="SCDBPTBSN2_1510000000_14" localSheetId="24">EMICNC_23A_SCDBPTBSN2!$Q$10</definedName>
    <definedName name="SCDBPTBSN2_1510000000_15" localSheetId="24">EMICNC_23A_SCDBPTBSN2!$R$10</definedName>
    <definedName name="SCDBPTBSN2_1510000000_16" localSheetId="24">EMICNC_23A_SCDBPTBSN2!$S$10</definedName>
    <definedName name="SCDBPTBSN2_1510000000_17" localSheetId="24">EMICNC_23A_SCDBPTBSN2!$T$10</definedName>
    <definedName name="SCDBPTBSN2_1510000000_18" localSheetId="24">EMICNC_23A_SCDBPTBSN2!$U$10</definedName>
    <definedName name="SCDBPTBSN2_1510000000_19" localSheetId="24">EMICNC_23A_SCDBPTBSN2!$V$10</definedName>
    <definedName name="SCDBPTBSN2_1510000000_2" localSheetId="24">EMICNC_23A_SCDBPTBSN2!$D$10</definedName>
    <definedName name="SCDBPTBSN2_1510000000_20" localSheetId="24">EMICNC_23A_SCDBPTBSN2!$W$10</definedName>
    <definedName name="SCDBPTBSN2_1510000000_21" localSheetId="24">EMICNC_23A_SCDBPTBSN2!$X$10</definedName>
    <definedName name="SCDBPTBSN2_1510000000_22" localSheetId="24">EMICNC_23A_SCDBPTBSN2!$Y$10</definedName>
    <definedName name="SCDBPTBSN2_1510000000_23" localSheetId="24">EMICNC_23A_SCDBPTBSN2!$Z$10</definedName>
    <definedName name="SCDBPTBSN2_1510000000_24" localSheetId="24">EMICNC_23A_SCDBPTBSN2!$AA$10</definedName>
    <definedName name="SCDBPTBSN2_1510000000_25" localSheetId="24">EMICNC_23A_SCDBPTBSN2!$AB$10</definedName>
    <definedName name="SCDBPTBSN2_1510000000_27" localSheetId="24">EMICNC_23A_SCDBPTBSN2!$AD$10</definedName>
    <definedName name="SCDBPTBSN2_1510000000_28" localSheetId="24">EMICNC_23A_SCDBPTBSN2!$AE$10</definedName>
    <definedName name="SCDBPTBSN2_1510000000_29" localSheetId="24">EMICNC_23A_SCDBPTBSN2!$AF$10</definedName>
    <definedName name="SCDBPTBSN2_1510000000_3" localSheetId="24">EMICNC_23A_SCDBPTBSN2!$E$10</definedName>
    <definedName name="SCDBPTBSN2_1510000000_30" localSheetId="24">EMICNC_23A_SCDBPTBSN2!$AG$10</definedName>
    <definedName name="SCDBPTBSN2_1510000000_4" localSheetId="24">EMICNC_23A_SCDBPTBSN2!$F$10</definedName>
    <definedName name="SCDBPTBSN2_1510000000_5" localSheetId="24">EMICNC_23A_SCDBPTBSN2!$G$10</definedName>
    <definedName name="SCDBPTBSN2_1510000000_6" localSheetId="24">EMICNC_23A_SCDBPTBSN2!$H$10</definedName>
    <definedName name="SCDBPTBSN2_1510000000_7" localSheetId="24">EMICNC_23A_SCDBPTBSN2!$I$10</definedName>
    <definedName name="SCDBPTBSN2_1510000000_8" localSheetId="24">EMICNC_23A_SCDBPTBSN2!$J$10</definedName>
    <definedName name="SCDBPTBSN2_1510000000_9.01" localSheetId="24">EMICNC_23A_SCDBPTBSN2!$K$10</definedName>
    <definedName name="SCDBPTBSN2_1510000000_9.02" localSheetId="24">EMICNC_23A_SCDBPTBSN2!$L$10</definedName>
    <definedName name="SCDBPTBSN2_1510000000_Range" localSheetId="24">EMICNC_23A_SCDBPTBSN2!$B$8:$AG$10</definedName>
    <definedName name="SCDBPTBSN2_1519999999_15" localSheetId="24">EMICNC_23A_SCDBPTBSN2!$R$11</definedName>
    <definedName name="SCDBPTBSN2_1519999999_16" localSheetId="24">EMICNC_23A_SCDBPTBSN2!$S$11</definedName>
    <definedName name="SCDBPTBSN2_1519999999_17" localSheetId="24">EMICNC_23A_SCDBPTBSN2!$T$11</definedName>
    <definedName name="SCDBPTBSN2_1519999999_18" localSheetId="24">EMICNC_23A_SCDBPTBSN2!$U$11</definedName>
    <definedName name="SCDBPTBSN2_1519999999_22" localSheetId="24">EMICNC_23A_SCDBPTBSN2!$Y$11</definedName>
    <definedName name="SCDBPTBSN2_1519999999_23" localSheetId="24">EMICNC_23A_SCDBPTBSN2!$Z$11</definedName>
    <definedName name="SCDBPTBSN2_1519999999_24" localSheetId="24">EMICNC_23A_SCDBPTBSN2!$AA$11</definedName>
    <definedName name="SCDBPTBSN2_1519999999_25" localSheetId="24">EMICNC_23A_SCDBPTBSN2!$AB$11</definedName>
    <definedName name="SCDBPTBSN2_1519999999_28" localSheetId="24">EMICNC_23A_SCDBPTBSN2!$AE$11</definedName>
    <definedName name="SCDBPTBSN2_1519999999_29" localSheetId="24">EMICNC_23A_SCDBPTBSN2!$AF$11</definedName>
    <definedName name="SCDBPTBSN2_1519999999_30" localSheetId="24">EMICNC_23A_SCDBPTBSN2!$AG$11</definedName>
    <definedName name="SCDBPTBSN2_1520000000_1" localSheetId="24">EMICNC_23A_SCDBPTBSN2!$C$14</definedName>
    <definedName name="SCDBPTBSN2_1520000000_10" localSheetId="24">EMICNC_23A_SCDBPTBSN2!$M$14</definedName>
    <definedName name="SCDBPTBSN2_1520000000_11" localSheetId="24">EMICNC_23A_SCDBPTBSN2!$N$14</definedName>
    <definedName name="SCDBPTBSN2_1520000000_12" localSheetId="24">EMICNC_23A_SCDBPTBSN2!$O$14</definedName>
    <definedName name="SCDBPTBSN2_1520000000_13" localSheetId="24">EMICNC_23A_SCDBPTBSN2!$P$14</definedName>
    <definedName name="SCDBPTBSN2_1520000000_14" localSheetId="24">EMICNC_23A_SCDBPTBSN2!$Q$14</definedName>
    <definedName name="SCDBPTBSN2_1520000000_15" localSheetId="24">EMICNC_23A_SCDBPTBSN2!$R$14</definedName>
    <definedName name="SCDBPTBSN2_1520000000_16" localSheetId="24">EMICNC_23A_SCDBPTBSN2!$S$14</definedName>
    <definedName name="SCDBPTBSN2_1520000000_17" localSheetId="24">EMICNC_23A_SCDBPTBSN2!$T$14</definedName>
    <definedName name="SCDBPTBSN2_1520000000_18" localSheetId="24">EMICNC_23A_SCDBPTBSN2!$U$14</definedName>
    <definedName name="SCDBPTBSN2_1520000000_19" localSheetId="24">EMICNC_23A_SCDBPTBSN2!$V$14</definedName>
    <definedName name="SCDBPTBSN2_1520000000_2" localSheetId="24">EMICNC_23A_SCDBPTBSN2!$D$14</definedName>
    <definedName name="SCDBPTBSN2_1520000000_20" localSheetId="24">EMICNC_23A_SCDBPTBSN2!$W$14</definedName>
    <definedName name="SCDBPTBSN2_1520000000_21" localSheetId="24">EMICNC_23A_SCDBPTBSN2!$X$14</definedName>
    <definedName name="SCDBPTBSN2_1520000000_22" localSheetId="24">EMICNC_23A_SCDBPTBSN2!$Y$14</definedName>
    <definedName name="SCDBPTBSN2_1520000000_23" localSheetId="24">EMICNC_23A_SCDBPTBSN2!$Z$14</definedName>
    <definedName name="SCDBPTBSN2_1520000000_24" localSheetId="24">EMICNC_23A_SCDBPTBSN2!$AA$14</definedName>
    <definedName name="SCDBPTBSN2_1520000000_25" localSheetId="24">EMICNC_23A_SCDBPTBSN2!$AB$14</definedName>
    <definedName name="SCDBPTBSN2_1520000000_26" localSheetId="24">EMICNC_23A_SCDBPTBSN2!$AC$14</definedName>
    <definedName name="SCDBPTBSN2_1520000000_27" localSheetId="24">EMICNC_23A_SCDBPTBSN2!$AD$14</definedName>
    <definedName name="SCDBPTBSN2_1520000000_28" localSheetId="24">EMICNC_23A_SCDBPTBSN2!$AE$14</definedName>
    <definedName name="SCDBPTBSN2_1520000000_29" localSheetId="24">EMICNC_23A_SCDBPTBSN2!$AF$14</definedName>
    <definedName name="SCDBPTBSN2_1520000000_3" localSheetId="24">EMICNC_23A_SCDBPTBSN2!$E$14</definedName>
    <definedName name="SCDBPTBSN2_1520000000_30" localSheetId="24">EMICNC_23A_SCDBPTBSN2!$AG$14</definedName>
    <definedName name="SCDBPTBSN2_1520000000_4" localSheetId="24">EMICNC_23A_SCDBPTBSN2!$F$14</definedName>
    <definedName name="SCDBPTBSN2_1520000000_5" localSheetId="24">EMICNC_23A_SCDBPTBSN2!$G$14</definedName>
    <definedName name="SCDBPTBSN2_1520000000_6" localSheetId="24">EMICNC_23A_SCDBPTBSN2!$H$14</definedName>
    <definedName name="SCDBPTBSN2_1520000000_7" localSheetId="24">EMICNC_23A_SCDBPTBSN2!$I$14</definedName>
    <definedName name="SCDBPTBSN2_1520000000_8" localSheetId="24">EMICNC_23A_SCDBPTBSN2!$J$14</definedName>
    <definedName name="SCDBPTBSN2_1520000000_9.01" localSheetId="24">EMICNC_23A_SCDBPTBSN2!$K$14</definedName>
    <definedName name="SCDBPTBSN2_1520000000_9.02" localSheetId="24">EMICNC_23A_SCDBPTBSN2!$L$14</definedName>
    <definedName name="SCDBPTBSN2_1520000000_Range" localSheetId="24">EMICNC_23A_SCDBPTBSN2!$B$12:$AG$14</definedName>
    <definedName name="SCDBPTBSN2_1529999999_15" localSheetId="24">EMICNC_23A_SCDBPTBSN2!$R$15</definedName>
    <definedName name="SCDBPTBSN2_1529999999_16" localSheetId="24">EMICNC_23A_SCDBPTBSN2!$S$15</definedName>
    <definedName name="SCDBPTBSN2_1529999999_17" localSheetId="24">EMICNC_23A_SCDBPTBSN2!$T$15</definedName>
    <definedName name="SCDBPTBSN2_1529999999_18" localSheetId="24">EMICNC_23A_SCDBPTBSN2!$U$15</definedName>
    <definedName name="SCDBPTBSN2_1529999999_22" localSheetId="24">EMICNC_23A_SCDBPTBSN2!$Y$15</definedName>
    <definedName name="SCDBPTBSN2_1529999999_23" localSheetId="24">EMICNC_23A_SCDBPTBSN2!$Z$15</definedName>
    <definedName name="SCDBPTBSN2_1529999999_24" localSheetId="24">EMICNC_23A_SCDBPTBSN2!$AA$15</definedName>
    <definedName name="SCDBPTBSN2_1529999999_25" localSheetId="24">EMICNC_23A_SCDBPTBSN2!$AB$15</definedName>
    <definedName name="SCDBPTBSN2_1529999999_28" localSheetId="24">EMICNC_23A_SCDBPTBSN2!$AE$15</definedName>
    <definedName name="SCDBPTBSN2_1529999999_29" localSheetId="24">EMICNC_23A_SCDBPTBSN2!$AF$15</definedName>
    <definedName name="SCDBPTBSN2_1529999999_30" localSheetId="24">EMICNC_23A_SCDBPTBSN2!$AG$15</definedName>
    <definedName name="SCDBPTBSN2_1530000000_1" localSheetId="24">EMICNC_23A_SCDBPTBSN2!$C$18</definedName>
    <definedName name="SCDBPTBSN2_1530000000_10" localSheetId="24">EMICNC_23A_SCDBPTBSN2!$M$18</definedName>
    <definedName name="SCDBPTBSN2_1530000000_11" localSheetId="24">EMICNC_23A_SCDBPTBSN2!$N$18</definedName>
    <definedName name="SCDBPTBSN2_1530000000_12" localSheetId="24">EMICNC_23A_SCDBPTBSN2!$O$18</definedName>
    <definedName name="SCDBPTBSN2_1530000000_13" localSheetId="24">EMICNC_23A_SCDBPTBSN2!$P$18</definedName>
    <definedName name="SCDBPTBSN2_1530000000_14" localSheetId="24">EMICNC_23A_SCDBPTBSN2!$Q$18</definedName>
    <definedName name="SCDBPTBSN2_1530000000_15" localSheetId="24">EMICNC_23A_SCDBPTBSN2!$R$18</definedName>
    <definedName name="SCDBPTBSN2_1530000000_16" localSheetId="24">EMICNC_23A_SCDBPTBSN2!$S$18</definedName>
    <definedName name="SCDBPTBSN2_1530000000_17" localSheetId="24">EMICNC_23A_SCDBPTBSN2!$T$18</definedName>
    <definedName name="SCDBPTBSN2_1530000000_18" localSheetId="24">EMICNC_23A_SCDBPTBSN2!$U$18</definedName>
    <definedName name="SCDBPTBSN2_1530000000_19" localSheetId="24">EMICNC_23A_SCDBPTBSN2!$V$18</definedName>
    <definedName name="SCDBPTBSN2_1530000000_2" localSheetId="24">EMICNC_23A_SCDBPTBSN2!$D$18</definedName>
    <definedName name="SCDBPTBSN2_1530000000_20" localSheetId="24">EMICNC_23A_SCDBPTBSN2!$W$18</definedName>
    <definedName name="SCDBPTBSN2_1530000000_21" localSheetId="24">EMICNC_23A_SCDBPTBSN2!$X$18</definedName>
    <definedName name="SCDBPTBSN2_1530000000_22" localSheetId="24">EMICNC_23A_SCDBPTBSN2!$Y$18</definedName>
    <definedName name="SCDBPTBSN2_1530000000_23" localSheetId="24">EMICNC_23A_SCDBPTBSN2!$Z$18</definedName>
    <definedName name="SCDBPTBSN2_1530000000_24" localSheetId="24">EMICNC_23A_SCDBPTBSN2!$AA$18</definedName>
    <definedName name="SCDBPTBSN2_1530000000_25" localSheetId="24">EMICNC_23A_SCDBPTBSN2!$AB$18</definedName>
    <definedName name="SCDBPTBSN2_1530000000_27" localSheetId="24">EMICNC_23A_SCDBPTBSN2!$AD$18</definedName>
    <definedName name="SCDBPTBSN2_1530000000_28" localSheetId="24">EMICNC_23A_SCDBPTBSN2!$AE$18</definedName>
    <definedName name="SCDBPTBSN2_1530000000_29" localSheetId="24">EMICNC_23A_SCDBPTBSN2!$AF$18</definedName>
    <definedName name="SCDBPTBSN2_1530000000_3" localSheetId="24">EMICNC_23A_SCDBPTBSN2!$E$18</definedName>
    <definedName name="SCDBPTBSN2_1530000000_30" localSheetId="24">EMICNC_23A_SCDBPTBSN2!$AG$18</definedName>
    <definedName name="SCDBPTBSN2_1530000000_4" localSheetId="24">EMICNC_23A_SCDBPTBSN2!$F$18</definedName>
    <definedName name="SCDBPTBSN2_1530000000_5" localSheetId="24">EMICNC_23A_SCDBPTBSN2!$G$18</definedName>
    <definedName name="SCDBPTBSN2_1530000000_6" localSheetId="24">EMICNC_23A_SCDBPTBSN2!$H$18</definedName>
    <definedName name="SCDBPTBSN2_1530000000_7" localSheetId="24">EMICNC_23A_SCDBPTBSN2!$I$18</definedName>
    <definedName name="SCDBPTBSN2_1530000000_8" localSheetId="24">EMICNC_23A_SCDBPTBSN2!$J$18</definedName>
    <definedName name="SCDBPTBSN2_1530000000_9.01" localSheetId="24">EMICNC_23A_SCDBPTBSN2!$K$18</definedName>
    <definedName name="SCDBPTBSN2_1530000000_9.02" localSheetId="24">EMICNC_23A_SCDBPTBSN2!$L$18</definedName>
    <definedName name="SCDBPTBSN2_1530000000_Range" localSheetId="24">EMICNC_23A_SCDBPTBSN2!$B$16:$AG$18</definedName>
    <definedName name="SCDBPTBSN2_1539999999_15" localSheetId="24">EMICNC_23A_SCDBPTBSN2!$R$19</definedName>
    <definedName name="SCDBPTBSN2_1539999999_16" localSheetId="24">EMICNC_23A_SCDBPTBSN2!$S$19</definedName>
    <definedName name="SCDBPTBSN2_1539999999_17" localSheetId="24">EMICNC_23A_SCDBPTBSN2!$T$19</definedName>
    <definedName name="SCDBPTBSN2_1539999999_18" localSheetId="24">EMICNC_23A_SCDBPTBSN2!$U$19</definedName>
    <definedName name="SCDBPTBSN2_1539999999_22" localSheetId="24">EMICNC_23A_SCDBPTBSN2!$Y$19</definedName>
    <definedName name="SCDBPTBSN2_1539999999_23" localSheetId="24">EMICNC_23A_SCDBPTBSN2!$Z$19</definedName>
    <definedName name="SCDBPTBSN2_1539999999_24" localSheetId="24">EMICNC_23A_SCDBPTBSN2!$AA$19</definedName>
    <definedName name="SCDBPTBSN2_1539999999_25" localSheetId="24">EMICNC_23A_SCDBPTBSN2!$AB$19</definedName>
    <definedName name="SCDBPTBSN2_1539999999_28" localSheetId="24">EMICNC_23A_SCDBPTBSN2!$AE$19</definedName>
    <definedName name="SCDBPTBSN2_1539999999_29" localSheetId="24">EMICNC_23A_SCDBPTBSN2!$AF$19</definedName>
    <definedName name="SCDBPTBSN2_1539999999_30" localSheetId="24">EMICNC_23A_SCDBPTBSN2!$AG$19</definedName>
    <definedName name="SCDBPTBSN2_1540000000_1" localSheetId="24">EMICNC_23A_SCDBPTBSN2!$C$22</definedName>
    <definedName name="SCDBPTBSN2_1540000000_10" localSheetId="24">EMICNC_23A_SCDBPTBSN2!$M$22</definedName>
    <definedName name="SCDBPTBSN2_1540000000_11" localSheetId="24">EMICNC_23A_SCDBPTBSN2!$N$22</definedName>
    <definedName name="SCDBPTBSN2_1540000000_12" localSheetId="24">EMICNC_23A_SCDBPTBSN2!$O$22</definedName>
    <definedName name="SCDBPTBSN2_1540000000_13" localSheetId="24">EMICNC_23A_SCDBPTBSN2!$P$22</definedName>
    <definedName name="SCDBPTBSN2_1540000000_14" localSheetId="24">EMICNC_23A_SCDBPTBSN2!$Q$22</definedName>
    <definedName name="SCDBPTBSN2_1540000000_15" localSheetId="24">EMICNC_23A_SCDBPTBSN2!$R$22</definedName>
    <definedName name="SCDBPTBSN2_1540000000_16" localSheetId="24">EMICNC_23A_SCDBPTBSN2!$S$22</definedName>
    <definedName name="SCDBPTBSN2_1540000000_17" localSheetId="24">EMICNC_23A_SCDBPTBSN2!$T$22</definedName>
    <definedName name="SCDBPTBSN2_1540000000_18" localSheetId="24">EMICNC_23A_SCDBPTBSN2!$U$22</definedName>
    <definedName name="SCDBPTBSN2_1540000000_19" localSheetId="24">EMICNC_23A_SCDBPTBSN2!$V$22</definedName>
    <definedName name="SCDBPTBSN2_1540000000_2" localSheetId="24">EMICNC_23A_SCDBPTBSN2!$D$22</definedName>
    <definedName name="SCDBPTBSN2_1540000000_20" localSheetId="24">EMICNC_23A_SCDBPTBSN2!$W$22</definedName>
    <definedName name="SCDBPTBSN2_1540000000_21" localSheetId="24">EMICNC_23A_SCDBPTBSN2!$X$22</definedName>
    <definedName name="SCDBPTBSN2_1540000000_22" localSheetId="24">EMICNC_23A_SCDBPTBSN2!$Y$22</definedName>
    <definedName name="SCDBPTBSN2_1540000000_23" localSheetId="24">EMICNC_23A_SCDBPTBSN2!$Z$22</definedName>
    <definedName name="SCDBPTBSN2_1540000000_24" localSheetId="24">EMICNC_23A_SCDBPTBSN2!$AA$22</definedName>
    <definedName name="SCDBPTBSN2_1540000000_25" localSheetId="24">EMICNC_23A_SCDBPTBSN2!$AB$22</definedName>
    <definedName name="SCDBPTBSN2_1540000000_27" localSheetId="24">EMICNC_23A_SCDBPTBSN2!$AD$22</definedName>
    <definedName name="SCDBPTBSN2_1540000000_28" localSheetId="24">EMICNC_23A_SCDBPTBSN2!$AE$22</definedName>
    <definedName name="SCDBPTBSN2_1540000000_29" localSheetId="24">EMICNC_23A_SCDBPTBSN2!$AF$22</definedName>
    <definedName name="SCDBPTBSN2_1540000000_3" localSheetId="24">EMICNC_23A_SCDBPTBSN2!$E$22</definedName>
    <definedName name="SCDBPTBSN2_1540000000_30" localSheetId="24">EMICNC_23A_SCDBPTBSN2!$AG$22</definedName>
    <definedName name="SCDBPTBSN2_1540000000_4" localSheetId="24">EMICNC_23A_SCDBPTBSN2!$F$22</definedName>
    <definedName name="SCDBPTBSN2_1540000000_5" localSheetId="24">EMICNC_23A_SCDBPTBSN2!$G$22</definedName>
    <definedName name="SCDBPTBSN2_1540000000_6" localSheetId="24">EMICNC_23A_SCDBPTBSN2!$H$22</definedName>
    <definedName name="SCDBPTBSN2_1540000000_7" localSheetId="24">EMICNC_23A_SCDBPTBSN2!$I$22</definedName>
    <definedName name="SCDBPTBSN2_1540000000_8" localSheetId="24">EMICNC_23A_SCDBPTBSN2!$J$22</definedName>
    <definedName name="SCDBPTBSN2_1540000000_9.01" localSheetId="24">EMICNC_23A_SCDBPTBSN2!$K$22</definedName>
    <definedName name="SCDBPTBSN2_1540000000_9.02" localSheetId="24">EMICNC_23A_SCDBPTBSN2!$L$22</definedName>
    <definedName name="SCDBPTBSN2_1540000000_Range" localSheetId="24">EMICNC_23A_SCDBPTBSN2!$B$20:$AG$22</definedName>
    <definedName name="SCDBPTBSN2_1549999999_15" localSheetId="24">EMICNC_23A_SCDBPTBSN2!$R$23</definedName>
    <definedName name="SCDBPTBSN2_1549999999_16" localSheetId="24">EMICNC_23A_SCDBPTBSN2!$S$23</definedName>
    <definedName name="SCDBPTBSN2_1549999999_17" localSheetId="24">EMICNC_23A_SCDBPTBSN2!$T$23</definedName>
    <definedName name="SCDBPTBSN2_1549999999_18" localSheetId="24">EMICNC_23A_SCDBPTBSN2!$U$23</definedName>
    <definedName name="SCDBPTBSN2_1549999999_22" localSheetId="24">EMICNC_23A_SCDBPTBSN2!$Y$23</definedName>
    <definedName name="SCDBPTBSN2_1549999999_23" localSheetId="24">EMICNC_23A_SCDBPTBSN2!$Z$23</definedName>
    <definedName name="SCDBPTBSN2_1549999999_24" localSheetId="24">EMICNC_23A_SCDBPTBSN2!$AA$23</definedName>
    <definedName name="SCDBPTBSN2_1549999999_25" localSheetId="24">EMICNC_23A_SCDBPTBSN2!$AB$23</definedName>
    <definedName name="SCDBPTBSN2_1549999999_28" localSheetId="24">EMICNC_23A_SCDBPTBSN2!$AE$23</definedName>
    <definedName name="SCDBPTBSN2_1549999999_29" localSheetId="24">EMICNC_23A_SCDBPTBSN2!$AF$23</definedName>
    <definedName name="SCDBPTBSN2_1549999999_30" localSheetId="24">EMICNC_23A_SCDBPTBSN2!$AG$23</definedName>
    <definedName name="SCDBPTBSN2_1550000000_1" localSheetId="24">EMICNC_23A_SCDBPTBSN2!$C$26</definedName>
    <definedName name="SCDBPTBSN2_1550000000_10" localSheetId="24">EMICNC_23A_SCDBPTBSN2!$M$26</definedName>
    <definedName name="SCDBPTBSN2_1550000000_11" localSheetId="24">EMICNC_23A_SCDBPTBSN2!$N$26</definedName>
    <definedName name="SCDBPTBSN2_1550000000_12" localSheetId="24">EMICNC_23A_SCDBPTBSN2!$O$26</definedName>
    <definedName name="SCDBPTBSN2_1550000000_13" localSheetId="24">EMICNC_23A_SCDBPTBSN2!$P$26</definedName>
    <definedName name="SCDBPTBSN2_1550000000_14" localSheetId="24">EMICNC_23A_SCDBPTBSN2!$Q$26</definedName>
    <definedName name="SCDBPTBSN2_1550000000_15" localSheetId="24">EMICNC_23A_SCDBPTBSN2!$R$26</definedName>
    <definedName name="SCDBPTBSN2_1550000000_16" localSheetId="24">EMICNC_23A_SCDBPTBSN2!$S$26</definedName>
    <definedName name="SCDBPTBSN2_1550000000_17" localSheetId="24">EMICNC_23A_SCDBPTBSN2!$T$26</definedName>
    <definedName name="SCDBPTBSN2_1550000000_18" localSheetId="24">EMICNC_23A_SCDBPTBSN2!$U$26</definedName>
    <definedName name="SCDBPTBSN2_1550000000_19" localSheetId="24">EMICNC_23A_SCDBPTBSN2!$V$26</definedName>
    <definedName name="SCDBPTBSN2_1550000000_2" localSheetId="24">EMICNC_23A_SCDBPTBSN2!$D$26</definedName>
    <definedName name="SCDBPTBSN2_1550000000_20" localSheetId="24">EMICNC_23A_SCDBPTBSN2!$W$26</definedName>
    <definedName name="SCDBPTBSN2_1550000000_21" localSheetId="24">EMICNC_23A_SCDBPTBSN2!$X$26</definedName>
    <definedName name="SCDBPTBSN2_1550000000_22" localSheetId="24">EMICNC_23A_SCDBPTBSN2!$Y$26</definedName>
    <definedName name="SCDBPTBSN2_1550000000_23" localSheetId="24">EMICNC_23A_SCDBPTBSN2!$Z$26</definedName>
    <definedName name="SCDBPTBSN2_1550000000_24" localSheetId="24">EMICNC_23A_SCDBPTBSN2!$AA$26</definedName>
    <definedName name="SCDBPTBSN2_1550000000_25" localSheetId="24">EMICNC_23A_SCDBPTBSN2!$AB$26</definedName>
    <definedName name="SCDBPTBSN2_1550000000_27" localSheetId="24">EMICNC_23A_SCDBPTBSN2!$AD$26</definedName>
    <definedName name="SCDBPTBSN2_1550000000_28" localSheetId="24">EMICNC_23A_SCDBPTBSN2!$AE$26</definedName>
    <definedName name="SCDBPTBSN2_1550000000_29" localSheetId="24">EMICNC_23A_SCDBPTBSN2!$AF$26</definedName>
    <definedName name="SCDBPTBSN2_1550000000_3" localSheetId="24">EMICNC_23A_SCDBPTBSN2!$E$26</definedName>
    <definedName name="SCDBPTBSN2_1550000000_30" localSheetId="24">EMICNC_23A_SCDBPTBSN2!$AG$26</definedName>
    <definedName name="SCDBPTBSN2_1550000000_4" localSheetId="24">EMICNC_23A_SCDBPTBSN2!$F$26</definedName>
    <definedName name="SCDBPTBSN2_1550000000_5" localSheetId="24">EMICNC_23A_SCDBPTBSN2!$G$26</definedName>
    <definedName name="SCDBPTBSN2_1550000000_6" localSheetId="24">EMICNC_23A_SCDBPTBSN2!$H$26</definedName>
    <definedName name="SCDBPTBSN2_1550000000_7" localSheetId="24">EMICNC_23A_SCDBPTBSN2!$I$26</definedName>
    <definedName name="SCDBPTBSN2_1550000000_8" localSheetId="24">EMICNC_23A_SCDBPTBSN2!$J$26</definedName>
    <definedName name="SCDBPTBSN2_1550000000_9.01" localSheetId="24">EMICNC_23A_SCDBPTBSN2!$K$26</definedName>
    <definedName name="SCDBPTBSN2_1550000000_9.02" localSheetId="24">EMICNC_23A_SCDBPTBSN2!$L$26</definedName>
    <definedName name="SCDBPTBSN2_1550000000_Range" localSheetId="24">EMICNC_23A_SCDBPTBSN2!$B$24:$AG$26</definedName>
    <definedName name="SCDBPTBSN2_1559999999_15" localSheetId="24">EMICNC_23A_SCDBPTBSN2!$R$27</definedName>
    <definedName name="SCDBPTBSN2_1559999999_16" localSheetId="24">EMICNC_23A_SCDBPTBSN2!$S$27</definedName>
    <definedName name="SCDBPTBSN2_1559999999_17" localSheetId="24">EMICNC_23A_SCDBPTBSN2!$T$27</definedName>
    <definedName name="SCDBPTBSN2_1559999999_18" localSheetId="24">EMICNC_23A_SCDBPTBSN2!$U$27</definedName>
    <definedName name="SCDBPTBSN2_1559999999_22" localSheetId="24">EMICNC_23A_SCDBPTBSN2!$Y$27</definedName>
    <definedName name="SCDBPTBSN2_1559999999_23" localSheetId="24">EMICNC_23A_SCDBPTBSN2!$Z$27</definedName>
    <definedName name="SCDBPTBSN2_1559999999_24" localSheetId="24">EMICNC_23A_SCDBPTBSN2!$AA$27</definedName>
    <definedName name="SCDBPTBSN2_1559999999_25" localSheetId="24">EMICNC_23A_SCDBPTBSN2!$AB$27</definedName>
    <definedName name="SCDBPTBSN2_1559999999_28" localSheetId="24">EMICNC_23A_SCDBPTBSN2!$AE$27</definedName>
    <definedName name="SCDBPTBSN2_1559999999_29" localSheetId="24">EMICNC_23A_SCDBPTBSN2!$AF$27</definedName>
    <definedName name="SCDBPTBSN2_1559999999_30" localSheetId="24">EMICNC_23A_SCDBPTBSN2!$AG$27</definedName>
    <definedName name="SCDBPTBSN2_1560000000_1" localSheetId="24">EMICNC_23A_SCDBPTBSN2!$C$30</definedName>
    <definedName name="SCDBPTBSN2_1560000000_10" localSheetId="24">EMICNC_23A_SCDBPTBSN2!$M$30</definedName>
    <definedName name="SCDBPTBSN2_1560000000_11" localSheetId="24">EMICNC_23A_SCDBPTBSN2!$N$30</definedName>
    <definedName name="SCDBPTBSN2_1560000000_12" localSheetId="24">EMICNC_23A_SCDBPTBSN2!$O$30</definedName>
    <definedName name="SCDBPTBSN2_1560000000_13" localSheetId="24">EMICNC_23A_SCDBPTBSN2!$P$30</definedName>
    <definedName name="SCDBPTBSN2_1560000000_14" localSheetId="24">EMICNC_23A_SCDBPTBSN2!$Q$30</definedName>
    <definedName name="SCDBPTBSN2_1560000000_15" localSheetId="24">EMICNC_23A_SCDBPTBSN2!$R$30</definedName>
    <definedName name="SCDBPTBSN2_1560000000_16" localSheetId="24">EMICNC_23A_SCDBPTBSN2!$S$30</definedName>
    <definedName name="SCDBPTBSN2_1560000000_17" localSheetId="24">EMICNC_23A_SCDBPTBSN2!$T$30</definedName>
    <definedName name="SCDBPTBSN2_1560000000_18" localSheetId="24">EMICNC_23A_SCDBPTBSN2!$U$30</definedName>
    <definedName name="SCDBPTBSN2_1560000000_19" localSheetId="24">EMICNC_23A_SCDBPTBSN2!$V$30</definedName>
    <definedName name="SCDBPTBSN2_1560000000_2" localSheetId="24">EMICNC_23A_SCDBPTBSN2!$D$30</definedName>
    <definedName name="SCDBPTBSN2_1560000000_20" localSheetId="24">EMICNC_23A_SCDBPTBSN2!$W$30</definedName>
    <definedName name="SCDBPTBSN2_1560000000_21" localSheetId="24">EMICNC_23A_SCDBPTBSN2!$X$30</definedName>
    <definedName name="SCDBPTBSN2_1560000000_22" localSheetId="24">EMICNC_23A_SCDBPTBSN2!$Y$30</definedName>
    <definedName name="SCDBPTBSN2_1560000000_23" localSheetId="24">EMICNC_23A_SCDBPTBSN2!$Z$30</definedName>
    <definedName name="SCDBPTBSN2_1560000000_24" localSheetId="24">EMICNC_23A_SCDBPTBSN2!$AA$30</definedName>
    <definedName name="SCDBPTBSN2_1560000000_25" localSheetId="24">EMICNC_23A_SCDBPTBSN2!$AB$30</definedName>
    <definedName name="SCDBPTBSN2_1560000000_27" localSheetId="24">EMICNC_23A_SCDBPTBSN2!$AD$30</definedName>
    <definedName name="SCDBPTBSN2_1560000000_28" localSheetId="24">EMICNC_23A_SCDBPTBSN2!$AE$30</definedName>
    <definedName name="SCDBPTBSN2_1560000000_29" localSheetId="24">EMICNC_23A_SCDBPTBSN2!$AF$30</definedName>
    <definedName name="SCDBPTBSN2_1560000000_3" localSheetId="24">EMICNC_23A_SCDBPTBSN2!$E$30</definedName>
    <definedName name="SCDBPTBSN2_1560000000_30" localSheetId="24">EMICNC_23A_SCDBPTBSN2!$AG$30</definedName>
    <definedName name="SCDBPTBSN2_1560000000_4" localSheetId="24">EMICNC_23A_SCDBPTBSN2!$F$30</definedName>
    <definedName name="SCDBPTBSN2_1560000000_5" localSheetId="24">EMICNC_23A_SCDBPTBSN2!$G$30</definedName>
    <definedName name="SCDBPTBSN2_1560000000_6" localSheetId="24">EMICNC_23A_SCDBPTBSN2!$H$30</definedName>
    <definedName name="SCDBPTBSN2_1560000000_7" localSheetId="24">EMICNC_23A_SCDBPTBSN2!$I$30</definedName>
    <definedName name="SCDBPTBSN2_1560000000_8" localSheetId="24">EMICNC_23A_SCDBPTBSN2!$J$30</definedName>
    <definedName name="SCDBPTBSN2_1560000000_9.01" localSheetId="24">EMICNC_23A_SCDBPTBSN2!$K$30</definedName>
    <definedName name="SCDBPTBSN2_1560000000_9.02" localSheetId="24">EMICNC_23A_SCDBPTBSN2!$L$30</definedName>
    <definedName name="SCDBPTBSN2_1560000000_Range" localSheetId="24">EMICNC_23A_SCDBPTBSN2!$B$28:$AG$30</definedName>
    <definedName name="SCDBPTBSN2_1569999999_15" localSheetId="24">EMICNC_23A_SCDBPTBSN2!$R$31</definedName>
    <definedName name="SCDBPTBSN2_1569999999_16" localSheetId="24">EMICNC_23A_SCDBPTBSN2!$S$31</definedName>
    <definedName name="SCDBPTBSN2_1569999999_17" localSheetId="24">EMICNC_23A_SCDBPTBSN2!$T$31</definedName>
    <definedName name="SCDBPTBSN2_1569999999_18" localSheetId="24">EMICNC_23A_SCDBPTBSN2!$U$31</definedName>
    <definedName name="SCDBPTBSN2_1569999999_22" localSheetId="24">EMICNC_23A_SCDBPTBSN2!$Y$31</definedName>
    <definedName name="SCDBPTBSN2_1569999999_23" localSheetId="24">EMICNC_23A_SCDBPTBSN2!$Z$31</definedName>
    <definedName name="SCDBPTBSN2_1569999999_24" localSheetId="24">EMICNC_23A_SCDBPTBSN2!$AA$31</definedName>
    <definedName name="SCDBPTBSN2_1569999999_25" localSheetId="24">EMICNC_23A_SCDBPTBSN2!$AB$31</definedName>
    <definedName name="SCDBPTBSN2_1569999999_28" localSheetId="24">EMICNC_23A_SCDBPTBSN2!$AE$31</definedName>
    <definedName name="SCDBPTBSN2_1569999999_29" localSheetId="24">EMICNC_23A_SCDBPTBSN2!$AF$31</definedName>
    <definedName name="SCDBPTBSN2_1569999999_30" localSheetId="24">EMICNC_23A_SCDBPTBSN2!$AG$31</definedName>
    <definedName name="SCDBPTBSN2_1579999999_15" localSheetId="24">EMICNC_23A_SCDBPTBSN2!$R$32</definedName>
    <definedName name="SCDBPTBSN2_1579999999_16" localSheetId="24">EMICNC_23A_SCDBPTBSN2!$S$32</definedName>
    <definedName name="SCDBPTBSN2_1579999999_17" localSheetId="24">EMICNC_23A_SCDBPTBSN2!$T$32</definedName>
    <definedName name="SCDBPTBSN2_1579999999_18" localSheetId="24">EMICNC_23A_SCDBPTBSN2!$U$32</definedName>
    <definedName name="SCDBPTBSN2_1579999999_22" localSheetId="24">EMICNC_23A_SCDBPTBSN2!$Y$32</definedName>
    <definedName name="SCDBPTBSN2_1579999999_23" localSheetId="24">EMICNC_23A_SCDBPTBSN2!$Z$32</definedName>
    <definedName name="SCDBPTBSN2_1579999999_24" localSheetId="24">EMICNC_23A_SCDBPTBSN2!$AA$32</definedName>
    <definedName name="SCDBPTBSN2_1579999999_25" localSheetId="24">EMICNC_23A_SCDBPTBSN2!$AB$32</definedName>
    <definedName name="SCDBPTBSN2_1579999999_28" localSheetId="24">EMICNC_23A_SCDBPTBSN2!$AE$32</definedName>
    <definedName name="SCDBPTBSN2_1579999999_29" localSheetId="24">EMICNC_23A_SCDBPTBSN2!$AF$32</definedName>
    <definedName name="SCDBPTBSN2_1579999999_30" localSheetId="24">EMICNC_23A_SCDBPTBSN2!$AG$32</definedName>
    <definedName name="SCDBPTBSN2_1580000000_1" localSheetId="24">EMICNC_23A_SCDBPTBSN2!$C$35</definedName>
    <definedName name="SCDBPTBSN2_1580000000_10" localSheetId="24">EMICNC_23A_SCDBPTBSN2!$M$35</definedName>
    <definedName name="SCDBPTBSN2_1580000000_11" localSheetId="24">EMICNC_23A_SCDBPTBSN2!$N$35</definedName>
    <definedName name="SCDBPTBSN2_1580000000_12" localSheetId="24">EMICNC_23A_SCDBPTBSN2!$O$35</definedName>
    <definedName name="SCDBPTBSN2_1580000000_13" localSheetId="24">EMICNC_23A_SCDBPTBSN2!$P$35</definedName>
    <definedName name="SCDBPTBSN2_1580000000_14" localSheetId="24">EMICNC_23A_SCDBPTBSN2!$Q$35</definedName>
    <definedName name="SCDBPTBSN2_1580000000_15" localSheetId="24">EMICNC_23A_SCDBPTBSN2!$R$35</definedName>
    <definedName name="SCDBPTBSN2_1580000000_16" localSheetId="24">EMICNC_23A_SCDBPTBSN2!$S$35</definedName>
    <definedName name="SCDBPTBSN2_1580000000_17" localSheetId="24">EMICNC_23A_SCDBPTBSN2!$T$35</definedName>
    <definedName name="SCDBPTBSN2_1580000000_18" localSheetId="24">EMICNC_23A_SCDBPTBSN2!$U$35</definedName>
    <definedName name="SCDBPTBSN2_1580000000_19" localSheetId="24">EMICNC_23A_SCDBPTBSN2!$V$35</definedName>
    <definedName name="SCDBPTBSN2_1580000000_2" localSheetId="24">EMICNC_23A_SCDBPTBSN2!$D$35</definedName>
    <definedName name="SCDBPTBSN2_1580000000_20" localSheetId="24">EMICNC_23A_SCDBPTBSN2!$W$35</definedName>
    <definedName name="SCDBPTBSN2_1580000000_21" localSheetId="24">EMICNC_23A_SCDBPTBSN2!$X$35</definedName>
    <definedName name="SCDBPTBSN2_1580000000_22" localSheetId="24">EMICNC_23A_SCDBPTBSN2!$Y$35</definedName>
    <definedName name="SCDBPTBSN2_1580000000_23" localSheetId="24">EMICNC_23A_SCDBPTBSN2!$Z$35</definedName>
    <definedName name="SCDBPTBSN2_1580000000_24" localSheetId="24">EMICNC_23A_SCDBPTBSN2!$AA$35</definedName>
    <definedName name="SCDBPTBSN2_1580000000_25" localSheetId="24">EMICNC_23A_SCDBPTBSN2!$AB$35</definedName>
    <definedName name="SCDBPTBSN2_1580000000_27" localSheetId="24">EMICNC_23A_SCDBPTBSN2!$AD$35</definedName>
    <definedName name="SCDBPTBSN2_1580000000_28" localSheetId="24">EMICNC_23A_SCDBPTBSN2!$AE$35</definedName>
    <definedName name="SCDBPTBSN2_1580000000_29" localSheetId="24">EMICNC_23A_SCDBPTBSN2!$AF$35</definedName>
    <definedName name="SCDBPTBSN2_1580000000_3" localSheetId="24">EMICNC_23A_SCDBPTBSN2!$E$35</definedName>
    <definedName name="SCDBPTBSN2_1580000000_30" localSheetId="24">EMICNC_23A_SCDBPTBSN2!$AG$35</definedName>
    <definedName name="SCDBPTBSN2_1580000000_4" localSheetId="24">EMICNC_23A_SCDBPTBSN2!$F$35</definedName>
    <definedName name="SCDBPTBSN2_1580000000_5" localSheetId="24">EMICNC_23A_SCDBPTBSN2!$G$35</definedName>
    <definedName name="SCDBPTBSN2_1580000000_6" localSheetId="24">EMICNC_23A_SCDBPTBSN2!$H$35</definedName>
    <definedName name="SCDBPTBSN2_1580000000_7" localSheetId="24">EMICNC_23A_SCDBPTBSN2!$I$35</definedName>
    <definedName name="SCDBPTBSN2_1580000000_8" localSheetId="24">EMICNC_23A_SCDBPTBSN2!$J$35</definedName>
    <definedName name="SCDBPTBSN2_1580000000_9.01" localSheetId="24">EMICNC_23A_SCDBPTBSN2!$K$35</definedName>
    <definedName name="SCDBPTBSN2_1580000000_9.02" localSheetId="24">EMICNC_23A_SCDBPTBSN2!$L$35</definedName>
    <definedName name="SCDBPTBSN2_1580000000_Range" localSheetId="24">EMICNC_23A_SCDBPTBSN2!$B$33:$AG$35</definedName>
    <definedName name="SCDBPTBSN2_1589999999_15" localSheetId="24">EMICNC_23A_SCDBPTBSN2!$R$36</definedName>
    <definedName name="SCDBPTBSN2_1589999999_16" localSheetId="24">EMICNC_23A_SCDBPTBSN2!$S$36</definedName>
    <definedName name="SCDBPTBSN2_1589999999_17" localSheetId="24">EMICNC_23A_SCDBPTBSN2!$T$36</definedName>
    <definedName name="SCDBPTBSN2_1589999999_18" localSheetId="24">EMICNC_23A_SCDBPTBSN2!$U$36</definedName>
    <definedName name="SCDBPTBSN2_1589999999_22" localSheetId="24">EMICNC_23A_SCDBPTBSN2!$Y$36</definedName>
    <definedName name="SCDBPTBSN2_1589999999_23" localSheetId="24">EMICNC_23A_SCDBPTBSN2!$Z$36</definedName>
    <definedName name="SCDBPTBSN2_1589999999_24" localSheetId="24">EMICNC_23A_SCDBPTBSN2!$AA$36</definedName>
    <definedName name="SCDBPTBSN2_1589999999_25" localSheetId="24">EMICNC_23A_SCDBPTBSN2!$AB$36</definedName>
    <definedName name="SCDBPTBSN2_1589999999_28" localSheetId="24">EMICNC_23A_SCDBPTBSN2!$AE$36</definedName>
    <definedName name="SCDBPTBSN2_1589999999_29" localSheetId="24">EMICNC_23A_SCDBPTBSN2!$AF$36</definedName>
    <definedName name="SCDBPTBSN2_1589999999_30" localSheetId="24">EMICNC_23A_SCDBPTBSN2!$AG$36</definedName>
    <definedName name="SCDBPTBSN2_1590000000_1" localSheetId="24">EMICNC_23A_SCDBPTBSN2!$C$39</definedName>
    <definedName name="SCDBPTBSN2_1590000000_10" localSheetId="24">EMICNC_23A_SCDBPTBSN2!$M$39</definedName>
    <definedName name="SCDBPTBSN2_1590000000_11" localSheetId="24">EMICNC_23A_SCDBPTBSN2!$N$39</definedName>
    <definedName name="SCDBPTBSN2_1590000000_12" localSheetId="24">EMICNC_23A_SCDBPTBSN2!$O$39</definedName>
    <definedName name="SCDBPTBSN2_1590000000_13" localSheetId="24">EMICNC_23A_SCDBPTBSN2!$P$39</definedName>
    <definedName name="SCDBPTBSN2_1590000000_14" localSheetId="24">EMICNC_23A_SCDBPTBSN2!$Q$39</definedName>
    <definedName name="SCDBPTBSN2_1590000000_15" localSheetId="24">EMICNC_23A_SCDBPTBSN2!$R$39</definedName>
    <definedName name="SCDBPTBSN2_1590000000_16" localSheetId="24">EMICNC_23A_SCDBPTBSN2!$S$39</definedName>
    <definedName name="SCDBPTBSN2_1590000000_17" localSheetId="24">EMICNC_23A_SCDBPTBSN2!$T$39</definedName>
    <definedName name="SCDBPTBSN2_1590000000_18" localSheetId="24">EMICNC_23A_SCDBPTBSN2!$U$39</definedName>
    <definedName name="SCDBPTBSN2_1590000000_19" localSheetId="24">EMICNC_23A_SCDBPTBSN2!$V$39</definedName>
    <definedName name="SCDBPTBSN2_1590000000_2" localSheetId="24">EMICNC_23A_SCDBPTBSN2!$D$39</definedName>
    <definedName name="SCDBPTBSN2_1590000000_20" localSheetId="24">EMICNC_23A_SCDBPTBSN2!$W$39</definedName>
    <definedName name="SCDBPTBSN2_1590000000_21" localSheetId="24">EMICNC_23A_SCDBPTBSN2!$X$39</definedName>
    <definedName name="SCDBPTBSN2_1590000000_22" localSheetId="24">EMICNC_23A_SCDBPTBSN2!$Y$39</definedName>
    <definedName name="SCDBPTBSN2_1590000000_23" localSheetId="24">EMICNC_23A_SCDBPTBSN2!$Z$39</definedName>
    <definedName name="SCDBPTBSN2_1590000000_24" localSheetId="24">EMICNC_23A_SCDBPTBSN2!$AA$39</definedName>
    <definedName name="SCDBPTBSN2_1590000000_25" localSheetId="24">EMICNC_23A_SCDBPTBSN2!$AB$39</definedName>
    <definedName name="SCDBPTBSN2_1590000000_26" localSheetId="24">EMICNC_23A_SCDBPTBSN2!$AC$39</definedName>
    <definedName name="SCDBPTBSN2_1590000000_27" localSheetId="24">EMICNC_23A_SCDBPTBSN2!$AD$39</definedName>
    <definedName name="SCDBPTBSN2_1590000000_28" localSheetId="24">EMICNC_23A_SCDBPTBSN2!$AE$39</definedName>
    <definedName name="SCDBPTBSN2_1590000000_29" localSheetId="24">EMICNC_23A_SCDBPTBSN2!$AF$39</definedName>
    <definedName name="SCDBPTBSN2_1590000000_3" localSheetId="24">EMICNC_23A_SCDBPTBSN2!$E$39</definedName>
    <definedName name="SCDBPTBSN2_1590000000_30" localSheetId="24">EMICNC_23A_SCDBPTBSN2!$AG$39</definedName>
    <definedName name="SCDBPTBSN2_1590000000_4" localSheetId="24">EMICNC_23A_SCDBPTBSN2!$F$39</definedName>
    <definedName name="SCDBPTBSN2_1590000000_5" localSheetId="24">EMICNC_23A_SCDBPTBSN2!$G$39</definedName>
    <definedName name="SCDBPTBSN2_1590000000_6" localSheetId="24">EMICNC_23A_SCDBPTBSN2!$H$39</definedName>
    <definedName name="SCDBPTBSN2_1590000000_7" localSheetId="24">EMICNC_23A_SCDBPTBSN2!$I$39</definedName>
    <definedName name="SCDBPTBSN2_1590000000_8" localSheetId="24">EMICNC_23A_SCDBPTBSN2!$J$39</definedName>
    <definedName name="SCDBPTBSN2_1590000000_9.01" localSheetId="24">EMICNC_23A_SCDBPTBSN2!$K$39</definedName>
    <definedName name="SCDBPTBSN2_1590000000_9.02" localSheetId="24">EMICNC_23A_SCDBPTBSN2!$L$39</definedName>
    <definedName name="SCDBPTBSN2_1590000000_Range" localSheetId="24">EMICNC_23A_SCDBPTBSN2!$B$37:$AG$39</definedName>
    <definedName name="SCDBPTBSN2_1599999999_15" localSheetId="24">EMICNC_23A_SCDBPTBSN2!$R$40</definedName>
    <definedName name="SCDBPTBSN2_1599999999_16" localSheetId="24">EMICNC_23A_SCDBPTBSN2!$S$40</definedName>
    <definedName name="SCDBPTBSN2_1599999999_17" localSheetId="24">EMICNC_23A_SCDBPTBSN2!$T$40</definedName>
    <definedName name="SCDBPTBSN2_1599999999_18" localSheetId="24">EMICNC_23A_SCDBPTBSN2!$U$40</definedName>
    <definedName name="SCDBPTBSN2_1599999999_22" localSheetId="24">EMICNC_23A_SCDBPTBSN2!$Y$40</definedName>
    <definedName name="SCDBPTBSN2_1599999999_23" localSheetId="24">EMICNC_23A_SCDBPTBSN2!$Z$40</definedName>
    <definedName name="SCDBPTBSN2_1599999999_24" localSheetId="24">EMICNC_23A_SCDBPTBSN2!$AA$40</definedName>
    <definedName name="SCDBPTBSN2_1599999999_25" localSheetId="24">EMICNC_23A_SCDBPTBSN2!$AB$40</definedName>
    <definedName name="SCDBPTBSN2_1599999999_28" localSheetId="24">EMICNC_23A_SCDBPTBSN2!$AE$40</definedName>
    <definedName name="SCDBPTBSN2_1599999999_29" localSheetId="24">EMICNC_23A_SCDBPTBSN2!$AF$40</definedName>
    <definedName name="SCDBPTBSN2_1599999999_30" localSheetId="24">EMICNC_23A_SCDBPTBSN2!$AG$40</definedName>
    <definedName name="SCDBPTBSN2_1600000000_1" localSheetId="24">EMICNC_23A_SCDBPTBSN2!$C$43</definedName>
    <definedName name="SCDBPTBSN2_1600000000_10" localSheetId="24">EMICNC_23A_SCDBPTBSN2!$M$43</definedName>
    <definedName name="SCDBPTBSN2_1600000000_11" localSheetId="24">EMICNC_23A_SCDBPTBSN2!$N$43</definedName>
    <definedName name="SCDBPTBSN2_1600000000_12" localSheetId="24">EMICNC_23A_SCDBPTBSN2!$O$43</definedName>
    <definedName name="SCDBPTBSN2_1600000000_13" localSheetId="24">EMICNC_23A_SCDBPTBSN2!$P$43</definedName>
    <definedName name="SCDBPTBSN2_1600000000_14" localSheetId="24">EMICNC_23A_SCDBPTBSN2!$Q$43</definedName>
    <definedName name="SCDBPTBSN2_1600000000_15" localSheetId="24">EMICNC_23A_SCDBPTBSN2!$R$43</definedName>
    <definedName name="SCDBPTBSN2_1600000000_16" localSheetId="24">EMICNC_23A_SCDBPTBSN2!$S$43</definedName>
    <definedName name="SCDBPTBSN2_1600000000_17" localSheetId="24">EMICNC_23A_SCDBPTBSN2!$T$43</definedName>
    <definedName name="SCDBPTBSN2_1600000000_18" localSheetId="24">EMICNC_23A_SCDBPTBSN2!$U$43</definedName>
    <definedName name="SCDBPTBSN2_1600000000_19" localSheetId="24">EMICNC_23A_SCDBPTBSN2!$V$43</definedName>
    <definedName name="SCDBPTBSN2_1600000000_2" localSheetId="24">EMICNC_23A_SCDBPTBSN2!$D$43</definedName>
    <definedName name="SCDBPTBSN2_1600000000_20" localSheetId="24">EMICNC_23A_SCDBPTBSN2!$W$43</definedName>
    <definedName name="SCDBPTBSN2_1600000000_21" localSheetId="24">EMICNC_23A_SCDBPTBSN2!$X$43</definedName>
    <definedName name="SCDBPTBSN2_1600000000_22" localSheetId="24">EMICNC_23A_SCDBPTBSN2!$Y$43</definedName>
    <definedName name="SCDBPTBSN2_1600000000_23" localSheetId="24">EMICNC_23A_SCDBPTBSN2!$Z$43</definedName>
    <definedName name="SCDBPTBSN2_1600000000_24" localSheetId="24">EMICNC_23A_SCDBPTBSN2!$AA$43</definedName>
    <definedName name="SCDBPTBSN2_1600000000_25" localSheetId="24">EMICNC_23A_SCDBPTBSN2!$AB$43</definedName>
    <definedName name="SCDBPTBSN2_1600000000_27" localSheetId="24">EMICNC_23A_SCDBPTBSN2!$AD$43</definedName>
    <definedName name="SCDBPTBSN2_1600000000_28" localSheetId="24">EMICNC_23A_SCDBPTBSN2!$AE$43</definedName>
    <definedName name="SCDBPTBSN2_1600000000_29" localSheetId="24">EMICNC_23A_SCDBPTBSN2!$AF$43</definedName>
    <definedName name="SCDBPTBSN2_1600000000_3" localSheetId="24">EMICNC_23A_SCDBPTBSN2!$E$43</definedName>
    <definedName name="SCDBPTBSN2_1600000000_30" localSheetId="24">EMICNC_23A_SCDBPTBSN2!$AG$43</definedName>
    <definedName name="SCDBPTBSN2_1600000000_4" localSheetId="24">EMICNC_23A_SCDBPTBSN2!$F$43</definedName>
    <definedName name="SCDBPTBSN2_1600000000_5" localSheetId="24">EMICNC_23A_SCDBPTBSN2!$G$43</definedName>
    <definedName name="SCDBPTBSN2_1600000000_6" localSheetId="24">EMICNC_23A_SCDBPTBSN2!$H$43</definedName>
    <definedName name="SCDBPTBSN2_1600000000_7" localSheetId="24">EMICNC_23A_SCDBPTBSN2!$I$43</definedName>
    <definedName name="SCDBPTBSN2_1600000000_8" localSheetId="24">EMICNC_23A_SCDBPTBSN2!$J$43</definedName>
    <definedName name="SCDBPTBSN2_1600000000_9.01" localSheetId="24">EMICNC_23A_SCDBPTBSN2!$K$43</definedName>
    <definedName name="SCDBPTBSN2_1600000000_9.02" localSheetId="24">EMICNC_23A_SCDBPTBSN2!$L$43</definedName>
    <definedName name="SCDBPTBSN2_1600000000_Range" localSheetId="24">EMICNC_23A_SCDBPTBSN2!$B$41:$AG$43</definedName>
    <definedName name="SCDBPTBSN2_1609999999_15" localSheetId="24">EMICNC_23A_SCDBPTBSN2!$R$44</definedName>
    <definedName name="SCDBPTBSN2_1609999999_16" localSheetId="24">EMICNC_23A_SCDBPTBSN2!$S$44</definedName>
    <definedName name="SCDBPTBSN2_1609999999_17" localSheetId="24">EMICNC_23A_SCDBPTBSN2!$T$44</definedName>
    <definedName name="SCDBPTBSN2_1609999999_18" localSheetId="24">EMICNC_23A_SCDBPTBSN2!$U$44</definedName>
    <definedName name="SCDBPTBSN2_1609999999_22" localSheetId="24">EMICNC_23A_SCDBPTBSN2!$Y$44</definedName>
    <definedName name="SCDBPTBSN2_1609999999_23" localSheetId="24">EMICNC_23A_SCDBPTBSN2!$Z$44</definedName>
    <definedName name="SCDBPTBSN2_1609999999_24" localSheetId="24">EMICNC_23A_SCDBPTBSN2!$AA$44</definedName>
    <definedName name="SCDBPTBSN2_1609999999_25" localSheetId="24">EMICNC_23A_SCDBPTBSN2!$AB$44</definedName>
    <definedName name="SCDBPTBSN2_1609999999_28" localSheetId="24">EMICNC_23A_SCDBPTBSN2!$AE$44</definedName>
    <definedName name="SCDBPTBSN2_1609999999_29" localSheetId="24">EMICNC_23A_SCDBPTBSN2!$AF$44</definedName>
    <definedName name="SCDBPTBSN2_1609999999_30" localSheetId="24">EMICNC_23A_SCDBPTBSN2!$AG$44</definedName>
    <definedName name="SCDBPTBSN2_1610000000_1" localSheetId="24">EMICNC_23A_SCDBPTBSN2!$C$47</definedName>
    <definedName name="SCDBPTBSN2_1610000000_10" localSheetId="24">EMICNC_23A_SCDBPTBSN2!$M$47</definedName>
    <definedName name="SCDBPTBSN2_1610000000_11" localSheetId="24">EMICNC_23A_SCDBPTBSN2!$N$47</definedName>
    <definedName name="SCDBPTBSN2_1610000000_12" localSheetId="24">EMICNC_23A_SCDBPTBSN2!$O$47</definedName>
    <definedName name="SCDBPTBSN2_1610000000_13" localSheetId="24">EMICNC_23A_SCDBPTBSN2!$P$47</definedName>
    <definedName name="SCDBPTBSN2_1610000000_14" localSheetId="24">EMICNC_23A_SCDBPTBSN2!$Q$47</definedName>
    <definedName name="SCDBPTBSN2_1610000000_15" localSheetId="24">EMICNC_23A_SCDBPTBSN2!$R$47</definedName>
    <definedName name="SCDBPTBSN2_1610000000_16" localSheetId="24">EMICNC_23A_SCDBPTBSN2!$S$47</definedName>
    <definedName name="SCDBPTBSN2_1610000000_17" localSheetId="24">EMICNC_23A_SCDBPTBSN2!$T$47</definedName>
    <definedName name="SCDBPTBSN2_1610000000_18" localSheetId="24">EMICNC_23A_SCDBPTBSN2!$U$47</definedName>
    <definedName name="SCDBPTBSN2_1610000000_19" localSheetId="24">EMICNC_23A_SCDBPTBSN2!$V$47</definedName>
    <definedName name="SCDBPTBSN2_1610000000_2" localSheetId="24">EMICNC_23A_SCDBPTBSN2!$D$47</definedName>
    <definedName name="SCDBPTBSN2_1610000000_20" localSheetId="24">EMICNC_23A_SCDBPTBSN2!$W$47</definedName>
    <definedName name="SCDBPTBSN2_1610000000_21" localSheetId="24">EMICNC_23A_SCDBPTBSN2!$X$47</definedName>
    <definedName name="SCDBPTBSN2_1610000000_22" localSheetId="24">EMICNC_23A_SCDBPTBSN2!$Y$47</definedName>
    <definedName name="SCDBPTBSN2_1610000000_23" localSheetId="24">EMICNC_23A_SCDBPTBSN2!$Z$47</definedName>
    <definedName name="SCDBPTBSN2_1610000000_24" localSheetId="24">EMICNC_23A_SCDBPTBSN2!$AA$47</definedName>
    <definedName name="SCDBPTBSN2_1610000000_25" localSheetId="24">EMICNC_23A_SCDBPTBSN2!$AB$47</definedName>
    <definedName name="SCDBPTBSN2_1610000000_27" localSheetId="24">EMICNC_23A_SCDBPTBSN2!$AD$47</definedName>
    <definedName name="SCDBPTBSN2_1610000000_28" localSheetId="24">EMICNC_23A_SCDBPTBSN2!$AE$47</definedName>
    <definedName name="SCDBPTBSN2_1610000000_29" localSheetId="24">EMICNC_23A_SCDBPTBSN2!$AF$47</definedName>
    <definedName name="SCDBPTBSN2_1610000000_3" localSheetId="24">EMICNC_23A_SCDBPTBSN2!$E$47</definedName>
    <definedName name="SCDBPTBSN2_1610000000_30" localSheetId="24">EMICNC_23A_SCDBPTBSN2!$AG$47</definedName>
    <definedName name="SCDBPTBSN2_1610000000_4" localSheetId="24">EMICNC_23A_SCDBPTBSN2!$F$47</definedName>
    <definedName name="SCDBPTBSN2_1610000000_5" localSheetId="24">EMICNC_23A_SCDBPTBSN2!$G$47</definedName>
    <definedName name="SCDBPTBSN2_1610000000_6" localSheetId="24">EMICNC_23A_SCDBPTBSN2!$H$47</definedName>
    <definedName name="SCDBPTBSN2_1610000000_7" localSheetId="24">EMICNC_23A_SCDBPTBSN2!$I$47</definedName>
    <definedName name="SCDBPTBSN2_1610000000_8" localSheetId="24">EMICNC_23A_SCDBPTBSN2!$J$47</definedName>
    <definedName name="SCDBPTBSN2_1610000000_9.01" localSheetId="24">EMICNC_23A_SCDBPTBSN2!$K$47</definedName>
    <definedName name="SCDBPTBSN2_1610000000_9.02" localSheetId="24">EMICNC_23A_SCDBPTBSN2!$L$47</definedName>
    <definedName name="SCDBPTBSN2_1610000000_Range" localSheetId="24">EMICNC_23A_SCDBPTBSN2!$B$45:$AG$47</definedName>
    <definedName name="SCDBPTBSN2_1619999999_15" localSheetId="24">EMICNC_23A_SCDBPTBSN2!$R$48</definedName>
    <definedName name="SCDBPTBSN2_1619999999_16" localSheetId="24">EMICNC_23A_SCDBPTBSN2!$S$48</definedName>
    <definedName name="SCDBPTBSN2_1619999999_17" localSheetId="24">EMICNC_23A_SCDBPTBSN2!$T$48</definedName>
    <definedName name="SCDBPTBSN2_1619999999_18" localSheetId="24">EMICNC_23A_SCDBPTBSN2!$U$48</definedName>
    <definedName name="SCDBPTBSN2_1619999999_22" localSheetId="24">EMICNC_23A_SCDBPTBSN2!$Y$48</definedName>
    <definedName name="SCDBPTBSN2_1619999999_23" localSheetId="24">EMICNC_23A_SCDBPTBSN2!$Z$48</definedName>
    <definedName name="SCDBPTBSN2_1619999999_24" localSheetId="24">EMICNC_23A_SCDBPTBSN2!$AA$48</definedName>
    <definedName name="SCDBPTBSN2_1619999999_25" localSheetId="24">EMICNC_23A_SCDBPTBSN2!$AB$48</definedName>
    <definedName name="SCDBPTBSN2_1619999999_28" localSheetId="24">EMICNC_23A_SCDBPTBSN2!$AE$48</definedName>
    <definedName name="SCDBPTBSN2_1619999999_29" localSheetId="24">EMICNC_23A_SCDBPTBSN2!$AF$48</definedName>
    <definedName name="SCDBPTBSN2_1619999999_30" localSheetId="24">EMICNC_23A_SCDBPTBSN2!$AG$48</definedName>
    <definedName name="SCDBPTBSN2_1620000000_1" localSheetId="24">EMICNC_23A_SCDBPTBSN2!$C$51</definedName>
    <definedName name="SCDBPTBSN2_1620000000_10" localSheetId="24">EMICNC_23A_SCDBPTBSN2!$M$51</definedName>
    <definedName name="SCDBPTBSN2_1620000000_11" localSheetId="24">EMICNC_23A_SCDBPTBSN2!$N$51</definedName>
    <definedName name="SCDBPTBSN2_1620000000_12" localSheetId="24">EMICNC_23A_SCDBPTBSN2!$O$51</definedName>
    <definedName name="SCDBPTBSN2_1620000000_13" localSheetId="24">EMICNC_23A_SCDBPTBSN2!$P$51</definedName>
    <definedName name="SCDBPTBSN2_1620000000_14" localSheetId="24">EMICNC_23A_SCDBPTBSN2!$Q$51</definedName>
    <definedName name="SCDBPTBSN2_1620000000_15" localSheetId="24">EMICNC_23A_SCDBPTBSN2!$R$51</definedName>
    <definedName name="SCDBPTBSN2_1620000000_16" localSheetId="24">EMICNC_23A_SCDBPTBSN2!$S$51</definedName>
    <definedName name="SCDBPTBSN2_1620000000_17" localSheetId="24">EMICNC_23A_SCDBPTBSN2!$T$51</definedName>
    <definedName name="SCDBPTBSN2_1620000000_18" localSheetId="24">EMICNC_23A_SCDBPTBSN2!$U$51</definedName>
    <definedName name="SCDBPTBSN2_1620000000_19" localSheetId="24">EMICNC_23A_SCDBPTBSN2!$V$51</definedName>
    <definedName name="SCDBPTBSN2_1620000000_2" localSheetId="24">EMICNC_23A_SCDBPTBSN2!$D$51</definedName>
    <definedName name="SCDBPTBSN2_1620000000_20" localSheetId="24">EMICNC_23A_SCDBPTBSN2!$W$51</definedName>
    <definedName name="SCDBPTBSN2_1620000000_21" localSheetId="24">EMICNC_23A_SCDBPTBSN2!$X$51</definedName>
    <definedName name="SCDBPTBSN2_1620000000_22" localSheetId="24">EMICNC_23A_SCDBPTBSN2!$Y$51</definedName>
    <definedName name="SCDBPTBSN2_1620000000_23" localSheetId="24">EMICNC_23A_SCDBPTBSN2!$Z$51</definedName>
    <definedName name="SCDBPTBSN2_1620000000_24" localSheetId="24">EMICNC_23A_SCDBPTBSN2!$AA$51</definedName>
    <definedName name="SCDBPTBSN2_1620000000_25" localSheetId="24">EMICNC_23A_SCDBPTBSN2!$AB$51</definedName>
    <definedName name="SCDBPTBSN2_1620000000_27" localSheetId="24">EMICNC_23A_SCDBPTBSN2!$AD$51</definedName>
    <definedName name="SCDBPTBSN2_1620000000_28" localSheetId="24">EMICNC_23A_SCDBPTBSN2!$AE$51</definedName>
    <definedName name="SCDBPTBSN2_1620000000_29" localSheetId="24">EMICNC_23A_SCDBPTBSN2!$AF$51</definedName>
    <definedName name="SCDBPTBSN2_1620000000_3" localSheetId="24">EMICNC_23A_SCDBPTBSN2!$E$51</definedName>
    <definedName name="SCDBPTBSN2_1620000000_30" localSheetId="24">EMICNC_23A_SCDBPTBSN2!$AG$51</definedName>
    <definedName name="SCDBPTBSN2_1620000000_4" localSheetId="24">EMICNC_23A_SCDBPTBSN2!$F$51</definedName>
    <definedName name="SCDBPTBSN2_1620000000_5" localSheetId="24">EMICNC_23A_SCDBPTBSN2!$G$51</definedName>
    <definedName name="SCDBPTBSN2_1620000000_6" localSheetId="24">EMICNC_23A_SCDBPTBSN2!$H$51</definedName>
    <definedName name="SCDBPTBSN2_1620000000_7" localSheetId="24">EMICNC_23A_SCDBPTBSN2!$I$51</definedName>
    <definedName name="SCDBPTBSN2_1620000000_8" localSheetId="24">EMICNC_23A_SCDBPTBSN2!$J$51</definedName>
    <definedName name="SCDBPTBSN2_1620000000_9.01" localSheetId="24">EMICNC_23A_SCDBPTBSN2!$K$51</definedName>
    <definedName name="SCDBPTBSN2_1620000000_9.02" localSheetId="24">EMICNC_23A_SCDBPTBSN2!$L$51</definedName>
    <definedName name="SCDBPTBSN2_1620000000_Range" localSheetId="24">EMICNC_23A_SCDBPTBSN2!$B$49:$AG$51</definedName>
    <definedName name="SCDBPTBSN2_1629999999_15" localSheetId="24">EMICNC_23A_SCDBPTBSN2!$R$52</definedName>
    <definedName name="SCDBPTBSN2_1629999999_16" localSheetId="24">EMICNC_23A_SCDBPTBSN2!$S$52</definedName>
    <definedName name="SCDBPTBSN2_1629999999_17" localSheetId="24">EMICNC_23A_SCDBPTBSN2!$T$52</definedName>
    <definedName name="SCDBPTBSN2_1629999999_18" localSheetId="24">EMICNC_23A_SCDBPTBSN2!$U$52</definedName>
    <definedName name="SCDBPTBSN2_1629999999_22" localSheetId="24">EMICNC_23A_SCDBPTBSN2!$Y$52</definedName>
    <definedName name="SCDBPTBSN2_1629999999_23" localSheetId="24">EMICNC_23A_SCDBPTBSN2!$Z$52</definedName>
    <definedName name="SCDBPTBSN2_1629999999_24" localSheetId="24">EMICNC_23A_SCDBPTBSN2!$AA$52</definedName>
    <definedName name="SCDBPTBSN2_1629999999_25" localSheetId="24">EMICNC_23A_SCDBPTBSN2!$AB$52</definedName>
    <definedName name="SCDBPTBSN2_1629999999_28" localSheetId="24">EMICNC_23A_SCDBPTBSN2!$AE$52</definedName>
    <definedName name="SCDBPTBSN2_1629999999_29" localSheetId="24">EMICNC_23A_SCDBPTBSN2!$AF$52</definedName>
    <definedName name="SCDBPTBSN2_1629999999_30" localSheetId="24">EMICNC_23A_SCDBPTBSN2!$AG$52</definedName>
    <definedName name="SCDBPTBSN2_1630000000_1" localSheetId="24">EMICNC_23A_SCDBPTBSN2!$C$55</definedName>
    <definedName name="SCDBPTBSN2_1630000000_10" localSheetId="24">EMICNC_23A_SCDBPTBSN2!$M$55</definedName>
    <definedName name="SCDBPTBSN2_1630000000_11" localSheetId="24">EMICNC_23A_SCDBPTBSN2!$N$55</definedName>
    <definedName name="SCDBPTBSN2_1630000000_12" localSheetId="24">EMICNC_23A_SCDBPTBSN2!$O$55</definedName>
    <definedName name="SCDBPTBSN2_1630000000_13" localSheetId="24">EMICNC_23A_SCDBPTBSN2!$P$55</definedName>
    <definedName name="SCDBPTBSN2_1630000000_14" localSheetId="24">EMICNC_23A_SCDBPTBSN2!$Q$55</definedName>
    <definedName name="SCDBPTBSN2_1630000000_15" localSheetId="24">EMICNC_23A_SCDBPTBSN2!$R$55</definedName>
    <definedName name="SCDBPTBSN2_1630000000_16" localSheetId="24">EMICNC_23A_SCDBPTBSN2!$S$55</definedName>
    <definedName name="SCDBPTBSN2_1630000000_17" localSheetId="24">EMICNC_23A_SCDBPTBSN2!$T$55</definedName>
    <definedName name="SCDBPTBSN2_1630000000_18" localSheetId="24">EMICNC_23A_SCDBPTBSN2!$U$55</definedName>
    <definedName name="SCDBPTBSN2_1630000000_19" localSheetId="24">EMICNC_23A_SCDBPTBSN2!$V$55</definedName>
    <definedName name="SCDBPTBSN2_1630000000_2" localSheetId="24">EMICNC_23A_SCDBPTBSN2!$D$55</definedName>
    <definedName name="SCDBPTBSN2_1630000000_20" localSheetId="24">EMICNC_23A_SCDBPTBSN2!$W$55</definedName>
    <definedName name="SCDBPTBSN2_1630000000_21" localSheetId="24">EMICNC_23A_SCDBPTBSN2!$X$55</definedName>
    <definedName name="SCDBPTBSN2_1630000000_22" localSheetId="24">EMICNC_23A_SCDBPTBSN2!$Y$55</definedName>
    <definedName name="SCDBPTBSN2_1630000000_23" localSheetId="24">EMICNC_23A_SCDBPTBSN2!$Z$55</definedName>
    <definedName name="SCDBPTBSN2_1630000000_24" localSheetId="24">EMICNC_23A_SCDBPTBSN2!$AA$55</definedName>
    <definedName name="SCDBPTBSN2_1630000000_25" localSheetId="24">EMICNC_23A_SCDBPTBSN2!$AB$55</definedName>
    <definedName name="SCDBPTBSN2_1630000000_27" localSheetId="24">EMICNC_23A_SCDBPTBSN2!$AD$55</definedName>
    <definedName name="SCDBPTBSN2_1630000000_28" localSheetId="24">EMICNC_23A_SCDBPTBSN2!$AE$55</definedName>
    <definedName name="SCDBPTBSN2_1630000000_29" localSheetId="24">EMICNC_23A_SCDBPTBSN2!$AF$55</definedName>
    <definedName name="SCDBPTBSN2_1630000000_3" localSheetId="24">EMICNC_23A_SCDBPTBSN2!$E$55</definedName>
    <definedName name="SCDBPTBSN2_1630000000_30" localSheetId="24">EMICNC_23A_SCDBPTBSN2!$AG$55</definedName>
    <definedName name="SCDBPTBSN2_1630000000_4" localSheetId="24">EMICNC_23A_SCDBPTBSN2!$F$55</definedName>
    <definedName name="SCDBPTBSN2_1630000000_5" localSheetId="24">EMICNC_23A_SCDBPTBSN2!$G$55</definedName>
    <definedName name="SCDBPTBSN2_1630000000_6" localSheetId="24">EMICNC_23A_SCDBPTBSN2!$H$55</definedName>
    <definedName name="SCDBPTBSN2_1630000000_7" localSheetId="24">EMICNC_23A_SCDBPTBSN2!$I$55</definedName>
    <definedName name="SCDBPTBSN2_1630000000_8" localSheetId="24">EMICNC_23A_SCDBPTBSN2!$J$55</definedName>
    <definedName name="SCDBPTBSN2_1630000000_9.01" localSheetId="24">EMICNC_23A_SCDBPTBSN2!$K$55</definedName>
    <definedName name="SCDBPTBSN2_1630000000_9.02" localSheetId="24">EMICNC_23A_SCDBPTBSN2!$L$55</definedName>
    <definedName name="SCDBPTBSN2_1630000000_Range" localSheetId="24">EMICNC_23A_SCDBPTBSN2!$B$53:$AG$55</definedName>
    <definedName name="SCDBPTBSN2_1639999999_15" localSheetId="24">EMICNC_23A_SCDBPTBSN2!$R$56</definedName>
    <definedName name="SCDBPTBSN2_1639999999_16" localSheetId="24">EMICNC_23A_SCDBPTBSN2!$S$56</definedName>
    <definedName name="SCDBPTBSN2_1639999999_17" localSheetId="24">EMICNC_23A_SCDBPTBSN2!$T$56</definedName>
    <definedName name="SCDBPTBSN2_1639999999_18" localSheetId="24">EMICNC_23A_SCDBPTBSN2!$U$56</definedName>
    <definedName name="SCDBPTBSN2_1639999999_22" localSheetId="24">EMICNC_23A_SCDBPTBSN2!$Y$56</definedName>
    <definedName name="SCDBPTBSN2_1639999999_23" localSheetId="24">EMICNC_23A_SCDBPTBSN2!$Z$56</definedName>
    <definedName name="SCDBPTBSN2_1639999999_24" localSheetId="24">EMICNC_23A_SCDBPTBSN2!$AA$56</definedName>
    <definedName name="SCDBPTBSN2_1639999999_25" localSheetId="24">EMICNC_23A_SCDBPTBSN2!$AB$56</definedName>
    <definedName name="SCDBPTBSN2_1639999999_28" localSheetId="24">EMICNC_23A_SCDBPTBSN2!$AE$56</definedName>
    <definedName name="SCDBPTBSN2_1639999999_29" localSheetId="24">EMICNC_23A_SCDBPTBSN2!$AF$56</definedName>
    <definedName name="SCDBPTBSN2_1639999999_30" localSheetId="24">EMICNC_23A_SCDBPTBSN2!$AG$56</definedName>
    <definedName name="SCDBPTBSN2_1649999999_15" localSheetId="24">EMICNC_23A_SCDBPTBSN2!$R$57</definedName>
    <definedName name="SCDBPTBSN2_1649999999_16" localSheetId="24">EMICNC_23A_SCDBPTBSN2!$S$57</definedName>
    <definedName name="SCDBPTBSN2_1649999999_17" localSheetId="24">EMICNC_23A_SCDBPTBSN2!$T$57</definedName>
    <definedName name="SCDBPTBSN2_1649999999_18" localSheetId="24">EMICNC_23A_SCDBPTBSN2!$U$57</definedName>
    <definedName name="SCDBPTBSN2_1649999999_22" localSheetId="24">EMICNC_23A_SCDBPTBSN2!$Y$57</definedName>
    <definedName name="SCDBPTBSN2_1649999999_23" localSheetId="24">EMICNC_23A_SCDBPTBSN2!$Z$57</definedName>
    <definedName name="SCDBPTBSN2_1649999999_24" localSheetId="24">EMICNC_23A_SCDBPTBSN2!$AA$57</definedName>
    <definedName name="SCDBPTBSN2_1649999999_25" localSheetId="24">EMICNC_23A_SCDBPTBSN2!$AB$57</definedName>
    <definedName name="SCDBPTBSN2_1649999999_28" localSheetId="24">EMICNC_23A_SCDBPTBSN2!$AE$57</definedName>
    <definedName name="SCDBPTBSN2_1649999999_29" localSheetId="24">EMICNC_23A_SCDBPTBSN2!$AF$57</definedName>
    <definedName name="SCDBPTBSN2_1649999999_30" localSheetId="24">EMICNC_23A_SCDBPTBSN2!$AG$57</definedName>
    <definedName name="SCDBPTBSN2_1650000000_1" localSheetId="24">EMICNC_23A_SCDBPTBSN2!$C$60</definedName>
    <definedName name="SCDBPTBSN2_1650000000_10" localSheetId="24">EMICNC_23A_SCDBPTBSN2!$M$60</definedName>
    <definedName name="SCDBPTBSN2_1650000000_11" localSheetId="24">EMICNC_23A_SCDBPTBSN2!$N$60</definedName>
    <definedName name="SCDBPTBSN2_1650000000_12" localSheetId="24">EMICNC_23A_SCDBPTBSN2!$O$60</definedName>
    <definedName name="SCDBPTBSN2_1650000000_13" localSheetId="24">EMICNC_23A_SCDBPTBSN2!$P$60</definedName>
    <definedName name="SCDBPTBSN2_1650000000_14" localSheetId="24">EMICNC_23A_SCDBPTBSN2!$Q$60</definedName>
    <definedName name="SCDBPTBSN2_1650000000_15" localSheetId="24">EMICNC_23A_SCDBPTBSN2!$R$60</definedName>
    <definedName name="SCDBPTBSN2_1650000000_16" localSheetId="24">EMICNC_23A_SCDBPTBSN2!$S$60</definedName>
    <definedName name="SCDBPTBSN2_1650000000_17" localSheetId="24">EMICNC_23A_SCDBPTBSN2!$T$60</definedName>
    <definedName name="SCDBPTBSN2_1650000000_18" localSheetId="24">EMICNC_23A_SCDBPTBSN2!$U$60</definedName>
    <definedName name="SCDBPTBSN2_1650000000_19" localSheetId="24">EMICNC_23A_SCDBPTBSN2!$V$60</definedName>
    <definedName name="SCDBPTBSN2_1650000000_2" localSheetId="24">EMICNC_23A_SCDBPTBSN2!$D$60</definedName>
    <definedName name="SCDBPTBSN2_1650000000_20" localSheetId="24">EMICNC_23A_SCDBPTBSN2!$W$60</definedName>
    <definedName name="SCDBPTBSN2_1650000000_21" localSheetId="24">EMICNC_23A_SCDBPTBSN2!$X$60</definedName>
    <definedName name="SCDBPTBSN2_1650000000_22" localSheetId="24">EMICNC_23A_SCDBPTBSN2!$Y$60</definedName>
    <definedName name="SCDBPTBSN2_1650000000_23" localSheetId="24">EMICNC_23A_SCDBPTBSN2!$Z$60</definedName>
    <definedName name="SCDBPTBSN2_1650000000_24" localSheetId="24">EMICNC_23A_SCDBPTBSN2!$AA$60</definedName>
    <definedName name="SCDBPTBSN2_1650000000_25" localSheetId="24">EMICNC_23A_SCDBPTBSN2!$AB$60</definedName>
    <definedName name="SCDBPTBSN2_1650000000_27" localSheetId="24">EMICNC_23A_SCDBPTBSN2!$AD$60</definedName>
    <definedName name="SCDBPTBSN2_1650000000_28" localSheetId="24">EMICNC_23A_SCDBPTBSN2!$AE$60</definedName>
    <definedName name="SCDBPTBSN2_1650000000_29" localSheetId="24">EMICNC_23A_SCDBPTBSN2!$AF$60</definedName>
    <definedName name="SCDBPTBSN2_1650000000_3" localSheetId="24">EMICNC_23A_SCDBPTBSN2!$E$60</definedName>
    <definedName name="SCDBPTBSN2_1650000000_30" localSheetId="24">EMICNC_23A_SCDBPTBSN2!$AG$60</definedName>
    <definedName name="SCDBPTBSN2_1650000000_4" localSheetId="24">EMICNC_23A_SCDBPTBSN2!$F$60</definedName>
    <definedName name="SCDBPTBSN2_1650000000_5" localSheetId="24">EMICNC_23A_SCDBPTBSN2!$G$60</definedName>
    <definedName name="SCDBPTBSN2_1650000000_6" localSheetId="24">EMICNC_23A_SCDBPTBSN2!$H$60</definedName>
    <definedName name="SCDBPTBSN2_1650000000_7" localSheetId="24">EMICNC_23A_SCDBPTBSN2!$I$60</definedName>
    <definedName name="SCDBPTBSN2_1650000000_8" localSheetId="24">EMICNC_23A_SCDBPTBSN2!$J$60</definedName>
    <definedName name="SCDBPTBSN2_1650000000_9.01" localSheetId="24">EMICNC_23A_SCDBPTBSN2!$K$60</definedName>
    <definedName name="SCDBPTBSN2_1650000000_9.02" localSheetId="24">EMICNC_23A_SCDBPTBSN2!$L$60</definedName>
    <definedName name="SCDBPTBSN2_1650000000_Range" localSheetId="24">EMICNC_23A_SCDBPTBSN2!$B$58:$AG$60</definedName>
    <definedName name="SCDBPTBSN2_1659999999_15" localSheetId="24">EMICNC_23A_SCDBPTBSN2!$R$61</definedName>
    <definedName name="SCDBPTBSN2_1659999999_16" localSheetId="24">EMICNC_23A_SCDBPTBSN2!$S$61</definedName>
    <definedName name="SCDBPTBSN2_1659999999_17" localSheetId="24">EMICNC_23A_SCDBPTBSN2!$T$61</definedName>
    <definedName name="SCDBPTBSN2_1659999999_18" localSheetId="24">EMICNC_23A_SCDBPTBSN2!$U$61</definedName>
    <definedName name="SCDBPTBSN2_1659999999_22" localSheetId="24">EMICNC_23A_SCDBPTBSN2!$Y$61</definedName>
    <definedName name="SCDBPTBSN2_1659999999_23" localSheetId="24">EMICNC_23A_SCDBPTBSN2!$Z$61</definedName>
    <definedName name="SCDBPTBSN2_1659999999_24" localSheetId="24">EMICNC_23A_SCDBPTBSN2!$AA$61</definedName>
    <definedName name="SCDBPTBSN2_1659999999_25" localSheetId="24">EMICNC_23A_SCDBPTBSN2!$AB$61</definedName>
    <definedName name="SCDBPTBSN2_1659999999_28" localSheetId="24">EMICNC_23A_SCDBPTBSN2!$AE$61</definedName>
    <definedName name="SCDBPTBSN2_1659999999_29" localSheetId="24">EMICNC_23A_SCDBPTBSN2!$AF$61</definedName>
    <definedName name="SCDBPTBSN2_1659999999_30" localSheetId="24">EMICNC_23A_SCDBPTBSN2!$AG$61</definedName>
    <definedName name="SCDBPTBSN2_1660000000_1" localSheetId="24">EMICNC_23A_SCDBPTBSN2!$C$64</definedName>
    <definedName name="SCDBPTBSN2_1660000000_10" localSheetId="24">EMICNC_23A_SCDBPTBSN2!$M$64</definedName>
    <definedName name="SCDBPTBSN2_1660000000_11" localSheetId="24">EMICNC_23A_SCDBPTBSN2!$N$64</definedName>
    <definedName name="SCDBPTBSN2_1660000000_12" localSheetId="24">EMICNC_23A_SCDBPTBSN2!$O$64</definedName>
    <definedName name="SCDBPTBSN2_1660000000_13" localSheetId="24">EMICNC_23A_SCDBPTBSN2!$P$64</definedName>
    <definedName name="SCDBPTBSN2_1660000000_14" localSheetId="24">EMICNC_23A_SCDBPTBSN2!$Q$64</definedName>
    <definedName name="SCDBPTBSN2_1660000000_15" localSheetId="24">EMICNC_23A_SCDBPTBSN2!$R$64</definedName>
    <definedName name="SCDBPTBSN2_1660000000_16" localSheetId="24">EMICNC_23A_SCDBPTBSN2!$S$64</definedName>
    <definedName name="SCDBPTBSN2_1660000000_17" localSheetId="24">EMICNC_23A_SCDBPTBSN2!$T$64</definedName>
    <definedName name="SCDBPTBSN2_1660000000_18" localSheetId="24">EMICNC_23A_SCDBPTBSN2!$U$64</definedName>
    <definedName name="SCDBPTBSN2_1660000000_19" localSheetId="24">EMICNC_23A_SCDBPTBSN2!$V$64</definedName>
    <definedName name="SCDBPTBSN2_1660000000_2" localSheetId="24">EMICNC_23A_SCDBPTBSN2!$D$64</definedName>
    <definedName name="SCDBPTBSN2_1660000000_20" localSheetId="24">EMICNC_23A_SCDBPTBSN2!$W$64</definedName>
    <definedName name="SCDBPTBSN2_1660000000_21" localSheetId="24">EMICNC_23A_SCDBPTBSN2!$X$64</definedName>
    <definedName name="SCDBPTBSN2_1660000000_22" localSheetId="24">EMICNC_23A_SCDBPTBSN2!$Y$64</definedName>
    <definedName name="SCDBPTBSN2_1660000000_23" localSheetId="24">EMICNC_23A_SCDBPTBSN2!$Z$64</definedName>
    <definedName name="SCDBPTBSN2_1660000000_24" localSheetId="24">EMICNC_23A_SCDBPTBSN2!$AA$64</definedName>
    <definedName name="SCDBPTBSN2_1660000000_25" localSheetId="24">EMICNC_23A_SCDBPTBSN2!$AB$64</definedName>
    <definedName name="SCDBPTBSN2_1660000000_27" localSheetId="24">EMICNC_23A_SCDBPTBSN2!$AD$64</definedName>
    <definedName name="SCDBPTBSN2_1660000000_28" localSheetId="24">EMICNC_23A_SCDBPTBSN2!$AE$64</definedName>
    <definedName name="SCDBPTBSN2_1660000000_29" localSheetId="24">EMICNC_23A_SCDBPTBSN2!$AF$64</definedName>
    <definedName name="SCDBPTBSN2_1660000000_3" localSheetId="24">EMICNC_23A_SCDBPTBSN2!$E$64</definedName>
    <definedName name="SCDBPTBSN2_1660000000_30" localSheetId="24">EMICNC_23A_SCDBPTBSN2!$AG$64</definedName>
    <definedName name="SCDBPTBSN2_1660000000_4" localSheetId="24">EMICNC_23A_SCDBPTBSN2!$F$64</definedName>
    <definedName name="SCDBPTBSN2_1660000000_5" localSheetId="24">EMICNC_23A_SCDBPTBSN2!$G$64</definedName>
    <definedName name="SCDBPTBSN2_1660000000_6" localSheetId="24">EMICNC_23A_SCDBPTBSN2!$H$64</definedName>
    <definedName name="SCDBPTBSN2_1660000000_7" localSheetId="24">EMICNC_23A_SCDBPTBSN2!$I$64</definedName>
    <definedName name="SCDBPTBSN2_1660000000_8" localSheetId="24">EMICNC_23A_SCDBPTBSN2!$J$64</definedName>
    <definedName name="SCDBPTBSN2_1660000000_9.01" localSheetId="24">EMICNC_23A_SCDBPTBSN2!$K$64</definedName>
    <definedName name="SCDBPTBSN2_1660000000_9.02" localSheetId="24">EMICNC_23A_SCDBPTBSN2!$L$64</definedName>
    <definedName name="SCDBPTBSN2_1660000000_Range" localSheetId="24">EMICNC_23A_SCDBPTBSN2!$B$62:$AG$64</definedName>
    <definedName name="SCDBPTBSN2_1669999999_15" localSheetId="24">EMICNC_23A_SCDBPTBSN2!$R$65</definedName>
    <definedName name="SCDBPTBSN2_1669999999_16" localSheetId="24">EMICNC_23A_SCDBPTBSN2!$S$65</definedName>
    <definedName name="SCDBPTBSN2_1669999999_17" localSheetId="24">EMICNC_23A_SCDBPTBSN2!$T$65</definedName>
    <definedName name="SCDBPTBSN2_1669999999_18" localSheetId="24">EMICNC_23A_SCDBPTBSN2!$U$65</definedName>
    <definedName name="SCDBPTBSN2_1669999999_22" localSheetId="24">EMICNC_23A_SCDBPTBSN2!$Y$65</definedName>
    <definedName name="SCDBPTBSN2_1669999999_23" localSheetId="24">EMICNC_23A_SCDBPTBSN2!$Z$65</definedName>
    <definedName name="SCDBPTBSN2_1669999999_24" localSheetId="24">EMICNC_23A_SCDBPTBSN2!$AA$65</definedName>
    <definedName name="SCDBPTBSN2_1669999999_25" localSheetId="24">EMICNC_23A_SCDBPTBSN2!$AB$65</definedName>
    <definedName name="SCDBPTBSN2_1669999999_28" localSheetId="24">EMICNC_23A_SCDBPTBSN2!$AE$65</definedName>
    <definedName name="SCDBPTBSN2_1669999999_29" localSheetId="24">EMICNC_23A_SCDBPTBSN2!$AF$65</definedName>
    <definedName name="SCDBPTBSN2_1669999999_30" localSheetId="24">EMICNC_23A_SCDBPTBSN2!$AG$65</definedName>
    <definedName name="SCDBPTBSN2_1679999999_15" localSheetId="24">EMICNC_23A_SCDBPTBSN2!$R$66</definedName>
    <definedName name="SCDBPTBSN2_1679999999_16" localSheetId="24">EMICNC_23A_SCDBPTBSN2!$S$66</definedName>
    <definedName name="SCDBPTBSN2_1679999999_17" localSheetId="24">EMICNC_23A_SCDBPTBSN2!$T$66</definedName>
    <definedName name="SCDBPTBSN2_1679999999_18" localSheetId="24">EMICNC_23A_SCDBPTBSN2!$U$66</definedName>
    <definedName name="SCDBPTBSN2_1679999999_22" localSheetId="24">EMICNC_23A_SCDBPTBSN2!$Y$66</definedName>
    <definedName name="SCDBPTBSN2_1679999999_23" localSheetId="24">EMICNC_23A_SCDBPTBSN2!$Z$66</definedName>
    <definedName name="SCDBPTBSN2_1679999999_24" localSheetId="24">EMICNC_23A_SCDBPTBSN2!$AA$66</definedName>
    <definedName name="SCDBPTBSN2_1679999999_25" localSheetId="24">EMICNC_23A_SCDBPTBSN2!$AB$66</definedName>
    <definedName name="SCDBPTBSN2_1679999999_28" localSheetId="24">EMICNC_23A_SCDBPTBSN2!$AE$66</definedName>
    <definedName name="SCDBPTBSN2_1679999999_29" localSheetId="24">EMICNC_23A_SCDBPTBSN2!$AF$66</definedName>
    <definedName name="SCDBPTBSN2_1679999999_30" localSheetId="24">EMICNC_23A_SCDBPTBSN2!$AG$66</definedName>
    <definedName name="SCDBPTBSN2_1689999999_15" localSheetId="24">EMICNC_23A_SCDBPTBSN2!$R$67</definedName>
    <definedName name="SCDBPTBSN2_1689999999_16" localSheetId="24">EMICNC_23A_SCDBPTBSN2!$S$67</definedName>
    <definedName name="SCDBPTBSN2_1689999999_17" localSheetId="24">EMICNC_23A_SCDBPTBSN2!$T$67</definedName>
    <definedName name="SCDBPTBSN2_1689999999_18" localSheetId="24">EMICNC_23A_SCDBPTBSN2!$U$67</definedName>
    <definedName name="SCDBPTBSN2_1689999999_22" localSheetId="24">EMICNC_23A_SCDBPTBSN2!$Y$67</definedName>
    <definedName name="SCDBPTBSN2_1689999999_23" localSheetId="24">EMICNC_23A_SCDBPTBSN2!$Z$67</definedName>
    <definedName name="SCDBPTBSN2_1689999999_24" localSheetId="24">EMICNC_23A_SCDBPTBSN2!$AA$67</definedName>
    <definedName name="SCDBPTBSN2_1689999999_25" localSheetId="24">EMICNC_23A_SCDBPTBSN2!$AB$67</definedName>
    <definedName name="SCDBPTBSN2_1689999999_28" localSheetId="24">EMICNC_23A_SCDBPTBSN2!$AE$67</definedName>
    <definedName name="SCDBPTBSN2_1689999999_29" localSheetId="24">EMICNC_23A_SCDBPTBSN2!$AF$67</definedName>
    <definedName name="SCDBPTBSN2_1689999999_30" localSheetId="24">EMICNC_23A_SCDBPTBSN2!$AG$67</definedName>
    <definedName name="SCDBPTBSN2_1699999999_15" localSheetId="24">EMICNC_23A_SCDBPTBSN2!$R$68</definedName>
    <definedName name="SCDBPTBSN2_1699999999_16" localSheetId="24">EMICNC_23A_SCDBPTBSN2!$S$68</definedName>
    <definedName name="SCDBPTBSN2_1699999999_17" localSheetId="24">EMICNC_23A_SCDBPTBSN2!$T$68</definedName>
    <definedName name="SCDBPTBSN2_1699999999_18" localSheetId="24">EMICNC_23A_SCDBPTBSN2!$U$68</definedName>
    <definedName name="SCDBPTBSN2_1699999999_22" localSheetId="24">EMICNC_23A_SCDBPTBSN2!$Y$68</definedName>
    <definedName name="SCDBPTBSN2_1699999999_23" localSheetId="24">EMICNC_23A_SCDBPTBSN2!$Z$68</definedName>
    <definedName name="SCDBPTBSN2_1699999999_24" localSheetId="24">EMICNC_23A_SCDBPTBSN2!$AA$68</definedName>
    <definedName name="SCDBPTBSN2_1699999999_25" localSheetId="24">EMICNC_23A_SCDBPTBSN2!$AB$68</definedName>
    <definedName name="SCDBPTBSN2_1699999999_28" localSheetId="24">EMICNC_23A_SCDBPTBSN2!$AE$68</definedName>
    <definedName name="SCDBPTBSN2_1699999999_29" localSheetId="24">EMICNC_23A_SCDBPTBSN2!$AF$68</definedName>
    <definedName name="SCDBPTBSN2_1699999999_30" localSheetId="24">EMICNC_23A_SCDBPTBSN2!$AG$68</definedName>
    <definedName name="SCDBPTBSN2_1709999999_15" localSheetId="24">EMICNC_23A_SCDBPTBSN2!$R$69</definedName>
    <definedName name="SCDBPTBSN2_1709999999_16" localSheetId="24">EMICNC_23A_SCDBPTBSN2!$S$69</definedName>
    <definedName name="SCDBPTBSN2_1709999999_17" localSheetId="24">EMICNC_23A_SCDBPTBSN2!$T$69</definedName>
    <definedName name="SCDBPTBSN2_1709999999_18" localSheetId="24">EMICNC_23A_SCDBPTBSN2!$U$69</definedName>
    <definedName name="SCDBPTBSN2_1709999999_22" localSheetId="24">EMICNC_23A_SCDBPTBSN2!$Y$69</definedName>
    <definedName name="SCDBPTBSN2_1709999999_23" localSheetId="24">EMICNC_23A_SCDBPTBSN2!$Z$69</definedName>
    <definedName name="SCDBPTBSN2_1709999999_24" localSheetId="24">EMICNC_23A_SCDBPTBSN2!$AA$69</definedName>
    <definedName name="SCDBPTBSN2_1709999999_25" localSheetId="24">EMICNC_23A_SCDBPTBSN2!$AB$69</definedName>
    <definedName name="SCDBPTBSN2_1709999999_28" localSheetId="24">EMICNC_23A_SCDBPTBSN2!$AE$69</definedName>
    <definedName name="SCDBPTBSN2_1709999999_29" localSheetId="24">EMICNC_23A_SCDBPTBSN2!$AF$69</definedName>
    <definedName name="SCDBPTBSN2_1709999999_30" localSheetId="24">EMICNC_23A_SCDBPTBSN2!$AG$69</definedName>
    <definedName name="SCDBPTBSN2_1719999999_15" localSheetId="24">EMICNC_23A_SCDBPTBSN2!$R$70</definedName>
    <definedName name="SCDBPTBSN2_1719999999_16" localSheetId="24">EMICNC_23A_SCDBPTBSN2!$S$70</definedName>
    <definedName name="SCDBPTBSN2_1719999999_17" localSheetId="24">EMICNC_23A_SCDBPTBSN2!$T$70</definedName>
    <definedName name="SCDBPTBSN2_1719999999_18" localSheetId="24">EMICNC_23A_SCDBPTBSN2!$U$70</definedName>
    <definedName name="SCDBPTBSN2_1719999999_22" localSheetId="24">EMICNC_23A_SCDBPTBSN2!$Y$70</definedName>
    <definedName name="SCDBPTBSN2_1719999999_23" localSheetId="24">EMICNC_23A_SCDBPTBSN2!$Z$70</definedName>
    <definedName name="SCDBPTBSN2_1719999999_24" localSheetId="24">EMICNC_23A_SCDBPTBSN2!$AA$70</definedName>
    <definedName name="SCDBPTBSN2_1719999999_25" localSheetId="24">EMICNC_23A_SCDBPTBSN2!$AB$70</definedName>
    <definedName name="SCDBPTBSN2_1719999999_28" localSheetId="24">EMICNC_23A_SCDBPTBSN2!$AE$70</definedName>
    <definedName name="SCDBPTBSN2_1719999999_29" localSheetId="24">EMICNC_23A_SCDBPTBSN2!$AF$70</definedName>
    <definedName name="SCDBPTBSN2_1719999999_30" localSheetId="24">EMICNC_23A_SCDBPTBSN2!$AG$70</definedName>
    <definedName name="SCDBPTBSN2_1729999999_15" localSheetId="24">EMICNC_23A_SCDBPTBSN2!$R$71</definedName>
    <definedName name="SCDBPTBSN2_1729999999_16" localSheetId="24">EMICNC_23A_SCDBPTBSN2!$S$71</definedName>
    <definedName name="SCDBPTBSN2_1729999999_17" localSheetId="24">EMICNC_23A_SCDBPTBSN2!$T$71</definedName>
    <definedName name="SCDBPTBSN2_1729999999_18" localSheetId="24">EMICNC_23A_SCDBPTBSN2!$U$71</definedName>
    <definedName name="SCDBPTBSN2_1729999999_22" localSheetId="24">EMICNC_23A_SCDBPTBSN2!$Y$71</definedName>
    <definedName name="SCDBPTBSN2_1729999999_23" localSheetId="24">EMICNC_23A_SCDBPTBSN2!$Z$71</definedName>
    <definedName name="SCDBPTBSN2_1729999999_24" localSheetId="24">EMICNC_23A_SCDBPTBSN2!$AA$71</definedName>
    <definedName name="SCDBPTBSN2_1729999999_25" localSheetId="24">EMICNC_23A_SCDBPTBSN2!$AB$71</definedName>
    <definedName name="SCDBPTBSN2_1729999999_28" localSheetId="24">EMICNC_23A_SCDBPTBSN2!$AE$71</definedName>
    <definedName name="SCDBPTBSN2_1729999999_29" localSheetId="24">EMICNC_23A_SCDBPTBSN2!$AF$71</definedName>
    <definedName name="SCDBPTBSN2_1729999999_30" localSheetId="24">EMICNC_23A_SCDBPTBSN2!$AG$71</definedName>
    <definedName name="SCDBPTBSN2_1739999999_15" localSheetId="24">EMICNC_23A_SCDBPTBSN2!$R$72</definedName>
    <definedName name="SCDBPTBSN2_1739999999_16" localSheetId="24">EMICNC_23A_SCDBPTBSN2!$S$72</definedName>
    <definedName name="SCDBPTBSN2_1739999999_17" localSheetId="24">EMICNC_23A_SCDBPTBSN2!$T$72</definedName>
    <definedName name="SCDBPTBSN2_1739999999_18" localSheetId="24">EMICNC_23A_SCDBPTBSN2!$U$72</definedName>
    <definedName name="SCDBPTBSN2_1739999999_22" localSheetId="24">EMICNC_23A_SCDBPTBSN2!$Y$72</definedName>
    <definedName name="SCDBPTBSN2_1739999999_23" localSheetId="24">EMICNC_23A_SCDBPTBSN2!$Z$72</definedName>
    <definedName name="SCDBPTBSN2_1739999999_24" localSheetId="24">EMICNC_23A_SCDBPTBSN2!$AA$72</definedName>
    <definedName name="SCDBPTBSN2_1739999999_25" localSheetId="24">EMICNC_23A_SCDBPTBSN2!$AB$72</definedName>
    <definedName name="SCDBPTBSN2_1739999999_28" localSheetId="24">EMICNC_23A_SCDBPTBSN2!$AE$72</definedName>
    <definedName name="SCDBPTBSN2_1739999999_29" localSheetId="24">EMICNC_23A_SCDBPTBSN2!$AF$72</definedName>
    <definedName name="SCDBPTBSN2_1739999999_30" localSheetId="24">EMICNC_23A_SCDBPTBSN2!$AG$72</definedName>
    <definedName name="SCDBPTBSN2_1749999999_15" localSheetId="24">EMICNC_23A_SCDBPTBSN2!$R$73</definedName>
    <definedName name="SCDBPTBSN2_1749999999_16" localSheetId="24">EMICNC_23A_SCDBPTBSN2!$S$73</definedName>
    <definedName name="SCDBPTBSN2_1749999999_17" localSheetId="24">EMICNC_23A_SCDBPTBSN2!$T$73</definedName>
    <definedName name="SCDBPTBSN2_1749999999_18" localSheetId="24">EMICNC_23A_SCDBPTBSN2!$U$73</definedName>
    <definedName name="SCDBPTBSN2_1749999999_22" localSheetId="24">EMICNC_23A_SCDBPTBSN2!$Y$73</definedName>
    <definedName name="SCDBPTBSN2_1749999999_23" localSheetId="24">EMICNC_23A_SCDBPTBSN2!$Z$73</definedName>
    <definedName name="SCDBPTBSN2_1749999999_24" localSheetId="24">EMICNC_23A_SCDBPTBSN2!$AA$73</definedName>
    <definedName name="SCDBPTBSN2_1749999999_25" localSheetId="24">EMICNC_23A_SCDBPTBSN2!$AB$73</definedName>
    <definedName name="SCDBPTBSN2_1749999999_28" localSheetId="24">EMICNC_23A_SCDBPTBSN2!$AE$73</definedName>
    <definedName name="SCDBPTBSN2_1749999999_29" localSheetId="24">EMICNC_23A_SCDBPTBSN2!$AF$73</definedName>
    <definedName name="SCDBPTBSN2_1749999999_30" localSheetId="24">EMICNC_23A_SCDBPTBSN2!$AG$73</definedName>
    <definedName name="SCDBPTBSN2_1759999999_15" localSheetId="24">EMICNC_23A_SCDBPTBSN2!$R$74</definedName>
    <definedName name="SCDBPTBSN2_1759999999_16" localSheetId="24">EMICNC_23A_SCDBPTBSN2!$S$74</definedName>
    <definedName name="SCDBPTBSN2_1759999999_17" localSheetId="24">EMICNC_23A_SCDBPTBSN2!$T$74</definedName>
    <definedName name="SCDBPTBSN2_1759999999_18" localSheetId="24">EMICNC_23A_SCDBPTBSN2!$U$74</definedName>
    <definedName name="SCDBPTBSN2_1759999999_22" localSheetId="24">EMICNC_23A_SCDBPTBSN2!$Y$74</definedName>
    <definedName name="SCDBPTBSN2_1759999999_23" localSheetId="24">EMICNC_23A_SCDBPTBSN2!$Z$74</definedName>
    <definedName name="SCDBPTBSN2_1759999999_24" localSheetId="24">EMICNC_23A_SCDBPTBSN2!$AA$74</definedName>
    <definedName name="SCDBPTBSN2_1759999999_25" localSheetId="24">EMICNC_23A_SCDBPTBSN2!$AB$74</definedName>
    <definedName name="SCDBPTBSN2_1759999999_28" localSheetId="24">EMICNC_23A_SCDBPTBSN2!$AE$74</definedName>
    <definedName name="SCDBPTBSN2_1759999999_29" localSheetId="24">EMICNC_23A_SCDBPTBSN2!$AF$74</definedName>
    <definedName name="SCDBPTBSN2_1759999999_30" localSheetId="24">EMICNC_23A_SCDBPTBSN2!$AG$74</definedName>
    <definedName name="SCDBPTBSN2DHR_A0000_1" localSheetId="25">EMICNC_23A_SCDBPTBSN2DHR!$C$10</definedName>
    <definedName name="SCDBPTBSN2DHR_A0000_2" localSheetId="25">EMICNC_23A_SCDBPTBSN2DHR!$D$10</definedName>
    <definedName name="SCDBPTBSN2DHR_A0000_Range" localSheetId="25">EMICNC_23A_SCDBPTBSN2DHR!$B$8:$D$10</definedName>
    <definedName name="SCDBPTBSN2FE_B0000_1" localSheetId="26">EMICNC_23A_SCDBPTBSN2FE!$C$10</definedName>
    <definedName name="SCDBPTBSN2FE_B0000_2" localSheetId="26">EMICNC_23A_SCDBPTBSN2FE!$D$10</definedName>
    <definedName name="SCDBPTBSN2FE_B0000_Range" localSheetId="26">EMICNC_23A_SCDBPTBSN2FE!$B$8:$D$10</definedName>
    <definedName name="SCDBPTDSN1_0199999999_10" localSheetId="27">EMICNC_23A_SCDBPTDSN1!$N$8</definedName>
    <definedName name="SCDBPTDSN1_0199999999_11" localSheetId="27">EMICNC_23A_SCDBPTDSN1!$O$8</definedName>
    <definedName name="SCDBPTDSN1_0199999999_12" localSheetId="27">EMICNC_23A_SCDBPTDSN1!$P$8</definedName>
    <definedName name="SCDBPTDSN1_0199999999_13" localSheetId="27">EMICNC_23A_SCDBPTDSN1!$Q$8</definedName>
    <definedName name="SCDBPTDSN1_0199999999_5" localSheetId="27">EMICNC_23A_SCDBPTDSN1!$I$8</definedName>
    <definedName name="SCDBPTDSN1_0199999999_6" localSheetId="27">EMICNC_23A_SCDBPTDSN1!$J$8</definedName>
    <definedName name="SCDBPTDSN1_0199999999_7" localSheetId="27">EMICNC_23A_SCDBPTDSN1!$K$8</definedName>
    <definedName name="SCDBPTDSN1_0199999999_8" localSheetId="27">EMICNC_23A_SCDBPTDSN1!$L$8</definedName>
    <definedName name="SCDBPTDSN1_0199999999_9" localSheetId="27">EMICNC_23A_SCDBPTDSN1!$M$8</definedName>
    <definedName name="SCDBPTDSN1_0200000000_1.01" localSheetId="27">EMICNC_23A_SCDBPTDSN1!$D$11</definedName>
    <definedName name="SCDBPTDSN1_0200000000_1.02" localSheetId="27">EMICNC_23A_SCDBPTDSN1!$E$11</definedName>
    <definedName name="SCDBPTDSN1_0200000000_10" localSheetId="27">EMICNC_23A_SCDBPTDSN1!$N$11</definedName>
    <definedName name="SCDBPTDSN1_0200000000_11" localSheetId="27">EMICNC_23A_SCDBPTDSN1!$O$11</definedName>
    <definedName name="SCDBPTDSN1_0200000000_12" localSheetId="27">EMICNC_23A_SCDBPTDSN1!$P$11</definedName>
    <definedName name="SCDBPTDSN1_0200000000_13" localSheetId="27">EMICNC_23A_SCDBPTDSN1!$Q$11</definedName>
    <definedName name="SCDBPTDSN1_0200000000_14" localSheetId="27">EMICNC_23A_SCDBPTDSN1!$R$11</definedName>
    <definedName name="SCDBPTDSN1_0200000000_15" localSheetId="27">EMICNC_23A_SCDBPTDSN1!$S$11</definedName>
    <definedName name="SCDBPTDSN1_0200000000_2" localSheetId="27">EMICNC_23A_SCDBPTDSN1!$F$11</definedName>
    <definedName name="SCDBPTDSN1_0200000000_3" localSheetId="27">EMICNC_23A_SCDBPTDSN1!$G$11</definedName>
    <definedName name="SCDBPTDSN1_0200000000_4" localSheetId="27">EMICNC_23A_SCDBPTDSN1!$H$11</definedName>
    <definedName name="SCDBPTDSN1_0200000000_5" localSheetId="27">EMICNC_23A_SCDBPTDSN1!$I$11</definedName>
    <definedName name="SCDBPTDSN1_0200000000_6" localSheetId="27">EMICNC_23A_SCDBPTDSN1!$J$11</definedName>
    <definedName name="SCDBPTDSN1_0200000000_7" localSheetId="27">EMICNC_23A_SCDBPTDSN1!$K$11</definedName>
    <definedName name="SCDBPTDSN1_0200000000_8" localSheetId="27">EMICNC_23A_SCDBPTDSN1!$L$11</definedName>
    <definedName name="SCDBPTDSN1_0200000000_9" localSheetId="27">EMICNC_23A_SCDBPTDSN1!$M$11</definedName>
    <definedName name="SCDBPTDSN1_0200000000_Range" localSheetId="27">EMICNC_23A_SCDBPTDSN1!$B$9:$S$11</definedName>
    <definedName name="SCDBPTDSN1_0299999999_10" localSheetId="27">EMICNC_23A_SCDBPTDSN1!$N$12</definedName>
    <definedName name="SCDBPTDSN1_0299999999_11" localSheetId="27">EMICNC_23A_SCDBPTDSN1!$O$12</definedName>
    <definedName name="SCDBPTDSN1_0299999999_12" localSheetId="27">EMICNC_23A_SCDBPTDSN1!$P$12</definedName>
    <definedName name="SCDBPTDSN1_0299999999_13" localSheetId="27">EMICNC_23A_SCDBPTDSN1!$Q$12</definedName>
    <definedName name="SCDBPTDSN1_0299999999_4" localSheetId="27">EMICNC_23A_SCDBPTDSN1!$H$12</definedName>
    <definedName name="SCDBPTDSN1_0299999999_5" localSheetId="27">EMICNC_23A_SCDBPTDSN1!$I$12</definedName>
    <definedName name="SCDBPTDSN1_0299999999_6" localSheetId="27">EMICNC_23A_SCDBPTDSN1!$J$12</definedName>
    <definedName name="SCDBPTDSN1_0299999999_7" localSheetId="27">EMICNC_23A_SCDBPTDSN1!$K$12</definedName>
    <definedName name="SCDBPTDSN1_0299999999_8" localSheetId="27">EMICNC_23A_SCDBPTDSN1!$L$12</definedName>
    <definedName name="SCDBPTDSN1_0299999999_9" localSheetId="27">EMICNC_23A_SCDBPTDSN1!$M$12</definedName>
    <definedName name="SCDBPTDSN1_0300000000_1.01" localSheetId="27">EMICNC_23A_SCDBPTDSN1!$D$15</definedName>
    <definedName name="SCDBPTDSN1_0300000000_1.02" localSheetId="27">EMICNC_23A_SCDBPTDSN1!$E$15</definedName>
    <definedName name="SCDBPTDSN1_0300000000_10" localSheetId="27">EMICNC_23A_SCDBPTDSN1!$N$15</definedName>
    <definedName name="SCDBPTDSN1_0300000000_11" localSheetId="27">EMICNC_23A_SCDBPTDSN1!$O$15</definedName>
    <definedName name="SCDBPTDSN1_0300000000_12" localSheetId="27">EMICNC_23A_SCDBPTDSN1!$P$15</definedName>
    <definedName name="SCDBPTDSN1_0300000000_13" localSheetId="27">EMICNC_23A_SCDBPTDSN1!$Q$15</definedName>
    <definedName name="SCDBPTDSN1_0300000000_14" localSheetId="27">EMICNC_23A_SCDBPTDSN1!$R$15</definedName>
    <definedName name="SCDBPTDSN1_0300000000_15" localSheetId="27">EMICNC_23A_SCDBPTDSN1!$S$15</definedName>
    <definedName name="SCDBPTDSN1_0300000000_2" localSheetId="27">EMICNC_23A_SCDBPTDSN1!$F$15</definedName>
    <definedName name="SCDBPTDSN1_0300000000_3" localSheetId="27">EMICNC_23A_SCDBPTDSN1!$G$15</definedName>
    <definedName name="SCDBPTDSN1_0300000000_4" localSheetId="27">EMICNC_23A_SCDBPTDSN1!$H$15</definedName>
    <definedName name="SCDBPTDSN1_0300000000_5" localSheetId="27">EMICNC_23A_SCDBPTDSN1!$I$15</definedName>
    <definedName name="SCDBPTDSN1_0300000000_6" localSheetId="27">EMICNC_23A_SCDBPTDSN1!$J$15</definedName>
    <definedName name="SCDBPTDSN1_0300000000_7" localSheetId="27">EMICNC_23A_SCDBPTDSN1!$K$15</definedName>
    <definedName name="SCDBPTDSN1_0300000000_8" localSheetId="27">EMICNC_23A_SCDBPTDSN1!$L$15</definedName>
    <definedName name="SCDBPTDSN1_0300000000_9" localSheetId="27">EMICNC_23A_SCDBPTDSN1!$M$15</definedName>
    <definedName name="SCDBPTDSN1_0300000000_Range" localSheetId="27">EMICNC_23A_SCDBPTDSN1!$B$13:$S$15</definedName>
    <definedName name="SCDBPTDSN1_0399999999_10" localSheetId="27">EMICNC_23A_SCDBPTDSN1!$N$16</definedName>
    <definedName name="SCDBPTDSN1_0399999999_11" localSheetId="27">EMICNC_23A_SCDBPTDSN1!$O$16</definedName>
    <definedName name="SCDBPTDSN1_0399999999_12" localSheetId="27">EMICNC_23A_SCDBPTDSN1!$P$16</definedName>
    <definedName name="SCDBPTDSN1_0399999999_13" localSheetId="27">EMICNC_23A_SCDBPTDSN1!$Q$16</definedName>
    <definedName name="SCDBPTDSN1_0399999999_4" localSheetId="27">EMICNC_23A_SCDBPTDSN1!$H$16</definedName>
    <definedName name="SCDBPTDSN1_0399999999_5" localSheetId="27">EMICNC_23A_SCDBPTDSN1!$I$16</definedName>
    <definedName name="SCDBPTDSN1_0399999999_6" localSheetId="27">EMICNC_23A_SCDBPTDSN1!$J$16</definedName>
    <definedName name="SCDBPTDSN1_0399999999_7" localSheetId="27">EMICNC_23A_SCDBPTDSN1!$K$16</definedName>
    <definedName name="SCDBPTDSN1_0399999999_8" localSheetId="27">EMICNC_23A_SCDBPTDSN1!$L$16</definedName>
    <definedName name="SCDBPTDSN1_0399999999_9" localSheetId="27">EMICNC_23A_SCDBPTDSN1!$M$16</definedName>
    <definedName name="SCDBPTDSN1_0400000000_1.01" localSheetId="27">EMICNC_23A_SCDBPTDSN1!$D$19</definedName>
    <definedName name="SCDBPTDSN1_0400000000_1.02" localSheetId="27">EMICNC_23A_SCDBPTDSN1!$E$19</definedName>
    <definedName name="SCDBPTDSN1_0400000000_10" localSheetId="27">EMICNC_23A_SCDBPTDSN1!$N$19</definedName>
    <definedName name="SCDBPTDSN1_0400000000_11" localSheetId="27">EMICNC_23A_SCDBPTDSN1!$O$19</definedName>
    <definedName name="SCDBPTDSN1_0400000000_12" localSheetId="27">EMICNC_23A_SCDBPTDSN1!$P$19</definedName>
    <definedName name="SCDBPTDSN1_0400000000_13" localSheetId="27">EMICNC_23A_SCDBPTDSN1!$Q$19</definedName>
    <definedName name="SCDBPTDSN1_0400000000_14" localSheetId="27">EMICNC_23A_SCDBPTDSN1!$R$19</definedName>
    <definedName name="SCDBPTDSN1_0400000000_15" localSheetId="27">EMICNC_23A_SCDBPTDSN1!$S$19</definedName>
    <definedName name="SCDBPTDSN1_0400000000_2" localSheetId="27">EMICNC_23A_SCDBPTDSN1!$F$19</definedName>
    <definedName name="SCDBPTDSN1_0400000000_3" localSheetId="27">EMICNC_23A_SCDBPTDSN1!$G$19</definedName>
    <definedName name="SCDBPTDSN1_0400000000_4" localSheetId="27">EMICNC_23A_SCDBPTDSN1!$H$19</definedName>
    <definedName name="SCDBPTDSN1_0400000000_5" localSheetId="27">EMICNC_23A_SCDBPTDSN1!$I$19</definedName>
    <definedName name="SCDBPTDSN1_0400000000_6" localSheetId="27">EMICNC_23A_SCDBPTDSN1!$J$19</definedName>
    <definedName name="SCDBPTDSN1_0400000000_7" localSheetId="27">EMICNC_23A_SCDBPTDSN1!$K$19</definedName>
    <definedName name="SCDBPTDSN1_0400000000_8" localSheetId="27">EMICNC_23A_SCDBPTDSN1!$L$19</definedName>
    <definedName name="SCDBPTDSN1_0400000000_9" localSheetId="27">EMICNC_23A_SCDBPTDSN1!$M$19</definedName>
    <definedName name="SCDBPTDSN1_0400000000_Range" localSheetId="27">EMICNC_23A_SCDBPTDSN1!$B$17:$S$19</definedName>
    <definedName name="SCDBPTDSN1_0499999999_10" localSheetId="27">EMICNC_23A_SCDBPTDSN1!$N$20</definedName>
    <definedName name="SCDBPTDSN1_0499999999_11" localSheetId="27">EMICNC_23A_SCDBPTDSN1!$O$20</definedName>
    <definedName name="SCDBPTDSN1_0499999999_12" localSheetId="27">EMICNC_23A_SCDBPTDSN1!$P$20</definedName>
    <definedName name="SCDBPTDSN1_0499999999_13" localSheetId="27">EMICNC_23A_SCDBPTDSN1!$Q$20</definedName>
    <definedName name="SCDBPTDSN1_0499999999_4" localSheetId="27">EMICNC_23A_SCDBPTDSN1!$H$20</definedName>
    <definedName name="SCDBPTDSN1_0499999999_5" localSheetId="27">EMICNC_23A_SCDBPTDSN1!$I$20</definedName>
    <definedName name="SCDBPTDSN1_0499999999_6" localSheetId="27">EMICNC_23A_SCDBPTDSN1!$J$20</definedName>
    <definedName name="SCDBPTDSN1_0499999999_7" localSheetId="27">EMICNC_23A_SCDBPTDSN1!$K$20</definedName>
    <definedName name="SCDBPTDSN1_0499999999_8" localSheetId="27">EMICNC_23A_SCDBPTDSN1!$L$20</definedName>
    <definedName name="SCDBPTDSN1_0499999999_9" localSheetId="27">EMICNC_23A_SCDBPTDSN1!$M$20</definedName>
    <definedName name="SCDBPTDSN1_0500000000_1.01" localSheetId="27">EMICNC_23A_SCDBPTDSN1!$D$23</definedName>
    <definedName name="SCDBPTDSN1_0500000000_1.02" localSheetId="27">EMICNC_23A_SCDBPTDSN1!$E$23</definedName>
    <definedName name="SCDBPTDSN1_0500000000_10" localSheetId="27">EMICNC_23A_SCDBPTDSN1!$N$23</definedName>
    <definedName name="SCDBPTDSN1_0500000000_11" localSheetId="27">EMICNC_23A_SCDBPTDSN1!$O$23</definedName>
    <definedName name="SCDBPTDSN1_0500000000_12" localSheetId="27">EMICNC_23A_SCDBPTDSN1!$P$23</definedName>
    <definedName name="SCDBPTDSN1_0500000000_13" localSheetId="27">EMICNC_23A_SCDBPTDSN1!$Q$23</definedName>
    <definedName name="SCDBPTDSN1_0500000000_14" localSheetId="27">EMICNC_23A_SCDBPTDSN1!$R$23</definedName>
    <definedName name="SCDBPTDSN1_0500000000_15" localSheetId="27">EMICNC_23A_SCDBPTDSN1!$S$23</definedName>
    <definedName name="SCDBPTDSN1_0500000000_2" localSheetId="27">EMICNC_23A_SCDBPTDSN1!$F$23</definedName>
    <definedName name="SCDBPTDSN1_0500000000_3" localSheetId="27">EMICNC_23A_SCDBPTDSN1!$G$23</definedName>
    <definedName name="SCDBPTDSN1_0500000000_4" localSheetId="27">EMICNC_23A_SCDBPTDSN1!$H$23</definedName>
    <definedName name="SCDBPTDSN1_0500000000_5" localSheetId="27">EMICNC_23A_SCDBPTDSN1!$I$23</definedName>
    <definedName name="SCDBPTDSN1_0500000000_6" localSheetId="27">EMICNC_23A_SCDBPTDSN1!$J$23</definedName>
    <definedName name="SCDBPTDSN1_0500000000_7" localSheetId="27">EMICNC_23A_SCDBPTDSN1!$K$23</definedName>
    <definedName name="SCDBPTDSN1_0500000000_8" localSheetId="27">EMICNC_23A_SCDBPTDSN1!$L$23</definedName>
    <definedName name="SCDBPTDSN1_0500000000_9" localSheetId="27">EMICNC_23A_SCDBPTDSN1!$M$23</definedName>
    <definedName name="SCDBPTDSN1_0500000000_Range" localSheetId="27">EMICNC_23A_SCDBPTDSN1!$B$21:$S$23</definedName>
    <definedName name="SCDBPTDSN1_0599999999_10" localSheetId="27">EMICNC_23A_SCDBPTDSN1!$N$24</definedName>
    <definedName name="SCDBPTDSN1_0599999999_11" localSheetId="27">EMICNC_23A_SCDBPTDSN1!$O$24</definedName>
    <definedName name="SCDBPTDSN1_0599999999_12" localSheetId="27">EMICNC_23A_SCDBPTDSN1!$P$24</definedName>
    <definedName name="SCDBPTDSN1_0599999999_13" localSheetId="27">EMICNC_23A_SCDBPTDSN1!$Q$24</definedName>
    <definedName name="SCDBPTDSN1_0599999999_4" localSheetId="27">EMICNC_23A_SCDBPTDSN1!$H$24</definedName>
    <definedName name="SCDBPTDSN1_0599999999_5" localSheetId="27">EMICNC_23A_SCDBPTDSN1!$I$24</definedName>
    <definedName name="SCDBPTDSN1_0599999999_6" localSheetId="27">EMICNC_23A_SCDBPTDSN1!$J$24</definedName>
    <definedName name="SCDBPTDSN1_0599999999_7" localSheetId="27">EMICNC_23A_SCDBPTDSN1!$K$24</definedName>
    <definedName name="SCDBPTDSN1_0599999999_8" localSheetId="27">EMICNC_23A_SCDBPTDSN1!$L$24</definedName>
    <definedName name="SCDBPTDSN1_0599999999_9" localSheetId="27">EMICNC_23A_SCDBPTDSN1!$M$24</definedName>
    <definedName name="SCDBPTDSN1_0600000000_1.01" localSheetId="27">EMICNC_23A_SCDBPTDSN1!$D$27</definedName>
    <definedName name="SCDBPTDSN1_0600000000_1.02" localSheetId="27">EMICNC_23A_SCDBPTDSN1!$E$27</definedName>
    <definedName name="SCDBPTDSN1_0600000000_10" localSheetId="27">EMICNC_23A_SCDBPTDSN1!$N$27</definedName>
    <definedName name="SCDBPTDSN1_0600000000_11" localSheetId="27">EMICNC_23A_SCDBPTDSN1!$O$27</definedName>
    <definedName name="SCDBPTDSN1_0600000000_12" localSheetId="27">EMICNC_23A_SCDBPTDSN1!$P$27</definedName>
    <definedName name="SCDBPTDSN1_0600000000_13" localSheetId="27">EMICNC_23A_SCDBPTDSN1!$Q$27</definedName>
    <definedName name="SCDBPTDSN1_0600000000_14" localSheetId="27">EMICNC_23A_SCDBPTDSN1!$R$27</definedName>
    <definedName name="SCDBPTDSN1_0600000000_15" localSheetId="27">EMICNC_23A_SCDBPTDSN1!$S$27</definedName>
    <definedName name="SCDBPTDSN1_0600000000_2" localSheetId="27">EMICNC_23A_SCDBPTDSN1!$F$27</definedName>
    <definedName name="SCDBPTDSN1_0600000000_3" localSheetId="27">EMICNC_23A_SCDBPTDSN1!$G$27</definedName>
    <definedName name="SCDBPTDSN1_0600000000_4" localSheetId="27">EMICNC_23A_SCDBPTDSN1!$H$27</definedName>
    <definedName name="SCDBPTDSN1_0600000000_5" localSheetId="27">EMICNC_23A_SCDBPTDSN1!$I$27</definedName>
    <definedName name="SCDBPTDSN1_0600000000_6" localSheetId="27">EMICNC_23A_SCDBPTDSN1!$J$27</definedName>
    <definedName name="SCDBPTDSN1_0600000000_7" localSheetId="27">EMICNC_23A_SCDBPTDSN1!$K$27</definedName>
    <definedName name="SCDBPTDSN1_0600000000_8" localSheetId="27">EMICNC_23A_SCDBPTDSN1!$L$27</definedName>
    <definedName name="SCDBPTDSN1_0600000000_9" localSheetId="27">EMICNC_23A_SCDBPTDSN1!$M$27</definedName>
    <definedName name="SCDBPTDSN1_0600000000_Range" localSheetId="27">EMICNC_23A_SCDBPTDSN1!$B$25:$S$27</definedName>
    <definedName name="SCDBPTDSN1_0699999999_10" localSheetId="27">EMICNC_23A_SCDBPTDSN1!$N$28</definedName>
    <definedName name="SCDBPTDSN1_0699999999_11" localSheetId="27">EMICNC_23A_SCDBPTDSN1!$O$28</definedName>
    <definedName name="SCDBPTDSN1_0699999999_12" localSheetId="27">EMICNC_23A_SCDBPTDSN1!$P$28</definedName>
    <definedName name="SCDBPTDSN1_0699999999_13" localSheetId="27">EMICNC_23A_SCDBPTDSN1!$Q$28</definedName>
    <definedName name="SCDBPTDSN1_0699999999_4" localSheetId="27">EMICNC_23A_SCDBPTDSN1!$H$28</definedName>
    <definedName name="SCDBPTDSN1_0699999999_5" localSheetId="27">EMICNC_23A_SCDBPTDSN1!$I$28</definedName>
    <definedName name="SCDBPTDSN1_0699999999_6" localSheetId="27">EMICNC_23A_SCDBPTDSN1!$J$28</definedName>
    <definedName name="SCDBPTDSN1_0699999999_7" localSheetId="27">EMICNC_23A_SCDBPTDSN1!$K$28</definedName>
    <definedName name="SCDBPTDSN1_0699999999_8" localSheetId="27">EMICNC_23A_SCDBPTDSN1!$L$28</definedName>
    <definedName name="SCDBPTDSN1_0699999999_9" localSheetId="27">EMICNC_23A_SCDBPTDSN1!$M$28</definedName>
    <definedName name="SCDBPTDSN1_0700000000_1.01" localSheetId="27">EMICNC_23A_SCDBPTDSN1!$D$31</definedName>
    <definedName name="SCDBPTDSN1_0700000000_1.02" localSheetId="27">EMICNC_23A_SCDBPTDSN1!$E$31</definedName>
    <definedName name="SCDBPTDSN1_0700000000_10" localSheetId="27">EMICNC_23A_SCDBPTDSN1!$N$31</definedName>
    <definedName name="SCDBPTDSN1_0700000000_11" localSheetId="27">EMICNC_23A_SCDBPTDSN1!$O$31</definedName>
    <definedName name="SCDBPTDSN1_0700000000_12" localSheetId="27">EMICNC_23A_SCDBPTDSN1!$P$31</definedName>
    <definedName name="SCDBPTDSN1_0700000000_13" localSheetId="27">EMICNC_23A_SCDBPTDSN1!$Q$31</definedName>
    <definedName name="SCDBPTDSN1_0700000000_14" localSheetId="27">EMICNC_23A_SCDBPTDSN1!$R$31</definedName>
    <definedName name="SCDBPTDSN1_0700000000_15" localSheetId="27">EMICNC_23A_SCDBPTDSN1!$S$31</definedName>
    <definedName name="SCDBPTDSN1_0700000000_2" localSheetId="27">EMICNC_23A_SCDBPTDSN1!$F$31</definedName>
    <definedName name="SCDBPTDSN1_0700000000_3" localSheetId="27">EMICNC_23A_SCDBPTDSN1!$G$31</definedName>
    <definedName name="SCDBPTDSN1_0700000000_4" localSheetId="27">EMICNC_23A_SCDBPTDSN1!$H$31</definedName>
    <definedName name="SCDBPTDSN1_0700000000_5" localSheetId="27">EMICNC_23A_SCDBPTDSN1!$I$31</definedName>
    <definedName name="SCDBPTDSN1_0700000000_6" localSheetId="27">EMICNC_23A_SCDBPTDSN1!$J$31</definedName>
    <definedName name="SCDBPTDSN1_0700000000_7" localSheetId="27">EMICNC_23A_SCDBPTDSN1!$K$31</definedName>
    <definedName name="SCDBPTDSN1_0700000000_8" localSheetId="27">EMICNC_23A_SCDBPTDSN1!$L$31</definedName>
    <definedName name="SCDBPTDSN1_0700000000_9" localSheetId="27">EMICNC_23A_SCDBPTDSN1!$M$31</definedName>
    <definedName name="SCDBPTDSN1_0700000000_Range" localSheetId="27">EMICNC_23A_SCDBPTDSN1!$B$29:$S$31</definedName>
    <definedName name="SCDBPTDSN1_0799999999_10" localSheetId="27">EMICNC_23A_SCDBPTDSN1!$N$32</definedName>
    <definedName name="SCDBPTDSN1_0799999999_11" localSheetId="27">EMICNC_23A_SCDBPTDSN1!$O$32</definedName>
    <definedName name="SCDBPTDSN1_0799999999_12" localSheetId="27">EMICNC_23A_SCDBPTDSN1!$P$32</definedName>
    <definedName name="SCDBPTDSN1_0799999999_13" localSheetId="27">EMICNC_23A_SCDBPTDSN1!$Q$32</definedName>
    <definedName name="SCDBPTDSN1_0799999999_4" localSheetId="27">EMICNC_23A_SCDBPTDSN1!$H$32</definedName>
    <definedName name="SCDBPTDSN1_0799999999_5" localSheetId="27">EMICNC_23A_SCDBPTDSN1!$I$32</definedName>
    <definedName name="SCDBPTDSN1_0799999999_6" localSheetId="27">EMICNC_23A_SCDBPTDSN1!$J$32</definedName>
    <definedName name="SCDBPTDSN1_0799999999_7" localSheetId="27">EMICNC_23A_SCDBPTDSN1!$K$32</definedName>
    <definedName name="SCDBPTDSN1_0799999999_8" localSheetId="27">EMICNC_23A_SCDBPTDSN1!$L$32</definedName>
    <definedName name="SCDBPTDSN1_0799999999_9" localSheetId="27">EMICNC_23A_SCDBPTDSN1!$M$32</definedName>
    <definedName name="SCDBPTDSN1_0899999999_10" localSheetId="27">EMICNC_23A_SCDBPTDSN1!$N$33</definedName>
    <definedName name="SCDBPTDSN1_0899999999_11" localSheetId="27">EMICNC_23A_SCDBPTDSN1!$O$33</definedName>
    <definedName name="SCDBPTDSN1_0899999999_12" localSheetId="27">EMICNC_23A_SCDBPTDSN1!$P$33</definedName>
    <definedName name="SCDBPTDSN1_0899999999_13" localSheetId="27">EMICNC_23A_SCDBPTDSN1!$Q$33</definedName>
    <definedName name="SCDBPTDSN1_0899999999_4" localSheetId="27">EMICNC_23A_SCDBPTDSN1!$H$33</definedName>
    <definedName name="SCDBPTDSN1_0899999999_5" localSheetId="27">EMICNC_23A_SCDBPTDSN1!$I$33</definedName>
    <definedName name="SCDBPTDSN1_0899999999_6" localSheetId="27">EMICNC_23A_SCDBPTDSN1!$J$33</definedName>
    <definedName name="SCDBPTDSN1_0899999999_7" localSheetId="27">EMICNC_23A_SCDBPTDSN1!$K$33</definedName>
    <definedName name="SCDBPTDSN1_0899999999_8" localSheetId="27">EMICNC_23A_SCDBPTDSN1!$L$33</definedName>
    <definedName name="SCDBPTDSN1_0899999999_9" localSheetId="27">EMICNC_23A_SCDBPTDSN1!$M$33</definedName>
    <definedName name="SCDBPTDSN1_0999999999_10" localSheetId="27">EMICNC_23A_SCDBPTDSN1!$N$34</definedName>
    <definedName name="SCDBPTDSN1_0999999999_11" localSheetId="27">EMICNC_23A_SCDBPTDSN1!$O$34</definedName>
    <definedName name="SCDBPTDSN1_0999999999_12" localSheetId="27">EMICNC_23A_SCDBPTDSN1!$P$34</definedName>
    <definedName name="SCDBPTDSN1_0999999999_13" localSheetId="27">EMICNC_23A_SCDBPTDSN1!$Q$34</definedName>
    <definedName name="SCDBPTDSN1_0999999999_4" localSheetId="27">EMICNC_23A_SCDBPTDSN1!$H$34</definedName>
    <definedName name="SCDBPTDSN1_0999999999_5" localSheetId="27">EMICNC_23A_SCDBPTDSN1!$I$34</definedName>
    <definedName name="SCDBPTDSN1_0999999999_6" localSheetId="27">EMICNC_23A_SCDBPTDSN1!$J$34</definedName>
    <definedName name="SCDBPTDSN1_0999999999_7" localSheetId="27">EMICNC_23A_SCDBPTDSN1!$K$34</definedName>
    <definedName name="SCDBPTDSN1_0999999999_8" localSheetId="27">EMICNC_23A_SCDBPTDSN1!$L$34</definedName>
    <definedName name="SCDBPTDSN1_0999999999_9" localSheetId="27">EMICNC_23A_SCDBPTDSN1!$M$34</definedName>
    <definedName name="SCDBPTDSN1F_0000001_1" localSheetId="28">EMICNC_23A_SCDBPTDSN1F!$D$8</definedName>
    <definedName name="SCDBPTDSN1F_0000001_2" localSheetId="28">EMICNC_23A_SCDBPTDSN1F!$E$8</definedName>
    <definedName name="SCDBPTDSN1F_0000002_1" localSheetId="28">EMICNC_23A_SCDBPTDSN1F!$D$9</definedName>
    <definedName name="SCDBPTDSN1F_0000002_2" localSheetId="28">EMICNC_23A_SCDBPTDSN1F!$E$9</definedName>
    <definedName name="SCDBPTDSN2BY_0100000000_1.01" localSheetId="29">EMICNC_23A_SCDBPTDSN2BY!$C$10</definedName>
    <definedName name="SCDBPTDSN2BY_0100000000_1.02" localSheetId="29">EMICNC_23A_SCDBPTDSN2BY!$D$10</definedName>
    <definedName name="SCDBPTDSN2BY_0100000000_10" localSheetId="29">EMICNC_23A_SCDBPTDSN2BY!$M$10</definedName>
    <definedName name="SCDBPTDSN2BY_0100000000_11" localSheetId="29">EMICNC_23A_SCDBPTDSN2BY!$N$10</definedName>
    <definedName name="SCDBPTDSN2BY_0100000000_2" localSheetId="29">EMICNC_23A_SCDBPTDSN2BY!$E$10</definedName>
    <definedName name="SCDBPTDSN2BY_0100000000_3" localSheetId="29">EMICNC_23A_SCDBPTDSN2BY!$F$10</definedName>
    <definedName name="SCDBPTDSN2BY_0100000000_4" localSheetId="29">EMICNC_23A_SCDBPTDSN2BY!$G$10</definedName>
    <definedName name="SCDBPTDSN2BY_0100000000_5" localSheetId="29">EMICNC_23A_SCDBPTDSN2BY!$H$10</definedName>
    <definedName name="SCDBPTDSN2BY_0100000000_6" localSheetId="29">EMICNC_23A_SCDBPTDSN2BY!$I$10</definedName>
    <definedName name="SCDBPTDSN2BY_0100000000_7" localSheetId="29">EMICNC_23A_SCDBPTDSN2BY!$J$10</definedName>
    <definedName name="SCDBPTDSN2BY_0100000000_8" localSheetId="29">EMICNC_23A_SCDBPTDSN2BY!$K$10</definedName>
    <definedName name="SCDBPTDSN2BY_0100000000_9" localSheetId="29">EMICNC_23A_SCDBPTDSN2BY!$L$10</definedName>
    <definedName name="SCDBPTDSN2BY_0100000000_Range" localSheetId="29">EMICNC_23A_SCDBPTDSN2BY!$B$8:$N$10</definedName>
    <definedName name="SCDBPTDSN2BY_0199999999_3" localSheetId="29">EMICNC_23A_SCDBPTDSN2BY!$F$11</definedName>
    <definedName name="SCDBPTDSN2BY_0199999999_5" localSheetId="29">EMICNC_23A_SCDBPTDSN2BY!$H$11</definedName>
    <definedName name="SCDBPTDSN2BY_0199999999_6" localSheetId="29">EMICNC_23A_SCDBPTDSN2BY!$I$11</definedName>
    <definedName name="SCDBPTDSN2BY_0199999999_7" localSheetId="29">EMICNC_23A_SCDBPTDSN2BY!$J$11</definedName>
    <definedName name="SCDBPTDSN2TO_0200000000_1.01" localSheetId="30">EMICNC_23A_SCDBPTDSN2TO!$C$10</definedName>
    <definedName name="SCDBPTDSN2TO_0200000000_1.02" localSheetId="30">EMICNC_23A_SCDBPTDSN2TO!$D$10</definedName>
    <definedName name="SCDBPTDSN2TO_0200000000_10" localSheetId="30">EMICNC_23A_SCDBPTDSN2TO!$M$10</definedName>
    <definedName name="SCDBPTDSN2TO_0200000000_11" localSheetId="30">EMICNC_23A_SCDBPTDSN2TO!$N$10</definedName>
    <definedName name="SCDBPTDSN2TO_0200000000_2" localSheetId="30">EMICNC_23A_SCDBPTDSN2TO!$E$10</definedName>
    <definedName name="SCDBPTDSN2TO_0200000000_3" localSheetId="30">EMICNC_23A_SCDBPTDSN2TO!$F$10</definedName>
    <definedName name="SCDBPTDSN2TO_0200000000_4" localSheetId="30">EMICNC_23A_SCDBPTDSN2TO!$G$10</definedName>
    <definedName name="SCDBPTDSN2TO_0200000000_5" localSheetId="30">EMICNC_23A_SCDBPTDSN2TO!$H$10</definedName>
    <definedName name="SCDBPTDSN2TO_0200000000_6" localSheetId="30">EMICNC_23A_SCDBPTDSN2TO!$I$10</definedName>
    <definedName name="SCDBPTDSN2TO_0200000000_8" localSheetId="30">EMICNC_23A_SCDBPTDSN2TO!$K$10</definedName>
    <definedName name="SCDBPTDSN2TO_0200000000_9" localSheetId="30">EMICNC_23A_SCDBPTDSN2TO!$L$10</definedName>
    <definedName name="SCDBPTDSN2TO_0200000000_Range" localSheetId="30">EMICNC_23A_SCDBPTDSN2TO!$B$8:$N$10</definedName>
    <definedName name="SCDBPTDSN2TO_0299999999_3" localSheetId="30">EMICNC_23A_SCDBPTDSN2TO!$F$11</definedName>
    <definedName name="SCDBPTDSN2TO_0299999999_5" localSheetId="30">EMICNC_23A_SCDBPTDSN2TO!$H$11</definedName>
    <definedName name="SCDBPTDSN2TO_0299999999_6" localSheetId="30">EMICNC_23A_SCDBPTDSN2TO!$I$11</definedName>
    <definedName name="SCDBPTE_0100000000_1" localSheetId="31">EMICNC_23A_SCDBPTE!$C$10</definedName>
    <definedName name="SCDBPTE_0100000000_10" localSheetId="31">EMICNC_23A_SCDBPTE!$L$10</definedName>
    <definedName name="SCDBPTE_0100000000_11" localSheetId="31">EMICNC_23A_SCDBPTE!$M$10</definedName>
    <definedName name="SCDBPTE_0100000000_12" localSheetId="31">EMICNC_23A_SCDBPTE!$N$10</definedName>
    <definedName name="SCDBPTE_0100000000_13" localSheetId="31">EMICNC_23A_SCDBPTE!$O$10</definedName>
    <definedName name="SCDBPTE_0100000000_14" localSheetId="31">EMICNC_23A_SCDBPTE!$P$10</definedName>
    <definedName name="SCDBPTE_0100000000_15" localSheetId="31">EMICNC_23A_SCDBPTE!$Q$10</definedName>
    <definedName name="SCDBPTE_0100000000_16" localSheetId="31">EMICNC_23A_SCDBPTE!$R$10</definedName>
    <definedName name="SCDBPTE_0100000000_17" localSheetId="31">EMICNC_23A_SCDBPTE!$S$10</definedName>
    <definedName name="SCDBPTE_0100000000_18" localSheetId="31">EMICNC_23A_SCDBPTE!$T$10</definedName>
    <definedName name="SCDBPTE_0100000000_19" localSheetId="31">EMICNC_23A_SCDBPTE!$U$10</definedName>
    <definedName name="SCDBPTE_0100000000_2" localSheetId="31">EMICNC_23A_SCDBPTE!$D$10</definedName>
    <definedName name="SCDBPTE_0100000000_20" localSheetId="31">EMICNC_23A_SCDBPTE!$V$10</definedName>
    <definedName name="SCDBPTE_0100000000_3" localSheetId="31">EMICNC_23A_SCDBPTE!$E$10</definedName>
    <definedName name="SCDBPTE_0100000000_4" localSheetId="31">EMICNC_23A_SCDBPTE!$F$10</definedName>
    <definedName name="SCDBPTE_0100000000_5" localSheetId="31">EMICNC_23A_SCDBPTE!$G$10</definedName>
    <definedName name="SCDBPTE_0100000000_6" localSheetId="31">EMICNC_23A_SCDBPTE!$H$10</definedName>
    <definedName name="SCDBPTE_0100000000_7" localSheetId="31">EMICNC_23A_SCDBPTE!$I$10</definedName>
    <definedName name="SCDBPTE_0100000000_8" localSheetId="31">EMICNC_23A_SCDBPTE!$J$10</definedName>
    <definedName name="SCDBPTE_0100000000_9" localSheetId="31">EMICNC_23A_SCDBPTE!$K$10</definedName>
    <definedName name="SCDBPTE_0100000000_Range" localSheetId="31">EMICNC_23A_SCDBPTE!$B$8:$V$10</definedName>
    <definedName name="SCDBPTE_0199999999_10" localSheetId="31">EMICNC_23A_SCDBPTE!$L$11</definedName>
    <definedName name="SCDBPTE_0199999999_11" localSheetId="31">EMICNC_23A_SCDBPTE!$M$11</definedName>
    <definedName name="SCDBPTE_0199999999_12" localSheetId="31">EMICNC_23A_SCDBPTE!$N$11</definedName>
    <definedName name="SCDBPTE_0199999999_13" localSheetId="31">EMICNC_23A_SCDBPTE!$O$11</definedName>
    <definedName name="SCDBPTE_0199999999_14" localSheetId="31">EMICNC_23A_SCDBPTE!$P$11</definedName>
    <definedName name="SCDBPTE_0199999999_15" localSheetId="31">EMICNC_23A_SCDBPTE!$Q$11</definedName>
    <definedName name="SCDBPTE_0199999999_16" localSheetId="31">EMICNC_23A_SCDBPTE!$R$11</definedName>
    <definedName name="SCDBPTE_0199999999_17" localSheetId="31">EMICNC_23A_SCDBPTE!$S$11</definedName>
    <definedName name="SCDBPTE_0199999999_18" localSheetId="31">EMICNC_23A_SCDBPTE!$T$11</definedName>
    <definedName name="SCDBPTE_0199999999_19" localSheetId="31">EMICNC_23A_SCDBPTE!$U$11</definedName>
    <definedName name="SCDBPTE_0199999999_3" localSheetId="31">EMICNC_23A_SCDBPTE!$E$11</definedName>
    <definedName name="SCDBPTE_0199999999_4" localSheetId="31">EMICNC_23A_SCDBPTE!$F$11</definedName>
    <definedName name="SCDBPTE_0199999999_5" localSheetId="31">EMICNC_23A_SCDBPTE!$G$11</definedName>
    <definedName name="SCDBPTE_0199999999_6" localSheetId="31">EMICNC_23A_SCDBPTE!$H$11</definedName>
    <definedName name="SCDBPTE_0199999999_7" localSheetId="31">EMICNC_23A_SCDBPTE!$I$11</definedName>
    <definedName name="SCDBPTE_0199999999_8" localSheetId="31">EMICNC_23A_SCDBPTE!$J$11</definedName>
    <definedName name="ScDBYorN_LookupCode">WingsListLookups!$DQ$1:$DR$2</definedName>
    <definedName name="ScDBYorN_LookupDesc">WingsListLookups!$DO$1:$DP$2</definedName>
    <definedName name="ScDBYorN_ValidationCode">WingsListLookups!$DN$1:$DN$2</definedName>
    <definedName name="ScDBYorN_ValidationDesc">WingsListLookups!$DM$1:$DM$2</definedName>
    <definedName name="ScDForeign16_LookupCode">WingsListLookups!$M$1:$N$4</definedName>
    <definedName name="ScDForeign16_LookupDesc">WingsListLookups!$K$1:$L$4</definedName>
    <definedName name="ScDForeign16_ValidationCode">WingsListLookups!$J$1:$J$4</definedName>
    <definedName name="ScDForeign16_ValidationDesc">WingsListLookups!$I$1:$I$4</definedName>
    <definedName name="ScDLCode22_LookupCode">WingsListLookups!$EI$1:$EJ$125</definedName>
    <definedName name="ScDLCode22_LookupDesc">WingsListLookups!$EG$1:$EH$125</definedName>
    <definedName name="ScDLCode22_ValidationCode">WingsListLookups!$EF$1:$EF$125</definedName>
    <definedName name="ScDLCode22_ValidationDesc">WingsListLookups!$EE$1:$EE$125</definedName>
    <definedName name="SCDLPT1_0010000000_1" localSheetId="32">EMICNC_23A_SCDLPT1!$C$10</definedName>
    <definedName name="SCDLPT1_0010000000_10" localSheetId="32">EMICNC_23A_SCDLPT1!$N$10</definedName>
    <definedName name="SCDLPT1_0010000000_11" localSheetId="32">EMICNC_23A_SCDLPT1!$O$10</definedName>
    <definedName name="SCDLPT1_0010000000_12" localSheetId="32">EMICNC_23A_SCDLPT1!$P$10</definedName>
    <definedName name="SCDLPT1_0010000000_13" localSheetId="32">EMICNC_23A_SCDLPT1!$Q$10</definedName>
    <definedName name="SCDLPT1_0010000000_2" localSheetId="32">EMICNC_23A_SCDLPT1!$D$10</definedName>
    <definedName name="SCDLPT1_0010000000_3" localSheetId="32">EMICNC_23A_SCDLPT1!$E$10</definedName>
    <definedName name="SCDLPT1_0010000000_4.01" localSheetId="32">EMICNC_23A_SCDLPT1!$F$10</definedName>
    <definedName name="SCDLPT1_0010000000_4.02" localSheetId="32">EMICNC_23A_SCDLPT1!$G$10</definedName>
    <definedName name="SCDLPT1_0010000000_4.03" localSheetId="32">EMICNC_23A_SCDLPT1!$H$10</definedName>
    <definedName name="SCDLPT1_0010000000_5" localSheetId="32">EMICNC_23A_SCDLPT1!$I$10</definedName>
    <definedName name="SCDLPT1_0010000000_6" localSheetId="32">EMICNC_23A_SCDLPT1!$J$10</definedName>
    <definedName name="SCDLPT1_0010000000_7" localSheetId="32">EMICNC_23A_SCDLPT1!$K$10</definedName>
    <definedName name="SCDLPT1_0010000000_8" localSheetId="32">EMICNC_23A_SCDLPT1!$L$10</definedName>
    <definedName name="SCDLPT1_0010000000_9" localSheetId="32">EMICNC_23A_SCDLPT1!$M$10</definedName>
    <definedName name="SCDLPT1_0010000000_Range" localSheetId="32">EMICNC_23A_SCDLPT1!$B$8:$Q$10</definedName>
    <definedName name="SCDLPT1_0019999999_5" localSheetId="32">EMICNC_23A_SCDLPT1!$I$11</definedName>
    <definedName name="SCDLPT1_0019999999_6" localSheetId="32">EMICNC_23A_SCDLPT1!$J$11</definedName>
    <definedName name="SCDLPT1_0020000000_1" localSheetId="32">EMICNC_23A_SCDLPT1!$C$14</definedName>
    <definedName name="SCDLPT1_0020000000_10" localSheetId="32">EMICNC_23A_SCDLPT1!$N$14</definedName>
    <definedName name="SCDLPT1_0020000000_11" localSheetId="32">EMICNC_23A_SCDLPT1!$O$14</definedName>
    <definedName name="SCDLPT1_0020000000_12" localSheetId="32">EMICNC_23A_SCDLPT1!$P$14</definedName>
    <definedName name="SCDLPT1_0020000000_13" localSheetId="32">EMICNC_23A_SCDLPT1!$Q$14</definedName>
    <definedName name="SCDLPT1_0020000000_2" localSheetId="32">EMICNC_23A_SCDLPT1!$D$14</definedName>
    <definedName name="SCDLPT1_0020000000_3" localSheetId="32">EMICNC_23A_SCDLPT1!$E$14</definedName>
    <definedName name="SCDLPT1_0020000000_4.01" localSheetId="32">EMICNC_23A_SCDLPT1!$F$14</definedName>
    <definedName name="SCDLPT1_0020000000_4.02" localSheetId="32">EMICNC_23A_SCDLPT1!$G$14</definedName>
    <definedName name="SCDLPT1_0020000000_4.03" localSheetId="32">EMICNC_23A_SCDLPT1!$H$14</definedName>
    <definedName name="SCDLPT1_0020000000_5" localSheetId="32">EMICNC_23A_SCDLPT1!$I$14</definedName>
    <definedName name="SCDLPT1_0020000000_6" localSheetId="32">EMICNC_23A_SCDLPT1!$J$14</definedName>
    <definedName name="SCDLPT1_0020000000_7" localSheetId="32">EMICNC_23A_SCDLPT1!$K$14</definedName>
    <definedName name="SCDLPT1_0020000000_8" localSheetId="32">EMICNC_23A_SCDLPT1!$L$14</definedName>
    <definedName name="SCDLPT1_0020000000_9" localSheetId="32">EMICNC_23A_SCDLPT1!$M$14</definedName>
    <definedName name="SCDLPT1_0020000000_Range" localSheetId="32">EMICNC_23A_SCDLPT1!$B$12:$Q$14</definedName>
    <definedName name="SCDLPT1_0029999999_5" localSheetId="32">EMICNC_23A_SCDLPT1!$I$15</definedName>
    <definedName name="SCDLPT1_0029999999_6" localSheetId="32">EMICNC_23A_SCDLPT1!$J$15</definedName>
    <definedName name="SCDLPT1_0030000000_1" localSheetId="32">EMICNC_23A_SCDLPT1!$C$18</definedName>
    <definedName name="SCDLPT1_0030000000_10" localSheetId="32">EMICNC_23A_SCDLPT1!$N$18</definedName>
    <definedName name="SCDLPT1_0030000000_11" localSheetId="32">EMICNC_23A_SCDLPT1!$O$18</definedName>
    <definedName name="SCDLPT1_0030000000_12" localSheetId="32">EMICNC_23A_SCDLPT1!$P$18</definedName>
    <definedName name="SCDLPT1_0030000000_13" localSheetId="32">EMICNC_23A_SCDLPT1!$Q$18</definedName>
    <definedName name="SCDLPT1_0030000000_2" localSheetId="32">EMICNC_23A_SCDLPT1!$D$18</definedName>
    <definedName name="SCDLPT1_0030000000_3" localSheetId="32">EMICNC_23A_SCDLPT1!$E$18</definedName>
    <definedName name="SCDLPT1_0030000000_4.01" localSheetId="32">EMICNC_23A_SCDLPT1!$F$18</definedName>
    <definedName name="SCDLPT1_0030000000_4.02" localSheetId="32">EMICNC_23A_SCDLPT1!$G$18</definedName>
    <definedName name="SCDLPT1_0030000000_4.03" localSheetId="32">EMICNC_23A_SCDLPT1!$H$18</definedName>
    <definedName name="SCDLPT1_0030000000_5" localSheetId="32">EMICNC_23A_SCDLPT1!$I$18</definedName>
    <definedName name="SCDLPT1_0030000000_6" localSheetId="32">EMICNC_23A_SCDLPT1!$J$18</definedName>
    <definedName name="SCDLPT1_0030000000_7" localSheetId="32">EMICNC_23A_SCDLPT1!$K$18</definedName>
    <definedName name="SCDLPT1_0030000000_8" localSheetId="32">EMICNC_23A_SCDLPT1!$L$18</definedName>
    <definedName name="SCDLPT1_0030000000_9" localSheetId="32">EMICNC_23A_SCDLPT1!$M$18</definedName>
    <definedName name="SCDLPT1_0030000000_Range" localSheetId="32">EMICNC_23A_SCDLPT1!$B$16:$Q$18</definedName>
    <definedName name="SCDLPT1_0039999999_5" localSheetId="32">EMICNC_23A_SCDLPT1!$I$19</definedName>
    <definedName name="SCDLPT1_0039999999_6" localSheetId="32">EMICNC_23A_SCDLPT1!$J$19</definedName>
    <definedName name="SCDLPT1_0040000000_1" localSheetId="32">EMICNC_23A_SCDLPT1!$C$22</definedName>
    <definedName name="SCDLPT1_0040000000_10" localSheetId="32">EMICNC_23A_SCDLPT1!$N$22</definedName>
    <definedName name="SCDLPT1_0040000000_11" localSheetId="32">EMICNC_23A_SCDLPT1!$O$22</definedName>
    <definedName name="SCDLPT1_0040000000_12" localSheetId="32">EMICNC_23A_SCDLPT1!$P$22</definedName>
    <definedName name="SCDLPT1_0040000000_13" localSheetId="32">EMICNC_23A_SCDLPT1!$Q$22</definedName>
    <definedName name="SCDLPT1_0040000000_2" localSheetId="32">EMICNC_23A_SCDLPT1!$D$22</definedName>
    <definedName name="SCDLPT1_0040000000_3" localSheetId="32">EMICNC_23A_SCDLPT1!$E$22</definedName>
    <definedName name="SCDLPT1_0040000000_4.01" localSheetId="32">EMICNC_23A_SCDLPT1!$F$22</definedName>
    <definedName name="SCDLPT1_0040000000_4.02" localSheetId="32">EMICNC_23A_SCDLPT1!$G$22</definedName>
    <definedName name="SCDLPT1_0040000000_4.03" localSheetId="32">EMICNC_23A_SCDLPT1!$H$22</definedName>
    <definedName name="SCDLPT1_0040000000_5" localSheetId="32">EMICNC_23A_SCDLPT1!$I$22</definedName>
    <definedName name="SCDLPT1_0040000000_6" localSheetId="32">EMICNC_23A_SCDLPT1!$J$22</definedName>
    <definedName name="SCDLPT1_0040000000_7" localSheetId="32">EMICNC_23A_SCDLPT1!$K$22</definedName>
    <definedName name="SCDLPT1_0040000000_8" localSheetId="32">EMICNC_23A_SCDLPT1!$L$22</definedName>
    <definedName name="SCDLPT1_0040000000_9" localSheetId="32">EMICNC_23A_SCDLPT1!$M$22</definedName>
    <definedName name="SCDLPT1_0040000000_Range" localSheetId="32">EMICNC_23A_SCDLPT1!$B$20:$Q$22</definedName>
    <definedName name="SCDLPT1_0049999999_5" localSheetId="32">EMICNC_23A_SCDLPT1!$I$23</definedName>
    <definedName name="SCDLPT1_0049999999_6" localSheetId="32">EMICNC_23A_SCDLPT1!$J$23</definedName>
    <definedName name="SCDLPT1_0109999999_5" localSheetId="32">EMICNC_23A_SCDLPT1!$I$24</definedName>
    <definedName name="SCDLPT1_0109999999_6" localSheetId="32">EMICNC_23A_SCDLPT1!$J$24</definedName>
    <definedName name="SCDLPT1_0210000000_1" localSheetId="32">EMICNC_23A_SCDLPT1!$C$27</definedName>
    <definedName name="SCDLPT1_0210000000_10" localSheetId="32">EMICNC_23A_SCDLPT1!$N$27</definedName>
    <definedName name="SCDLPT1_0210000000_11" localSheetId="32">EMICNC_23A_SCDLPT1!$O$27</definedName>
    <definedName name="SCDLPT1_0210000000_12" localSheetId="32">EMICNC_23A_SCDLPT1!$P$27</definedName>
    <definedName name="SCDLPT1_0210000000_13" localSheetId="32">EMICNC_23A_SCDLPT1!$Q$27</definedName>
    <definedName name="SCDLPT1_0210000000_2" localSheetId="32">EMICNC_23A_SCDLPT1!$D$27</definedName>
    <definedName name="SCDLPT1_0210000000_3" localSheetId="32">EMICNC_23A_SCDLPT1!$E$27</definedName>
    <definedName name="SCDLPT1_0210000000_4.01" localSheetId="32">EMICNC_23A_SCDLPT1!$F$27</definedName>
    <definedName name="SCDLPT1_0210000000_4.02" localSheetId="32">EMICNC_23A_SCDLPT1!$G$27</definedName>
    <definedName name="SCDLPT1_0210000000_4.03" localSheetId="32">EMICNC_23A_SCDLPT1!$H$27</definedName>
    <definedName name="SCDLPT1_0210000000_5" localSheetId="32">EMICNC_23A_SCDLPT1!$I$27</definedName>
    <definedName name="SCDLPT1_0210000000_6" localSheetId="32">EMICNC_23A_SCDLPT1!$J$27</definedName>
    <definedName name="SCDLPT1_0210000000_7" localSheetId="32">EMICNC_23A_SCDLPT1!$K$27</definedName>
    <definedName name="SCDLPT1_0210000000_8" localSheetId="32">EMICNC_23A_SCDLPT1!$L$27</definedName>
    <definedName name="SCDLPT1_0210000000_9" localSheetId="32">EMICNC_23A_SCDLPT1!$M$27</definedName>
    <definedName name="SCDLPT1_0210000000_Range" localSheetId="32">EMICNC_23A_SCDLPT1!$B$25:$Q$27</definedName>
    <definedName name="SCDLPT1_0219999999_5" localSheetId="32">EMICNC_23A_SCDLPT1!$I$28</definedName>
    <definedName name="SCDLPT1_0219999999_6" localSheetId="32">EMICNC_23A_SCDLPT1!$J$28</definedName>
    <definedName name="SCDLPT1_0220000000_1" localSheetId="32">EMICNC_23A_SCDLPT1!$C$31</definedName>
    <definedName name="SCDLPT1_0220000000_10" localSheetId="32">EMICNC_23A_SCDLPT1!$N$31</definedName>
    <definedName name="SCDLPT1_0220000000_11" localSheetId="32">EMICNC_23A_SCDLPT1!$O$31</definedName>
    <definedName name="SCDLPT1_0220000000_12" localSheetId="32">EMICNC_23A_SCDLPT1!$P$31</definedName>
    <definedName name="SCDLPT1_0220000000_13" localSheetId="32">EMICNC_23A_SCDLPT1!$Q$31</definedName>
    <definedName name="SCDLPT1_0220000000_2" localSheetId="32">EMICNC_23A_SCDLPT1!$D$31</definedName>
    <definedName name="SCDLPT1_0220000000_3" localSheetId="32">EMICNC_23A_SCDLPT1!$E$31</definedName>
    <definedName name="SCDLPT1_0220000000_4.01" localSheetId="32">EMICNC_23A_SCDLPT1!$F$31</definedName>
    <definedName name="SCDLPT1_0220000000_4.02" localSheetId="32">EMICNC_23A_SCDLPT1!$G$31</definedName>
    <definedName name="SCDLPT1_0220000000_4.03" localSheetId="32">EMICNC_23A_SCDLPT1!$H$31</definedName>
    <definedName name="SCDLPT1_0220000000_5" localSheetId="32">EMICNC_23A_SCDLPT1!$I$31</definedName>
    <definedName name="SCDLPT1_0220000000_6" localSheetId="32">EMICNC_23A_SCDLPT1!$J$31</definedName>
    <definedName name="SCDLPT1_0220000000_7" localSheetId="32">EMICNC_23A_SCDLPT1!$K$31</definedName>
    <definedName name="SCDLPT1_0220000000_8" localSheetId="32">EMICNC_23A_SCDLPT1!$L$31</definedName>
    <definedName name="SCDLPT1_0220000000_9" localSheetId="32">EMICNC_23A_SCDLPT1!$M$31</definedName>
    <definedName name="SCDLPT1_0220000000_Range" localSheetId="32">EMICNC_23A_SCDLPT1!$B$29:$Q$31</definedName>
    <definedName name="SCDLPT1_0229999999_5" localSheetId="32">EMICNC_23A_SCDLPT1!$I$32</definedName>
    <definedName name="SCDLPT1_0229999999_6" localSheetId="32">EMICNC_23A_SCDLPT1!$J$32</definedName>
    <definedName name="SCDLPT1_0230000000_1" localSheetId="32">EMICNC_23A_SCDLPT1!$C$35</definedName>
    <definedName name="SCDLPT1_0230000000_10" localSheetId="32">EMICNC_23A_SCDLPT1!$N$35</definedName>
    <definedName name="SCDLPT1_0230000000_11" localSheetId="32">EMICNC_23A_SCDLPT1!$O$35</definedName>
    <definedName name="SCDLPT1_0230000000_12" localSheetId="32">EMICNC_23A_SCDLPT1!$P$35</definedName>
    <definedName name="SCDLPT1_0230000000_13" localSheetId="32">EMICNC_23A_SCDLPT1!$Q$35</definedName>
    <definedName name="SCDLPT1_0230000000_2" localSheetId="32">EMICNC_23A_SCDLPT1!$D$35</definedName>
    <definedName name="SCDLPT1_0230000000_3" localSheetId="32">EMICNC_23A_SCDLPT1!$E$35</definedName>
    <definedName name="SCDLPT1_0230000000_4.01" localSheetId="32">EMICNC_23A_SCDLPT1!$F$35</definedName>
    <definedName name="SCDLPT1_0230000000_4.02" localSheetId="32">EMICNC_23A_SCDLPT1!$G$35</definedName>
    <definedName name="SCDLPT1_0230000000_4.03" localSheetId="32">EMICNC_23A_SCDLPT1!$H$35</definedName>
    <definedName name="SCDLPT1_0230000000_5" localSheetId="32">EMICNC_23A_SCDLPT1!$I$35</definedName>
    <definedName name="SCDLPT1_0230000000_6" localSheetId="32">EMICNC_23A_SCDLPT1!$J$35</definedName>
    <definedName name="SCDLPT1_0230000000_7" localSheetId="32">EMICNC_23A_SCDLPT1!$K$35</definedName>
    <definedName name="SCDLPT1_0230000000_8" localSheetId="32">EMICNC_23A_SCDLPT1!$L$35</definedName>
    <definedName name="SCDLPT1_0230000000_9" localSheetId="32">EMICNC_23A_SCDLPT1!$M$35</definedName>
    <definedName name="SCDLPT1_0230000000_Range" localSheetId="32">EMICNC_23A_SCDLPT1!$B$33:$Q$35</definedName>
    <definedName name="SCDLPT1_0239999999_5" localSheetId="32">EMICNC_23A_SCDLPT1!$I$36</definedName>
    <definedName name="SCDLPT1_0239999999_6" localSheetId="32">EMICNC_23A_SCDLPT1!$J$36</definedName>
    <definedName name="SCDLPT1_0240000000_1" localSheetId="32">EMICNC_23A_SCDLPT1!$C$39</definedName>
    <definedName name="SCDLPT1_0240000000_10" localSheetId="32">EMICNC_23A_SCDLPT1!$N$39</definedName>
    <definedName name="SCDLPT1_0240000000_11" localSheetId="32">EMICNC_23A_SCDLPT1!$O$39</definedName>
    <definedName name="SCDLPT1_0240000000_12" localSheetId="32">EMICNC_23A_SCDLPT1!$P$39</definedName>
    <definedName name="SCDLPT1_0240000000_13" localSheetId="32">EMICNC_23A_SCDLPT1!$Q$39</definedName>
    <definedName name="SCDLPT1_0240000000_2" localSheetId="32">EMICNC_23A_SCDLPT1!$D$39</definedName>
    <definedName name="SCDLPT1_0240000000_3" localSheetId="32">EMICNC_23A_SCDLPT1!$E$39</definedName>
    <definedName name="SCDLPT1_0240000000_4.01" localSheetId="32">EMICNC_23A_SCDLPT1!$F$39</definedName>
    <definedName name="SCDLPT1_0240000000_4.02" localSheetId="32">EMICNC_23A_SCDLPT1!$G$39</definedName>
    <definedName name="SCDLPT1_0240000000_4.03" localSheetId="32">EMICNC_23A_SCDLPT1!$H$39</definedName>
    <definedName name="SCDLPT1_0240000000_5" localSheetId="32">EMICNC_23A_SCDLPT1!$I$39</definedName>
    <definedName name="SCDLPT1_0240000000_6" localSheetId="32">EMICNC_23A_SCDLPT1!$J$39</definedName>
    <definedName name="SCDLPT1_0240000000_7" localSheetId="32">EMICNC_23A_SCDLPT1!$K$39</definedName>
    <definedName name="SCDLPT1_0240000000_8" localSheetId="32">EMICNC_23A_SCDLPT1!$L$39</definedName>
    <definedName name="SCDLPT1_0240000000_9" localSheetId="32">EMICNC_23A_SCDLPT1!$M$39</definedName>
    <definedName name="SCDLPT1_0240000000_Range" localSheetId="32">EMICNC_23A_SCDLPT1!$B$37:$Q$39</definedName>
    <definedName name="SCDLPT1_0249999999_5" localSheetId="32">EMICNC_23A_SCDLPT1!$I$40</definedName>
    <definedName name="SCDLPT1_0249999999_6" localSheetId="32">EMICNC_23A_SCDLPT1!$J$40</definedName>
    <definedName name="SCDLPT1_0309999999_5" localSheetId="32">EMICNC_23A_SCDLPT1!$I$41</definedName>
    <definedName name="SCDLPT1_0309999999_6" localSheetId="32">EMICNC_23A_SCDLPT1!$J$41</definedName>
    <definedName name="SCDLPT1_0410000000_1" localSheetId="32">EMICNC_23A_SCDLPT1!$C$44</definedName>
    <definedName name="SCDLPT1_0410000000_10" localSheetId="32">EMICNC_23A_SCDLPT1!$N$44</definedName>
    <definedName name="SCDLPT1_0410000000_11" localSheetId="32">EMICNC_23A_SCDLPT1!$O$44</definedName>
    <definedName name="SCDLPT1_0410000000_12" localSheetId="32">EMICNC_23A_SCDLPT1!$P$44</definedName>
    <definedName name="SCDLPT1_0410000000_13" localSheetId="32">EMICNC_23A_SCDLPT1!$Q$44</definedName>
    <definedName name="SCDLPT1_0410000000_2" localSheetId="32">EMICNC_23A_SCDLPT1!$D$44</definedName>
    <definedName name="SCDLPT1_0410000000_3" localSheetId="32">EMICNC_23A_SCDLPT1!$E$44</definedName>
    <definedName name="SCDLPT1_0410000000_4.01" localSheetId="32">EMICNC_23A_SCDLPT1!$F$44</definedName>
    <definedName name="SCDLPT1_0410000000_4.02" localSheetId="32">EMICNC_23A_SCDLPT1!$G$44</definedName>
    <definedName name="SCDLPT1_0410000000_4.03" localSheetId="32">EMICNC_23A_SCDLPT1!$H$44</definedName>
    <definedName name="SCDLPT1_0410000000_5" localSheetId="32">EMICNC_23A_SCDLPT1!$I$44</definedName>
    <definedName name="SCDLPT1_0410000000_6" localSheetId="32">EMICNC_23A_SCDLPT1!$J$44</definedName>
    <definedName name="SCDLPT1_0410000000_7" localSheetId="32">EMICNC_23A_SCDLPT1!$K$44</definedName>
    <definedName name="SCDLPT1_0410000000_8" localSheetId="32">EMICNC_23A_SCDLPT1!$L$44</definedName>
    <definedName name="SCDLPT1_0410000000_9" localSheetId="32">EMICNC_23A_SCDLPT1!$M$44</definedName>
    <definedName name="SCDLPT1_0410000000_Range" localSheetId="32">EMICNC_23A_SCDLPT1!$B$42:$Q$44</definedName>
    <definedName name="SCDLPT1_0419999999_5" localSheetId="32">EMICNC_23A_SCDLPT1!$I$45</definedName>
    <definedName name="SCDLPT1_0419999999_6" localSheetId="32">EMICNC_23A_SCDLPT1!$J$45</definedName>
    <definedName name="SCDLPT1_0420000000_1" localSheetId="32">EMICNC_23A_SCDLPT1!$C$48</definedName>
    <definedName name="SCDLPT1_0420000000_10" localSheetId="32">EMICNC_23A_SCDLPT1!$N$48</definedName>
    <definedName name="SCDLPT1_0420000000_11" localSheetId="32">EMICNC_23A_SCDLPT1!$O$48</definedName>
    <definedName name="SCDLPT1_0420000000_12" localSheetId="32">EMICNC_23A_SCDLPT1!$P$48</definedName>
    <definedName name="SCDLPT1_0420000000_13" localSheetId="32">EMICNC_23A_SCDLPT1!$Q$48</definedName>
    <definedName name="SCDLPT1_0420000000_2" localSheetId="32">EMICNC_23A_SCDLPT1!$D$48</definedName>
    <definedName name="SCDLPT1_0420000000_3" localSheetId="32">EMICNC_23A_SCDLPT1!$E$48</definedName>
    <definedName name="SCDLPT1_0420000000_4.01" localSheetId="32">EMICNC_23A_SCDLPT1!$F$48</definedName>
    <definedName name="SCDLPT1_0420000000_4.02" localSheetId="32">EMICNC_23A_SCDLPT1!$G$48</definedName>
    <definedName name="SCDLPT1_0420000000_4.03" localSheetId="32">EMICNC_23A_SCDLPT1!$H$48</definedName>
    <definedName name="SCDLPT1_0420000000_5" localSheetId="32">EMICNC_23A_SCDLPT1!$I$48</definedName>
    <definedName name="SCDLPT1_0420000000_6" localSheetId="32">EMICNC_23A_SCDLPT1!$J$48</definedName>
    <definedName name="SCDLPT1_0420000000_7" localSheetId="32">EMICNC_23A_SCDLPT1!$K$48</definedName>
    <definedName name="SCDLPT1_0420000000_8" localSheetId="32">EMICNC_23A_SCDLPT1!$L$48</definedName>
    <definedName name="SCDLPT1_0420000000_9" localSheetId="32">EMICNC_23A_SCDLPT1!$M$48</definedName>
    <definedName name="SCDLPT1_0420000000_Range" localSheetId="32">EMICNC_23A_SCDLPT1!$B$46:$Q$48</definedName>
    <definedName name="SCDLPT1_0429999999_5" localSheetId="32">EMICNC_23A_SCDLPT1!$I$49</definedName>
    <definedName name="SCDLPT1_0429999999_6" localSheetId="32">EMICNC_23A_SCDLPT1!$J$49</definedName>
    <definedName name="SCDLPT1_0430000000_1" localSheetId="32">EMICNC_23A_SCDLPT1!$C$52</definedName>
    <definedName name="SCDLPT1_0430000000_10" localSheetId="32">EMICNC_23A_SCDLPT1!$N$52</definedName>
    <definedName name="SCDLPT1_0430000000_11" localSheetId="32">EMICNC_23A_SCDLPT1!$O$52</definedName>
    <definedName name="SCDLPT1_0430000000_12" localSheetId="32">EMICNC_23A_SCDLPT1!$P$52</definedName>
    <definedName name="SCDLPT1_0430000000_13" localSheetId="32">EMICNC_23A_SCDLPT1!$Q$52</definedName>
    <definedName name="SCDLPT1_0430000000_2" localSheetId="32">EMICNC_23A_SCDLPT1!$D$52</definedName>
    <definedName name="SCDLPT1_0430000000_3" localSheetId="32">EMICNC_23A_SCDLPT1!$E$52</definedName>
    <definedName name="SCDLPT1_0430000000_4.01" localSheetId="32">EMICNC_23A_SCDLPT1!$F$52</definedName>
    <definedName name="SCDLPT1_0430000000_4.02" localSheetId="32">EMICNC_23A_SCDLPT1!$G$52</definedName>
    <definedName name="SCDLPT1_0430000000_4.03" localSheetId="32">EMICNC_23A_SCDLPT1!$H$52</definedName>
    <definedName name="SCDLPT1_0430000000_5" localSheetId="32">EMICNC_23A_SCDLPT1!$I$52</definedName>
    <definedName name="SCDLPT1_0430000000_6" localSheetId="32">EMICNC_23A_SCDLPT1!$J$52</definedName>
    <definedName name="SCDLPT1_0430000000_7" localSheetId="32">EMICNC_23A_SCDLPT1!$K$52</definedName>
    <definedName name="SCDLPT1_0430000000_8" localSheetId="32">EMICNC_23A_SCDLPT1!$L$52</definedName>
    <definedName name="SCDLPT1_0430000000_9" localSheetId="32">EMICNC_23A_SCDLPT1!$M$52</definedName>
    <definedName name="SCDLPT1_0430000000_Range" localSheetId="32">EMICNC_23A_SCDLPT1!$B$50:$Q$52</definedName>
    <definedName name="SCDLPT1_0439999999_5" localSheetId="32">EMICNC_23A_SCDLPT1!$I$53</definedName>
    <definedName name="SCDLPT1_0439999999_6" localSheetId="32">EMICNC_23A_SCDLPT1!$J$53</definedName>
    <definedName name="SCDLPT1_0440000000_1" localSheetId="32">EMICNC_23A_SCDLPT1!$C$56</definedName>
    <definedName name="SCDLPT1_0440000000_10" localSheetId="32">EMICNC_23A_SCDLPT1!$N$56</definedName>
    <definedName name="SCDLPT1_0440000000_11" localSheetId="32">EMICNC_23A_SCDLPT1!$O$56</definedName>
    <definedName name="SCDLPT1_0440000000_12" localSheetId="32">EMICNC_23A_SCDLPT1!$P$56</definedName>
    <definedName name="SCDLPT1_0440000000_13" localSheetId="32">EMICNC_23A_SCDLPT1!$Q$56</definedName>
    <definedName name="SCDLPT1_0440000000_2" localSheetId="32">EMICNC_23A_SCDLPT1!$D$56</definedName>
    <definedName name="SCDLPT1_0440000000_3" localSheetId="32">EMICNC_23A_SCDLPT1!$E$56</definedName>
    <definedName name="SCDLPT1_0440000000_4.01" localSheetId="32">EMICNC_23A_SCDLPT1!$F$56</definedName>
    <definedName name="SCDLPT1_0440000000_4.02" localSheetId="32">EMICNC_23A_SCDLPT1!$G$56</definedName>
    <definedName name="SCDLPT1_0440000000_4.03" localSheetId="32">EMICNC_23A_SCDLPT1!$H$56</definedName>
    <definedName name="SCDLPT1_0440000000_5" localSheetId="32">EMICNC_23A_SCDLPT1!$I$56</definedName>
    <definedName name="SCDLPT1_0440000000_6" localSheetId="32">EMICNC_23A_SCDLPT1!$J$56</definedName>
    <definedName name="SCDLPT1_0440000000_7" localSheetId="32">EMICNC_23A_SCDLPT1!$K$56</definedName>
    <definedName name="SCDLPT1_0440000000_8" localSheetId="32">EMICNC_23A_SCDLPT1!$L$56</definedName>
    <definedName name="SCDLPT1_0440000000_9" localSheetId="32">EMICNC_23A_SCDLPT1!$M$56</definedName>
    <definedName name="SCDLPT1_0440000000_Range" localSheetId="32">EMICNC_23A_SCDLPT1!$B$54:$Q$56</definedName>
    <definedName name="SCDLPT1_0449999999_5" localSheetId="32">EMICNC_23A_SCDLPT1!$I$57</definedName>
    <definedName name="SCDLPT1_0449999999_6" localSheetId="32">EMICNC_23A_SCDLPT1!$J$57</definedName>
    <definedName name="SCDLPT1_0509999999_5" localSheetId="32">EMICNC_23A_SCDLPT1!$I$58</definedName>
    <definedName name="SCDLPT1_0509999999_6" localSheetId="32">EMICNC_23A_SCDLPT1!$J$58</definedName>
    <definedName name="SCDLPT1_0610000000_1" localSheetId="32">EMICNC_23A_SCDLPT1!$C$61</definedName>
    <definedName name="SCDLPT1_0610000000_10" localSheetId="32">EMICNC_23A_SCDLPT1!$N$61</definedName>
    <definedName name="SCDLPT1_0610000000_11" localSheetId="32">EMICNC_23A_SCDLPT1!$O$61</definedName>
    <definedName name="SCDLPT1_0610000000_12" localSheetId="32">EMICNC_23A_SCDLPT1!$P$61</definedName>
    <definedName name="SCDLPT1_0610000000_13" localSheetId="32">EMICNC_23A_SCDLPT1!$Q$61</definedName>
    <definedName name="SCDLPT1_0610000000_2" localSheetId="32">EMICNC_23A_SCDLPT1!$D$61</definedName>
    <definedName name="SCDLPT1_0610000000_3" localSheetId="32">EMICNC_23A_SCDLPT1!$E$61</definedName>
    <definedName name="SCDLPT1_0610000000_4.01" localSheetId="32">EMICNC_23A_SCDLPT1!$F$61</definedName>
    <definedName name="SCDLPT1_0610000000_4.02" localSheetId="32">EMICNC_23A_SCDLPT1!$G$61</definedName>
    <definedName name="SCDLPT1_0610000000_4.03" localSheetId="32">EMICNC_23A_SCDLPT1!$H$61</definedName>
    <definedName name="SCDLPT1_0610000000_5" localSheetId="32">EMICNC_23A_SCDLPT1!$I$61</definedName>
    <definedName name="SCDLPT1_0610000000_6" localSheetId="32">EMICNC_23A_SCDLPT1!$J$61</definedName>
    <definedName name="SCDLPT1_0610000000_7" localSheetId="32">EMICNC_23A_SCDLPT1!$K$61</definedName>
    <definedName name="SCDLPT1_0610000000_8" localSheetId="32">EMICNC_23A_SCDLPT1!$L$61</definedName>
    <definedName name="SCDLPT1_0610000000_9" localSheetId="32">EMICNC_23A_SCDLPT1!$M$61</definedName>
    <definedName name="SCDLPT1_0610000000_Range" localSheetId="32">EMICNC_23A_SCDLPT1!$B$59:$Q$61</definedName>
    <definedName name="SCDLPT1_0619999999_5" localSheetId="32">EMICNC_23A_SCDLPT1!$I$62</definedName>
    <definedName name="SCDLPT1_0619999999_6" localSheetId="32">EMICNC_23A_SCDLPT1!$J$62</definedName>
    <definedName name="SCDLPT1_0620000000_1" localSheetId="32">EMICNC_23A_SCDLPT1!$C$65</definedName>
    <definedName name="SCDLPT1_0620000000_10" localSheetId="32">EMICNC_23A_SCDLPT1!$N$65</definedName>
    <definedName name="SCDLPT1_0620000000_11" localSheetId="32">EMICNC_23A_SCDLPT1!$O$65</definedName>
    <definedName name="SCDLPT1_0620000000_12" localSheetId="32">EMICNC_23A_SCDLPT1!$P$65</definedName>
    <definedName name="SCDLPT1_0620000000_13" localSheetId="32">EMICNC_23A_SCDLPT1!$Q$65</definedName>
    <definedName name="SCDLPT1_0620000000_2" localSheetId="32">EMICNC_23A_SCDLPT1!$D$65</definedName>
    <definedName name="SCDLPT1_0620000000_3" localSheetId="32">EMICNC_23A_SCDLPT1!$E$65</definedName>
    <definedName name="SCDLPT1_0620000000_4.01" localSheetId="32">EMICNC_23A_SCDLPT1!$F$65</definedName>
    <definedName name="SCDLPT1_0620000000_4.02" localSheetId="32">EMICNC_23A_SCDLPT1!$G$65</definedName>
    <definedName name="SCDLPT1_0620000000_4.03" localSheetId="32">EMICNC_23A_SCDLPT1!$H$65</definedName>
    <definedName name="SCDLPT1_0620000000_5" localSheetId="32">EMICNC_23A_SCDLPT1!$I$65</definedName>
    <definedName name="SCDLPT1_0620000000_6" localSheetId="32">EMICNC_23A_SCDLPT1!$J$65</definedName>
    <definedName name="SCDLPT1_0620000000_7" localSheetId="32">EMICNC_23A_SCDLPT1!$K$65</definedName>
    <definedName name="SCDLPT1_0620000000_8" localSheetId="32">EMICNC_23A_SCDLPT1!$L$65</definedName>
    <definedName name="SCDLPT1_0620000000_9" localSheetId="32">EMICNC_23A_SCDLPT1!$M$65</definedName>
    <definedName name="SCDLPT1_0620000000_Range" localSheetId="32">EMICNC_23A_SCDLPT1!$B$63:$Q$65</definedName>
    <definedName name="SCDLPT1_0629999999_5" localSheetId="32">EMICNC_23A_SCDLPT1!$I$66</definedName>
    <definedName name="SCDLPT1_0629999999_6" localSheetId="32">EMICNC_23A_SCDLPT1!$J$66</definedName>
    <definedName name="SCDLPT1_0630000000_1" localSheetId="32">EMICNC_23A_SCDLPT1!$C$69</definedName>
    <definedName name="SCDLPT1_0630000000_10" localSheetId="32">EMICNC_23A_SCDLPT1!$N$69</definedName>
    <definedName name="SCDLPT1_0630000000_11" localSheetId="32">EMICNC_23A_SCDLPT1!$O$69</definedName>
    <definedName name="SCDLPT1_0630000000_12" localSheetId="32">EMICNC_23A_SCDLPT1!$P$69</definedName>
    <definedName name="SCDLPT1_0630000000_13" localSheetId="32">EMICNC_23A_SCDLPT1!$Q$69</definedName>
    <definedName name="SCDLPT1_0630000000_2" localSheetId="32">EMICNC_23A_SCDLPT1!$D$69</definedName>
    <definedName name="SCDLPT1_0630000000_3" localSheetId="32">EMICNC_23A_SCDLPT1!$E$69</definedName>
    <definedName name="SCDLPT1_0630000000_4.01" localSheetId="32">EMICNC_23A_SCDLPT1!$F$69</definedName>
    <definedName name="SCDLPT1_0630000000_4.02" localSheetId="32">EMICNC_23A_SCDLPT1!$G$69</definedName>
    <definedName name="SCDLPT1_0630000000_4.03" localSheetId="32">EMICNC_23A_SCDLPT1!$H$69</definedName>
    <definedName name="SCDLPT1_0630000000_5" localSheetId="32">EMICNC_23A_SCDLPT1!$I$69</definedName>
    <definedName name="SCDLPT1_0630000000_6" localSheetId="32">EMICNC_23A_SCDLPT1!$J$69</definedName>
    <definedName name="SCDLPT1_0630000000_7" localSheetId="32">EMICNC_23A_SCDLPT1!$K$69</definedName>
    <definedName name="SCDLPT1_0630000000_8" localSheetId="32">EMICNC_23A_SCDLPT1!$L$69</definedName>
    <definedName name="SCDLPT1_0630000000_9" localSheetId="32">EMICNC_23A_SCDLPT1!$M$69</definedName>
    <definedName name="SCDLPT1_0630000000_Range" localSheetId="32">EMICNC_23A_SCDLPT1!$B$67:$Q$69</definedName>
    <definedName name="SCDLPT1_0639999999_5" localSheetId="32">EMICNC_23A_SCDLPT1!$I$70</definedName>
    <definedName name="SCDLPT1_0639999999_6" localSheetId="32">EMICNC_23A_SCDLPT1!$J$70</definedName>
    <definedName name="SCDLPT1_0640000000_1" localSheetId="32">EMICNC_23A_SCDLPT1!$C$73</definedName>
    <definedName name="SCDLPT1_0640000000_10" localSheetId="32">EMICNC_23A_SCDLPT1!$N$73</definedName>
    <definedName name="SCDLPT1_0640000000_11" localSheetId="32">EMICNC_23A_SCDLPT1!$O$73</definedName>
    <definedName name="SCDLPT1_0640000000_12" localSheetId="32">EMICNC_23A_SCDLPT1!$P$73</definedName>
    <definedName name="SCDLPT1_0640000000_13" localSheetId="32">EMICNC_23A_SCDLPT1!$Q$73</definedName>
    <definedName name="SCDLPT1_0640000000_2" localSheetId="32">EMICNC_23A_SCDLPT1!$D$73</definedName>
    <definedName name="SCDLPT1_0640000000_3" localSheetId="32">EMICNC_23A_SCDLPT1!$E$73</definedName>
    <definedName name="SCDLPT1_0640000000_4.01" localSheetId="32">EMICNC_23A_SCDLPT1!$F$73</definedName>
    <definedName name="SCDLPT1_0640000000_4.02" localSheetId="32">EMICNC_23A_SCDLPT1!$G$73</definedName>
    <definedName name="SCDLPT1_0640000000_4.03" localSheetId="32">EMICNC_23A_SCDLPT1!$H$73</definedName>
    <definedName name="SCDLPT1_0640000000_5" localSheetId="32">EMICNC_23A_SCDLPT1!$I$73</definedName>
    <definedName name="SCDLPT1_0640000000_6" localSheetId="32">EMICNC_23A_SCDLPT1!$J$73</definedName>
    <definedName name="SCDLPT1_0640000000_7" localSheetId="32">EMICNC_23A_SCDLPT1!$K$73</definedName>
    <definedName name="SCDLPT1_0640000000_8" localSheetId="32">EMICNC_23A_SCDLPT1!$L$73</definedName>
    <definedName name="SCDLPT1_0640000000_9" localSheetId="32">EMICNC_23A_SCDLPT1!$M$73</definedName>
    <definedName name="SCDLPT1_0640000000_Range" localSheetId="32">EMICNC_23A_SCDLPT1!$B$71:$Q$73</definedName>
    <definedName name="SCDLPT1_0649999999_5" localSheetId="32">EMICNC_23A_SCDLPT1!$I$74</definedName>
    <definedName name="SCDLPT1_0649999999_6" localSheetId="32">EMICNC_23A_SCDLPT1!$J$74</definedName>
    <definedName name="SCDLPT1_0709999999_5" localSheetId="32">EMICNC_23A_SCDLPT1!$I$75</definedName>
    <definedName name="SCDLPT1_0709999999_6" localSheetId="32">EMICNC_23A_SCDLPT1!$J$75</definedName>
    <definedName name="SCDLPT1_0810000000_1" localSheetId="32">EMICNC_23A_SCDLPT1!$C$78</definedName>
    <definedName name="SCDLPT1_0810000000_10" localSheetId="32">EMICNC_23A_SCDLPT1!$N$78</definedName>
    <definedName name="SCDLPT1_0810000000_11" localSheetId="32">EMICNC_23A_SCDLPT1!$O$78</definedName>
    <definedName name="SCDLPT1_0810000000_12" localSheetId="32">EMICNC_23A_SCDLPT1!$P$78</definedName>
    <definedName name="SCDLPT1_0810000000_13" localSheetId="32">EMICNC_23A_SCDLPT1!$Q$78</definedName>
    <definedName name="SCDLPT1_0810000000_2" localSheetId="32">EMICNC_23A_SCDLPT1!$D$78</definedName>
    <definedName name="SCDLPT1_0810000000_3" localSheetId="32">EMICNC_23A_SCDLPT1!$E$78</definedName>
    <definedName name="SCDLPT1_0810000000_4.01" localSheetId="32">EMICNC_23A_SCDLPT1!$F$78</definedName>
    <definedName name="SCDLPT1_0810000000_4.02" localSheetId="32">EMICNC_23A_SCDLPT1!$G$78</definedName>
    <definedName name="SCDLPT1_0810000000_4.03" localSheetId="32">EMICNC_23A_SCDLPT1!$H$78</definedName>
    <definedName name="SCDLPT1_0810000000_5" localSheetId="32">EMICNC_23A_SCDLPT1!$I$78</definedName>
    <definedName name="SCDLPT1_0810000000_6" localSheetId="32">EMICNC_23A_SCDLPT1!$J$78</definedName>
    <definedName name="SCDLPT1_0810000000_7" localSheetId="32">EMICNC_23A_SCDLPT1!$K$78</definedName>
    <definedName name="SCDLPT1_0810000000_8" localSheetId="32">EMICNC_23A_SCDLPT1!$L$78</definedName>
    <definedName name="SCDLPT1_0810000000_9" localSheetId="32">EMICNC_23A_SCDLPT1!$M$78</definedName>
    <definedName name="SCDLPT1_0810000000_Range" localSheetId="32">EMICNC_23A_SCDLPT1!$B$76:$Q$78</definedName>
    <definedName name="SCDLPT1_0819999999_5" localSheetId="32">EMICNC_23A_SCDLPT1!$I$79</definedName>
    <definedName name="SCDLPT1_0819999999_6" localSheetId="32">EMICNC_23A_SCDLPT1!$J$79</definedName>
    <definedName name="SCDLPT1_0820000000_1" localSheetId="32">EMICNC_23A_SCDLPT1!$C$82</definedName>
    <definedName name="SCDLPT1_0820000000_10" localSheetId="32">EMICNC_23A_SCDLPT1!$N$82</definedName>
    <definedName name="SCDLPT1_0820000000_11" localSheetId="32">EMICNC_23A_SCDLPT1!$O$82</definedName>
    <definedName name="SCDLPT1_0820000000_12" localSheetId="32">EMICNC_23A_SCDLPT1!$P$82</definedName>
    <definedName name="SCDLPT1_0820000000_13" localSheetId="32">EMICNC_23A_SCDLPT1!$Q$82</definedName>
    <definedName name="SCDLPT1_0820000000_2" localSheetId="32">EMICNC_23A_SCDLPT1!$D$82</definedName>
    <definedName name="SCDLPT1_0820000000_3" localSheetId="32">EMICNC_23A_SCDLPT1!$E$82</definedName>
    <definedName name="SCDLPT1_0820000000_4.01" localSheetId="32">EMICNC_23A_SCDLPT1!$F$82</definedName>
    <definedName name="SCDLPT1_0820000000_4.02" localSheetId="32">EMICNC_23A_SCDLPT1!$G$82</definedName>
    <definedName name="SCDLPT1_0820000000_4.03" localSheetId="32">EMICNC_23A_SCDLPT1!$H$82</definedName>
    <definedName name="SCDLPT1_0820000000_5" localSheetId="32">EMICNC_23A_SCDLPT1!$I$82</definedName>
    <definedName name="SCDLPT1_0820000000_6" localSheetId="32">EMICNC_23A_SCDLPT1!$J$82</definedName>
    <definedName name="SCDLPT1_0820000000_7" localSheetId="32">EMICNC_23A_SCDLPT1!$K$82</definedName>
    <definedName name="SCDLPT1_0820000000_8" localSheetId="32">EMICNC_23A_SCDLPT1!$L$82</definedName>
    <definedName name="SCDLPT1_0820000000_9" localSheetId="32">EMICNC_23A_SCDLPT1!$M$82</definedName>
    <definedName name="SCDLPT1_0820000000_Range" localSheetId="32">EMICNC_23A_SCDLPT1!$B$80:$Q$82</definedName>
    <definedName name="SCDLPT1_0829999999_5" localSheetId="32">EMICNC_23A_SCDLPT1!$I$83</definedName>
    <definedName name="SCDLPT1_0829999999_6" localSheetId="32">EMICNC_23A_SCDLPT1!$J$83</definedName>
    <definedName name="SCDLPT1_0830000000_1" localSheetId="32">EMICNC_23A_SCDLPT1!$C$86</definedName>
    <definedName name="SCDLPT1_0830000000_10" localSheetId="32">EMICNC_23A_SCDLPT1!$N$86</definedName>
    <definedName name="SCDLPT1_0830000000_11" localSheetId="32">EMICNC_23A_SCDLPT1!$O$86</definedName>
    <definedName name="SCDLPT1_0830000000_12" localSheetId="32">EMICNC_23A_SCDLPT1!$P$86</definedName>
    <definedName name="SCDLPT1_0830000000_13" localSheetId="32">EMICNC_23A_SCDLPT1!$Q$86</definedName>
    <definedName name="SCDLPT1_0830000000_2" localSheetId="32">EMICNC_23A_SCDLPT1!$D$86</definedName>
    <definedName name="SCDLPT1_0830000000_3" localSheetId="32">EMICNC_23A_SCDLPT1!$E$86</definedName>
    <definedName name="SCDLPT1_0830000000_4.01" localSheetId="32">EMICNC_23A_SCDLPT1!$F$86</definedName>
    <definedName name="SCDLPT1_0830000000_4.02" localSheetId="32">EMICNC_23A_SCDLPT1!$G$86</definedName>
    <definedName name="SCDLPT1_0830000000_4.03" localSheetId="32">EMICNC_23A_SCDLPT1!$H$86</definedName>
    <definedName name="SCDLPT1_0830000000_5" localSheetId="32">EMICNC_23A_SCDLPT1!$I$86</definedName>
    <definedName name="SCDLPT1_0830000000_6" localSheetId="32">EMICNC_23A_SCDLPT1!$J$86</definedName>
    <definedName name="SCDLPT1_0830000000_7" localSheetId="32">EMICNC_23A_SCDLPT1!$K$86</definedName>
    <definedName name="SCDLPT1_0830000000_8" localSheetId="32">EMICNC_23A_SCDLPT1!$L$86</definedName>
    <definedName name="SCDLPT1_0830000000_9" localSheetId="32">EMICNC_23A_SCDLPT1!$M$86</definedName>
    <definedName name="SCDLPT1_0830000000_Range" localSheetId="32">EMICNC_23A_SCDLPT1!$B$84:$Q$86</definedName>
    <definedName name="SCDLPT1_0839999999_5" localSheetId="32">EMICNC_23A_SCDLPT1!$I$87</definedName>
    <definedName name="SCDLPT1_0839999999_6" localSheetId="32">EMICNC_23A_SCDLPT1!$J$87</definedName>
    <definedName name="SCDLPT1_0840000000_1" localSheetId="32">EMICNC_23A_SCDLPT1!$C$90</definedName>
    <definedName name="SCDLPT1_0840000000_10" localSheetId="32">EMICNC_23A_SCDLPT1!$N$90</definedName>
    <definedName name="SCDLPT1_0840000000_11" localSheetId="32">EMICNC_23A_SCDLPT1!$O$90</definedName>
    <definedName name="SCDLPT1_0840000000_12" localSheetId="32">EMICNC_23A_SCDLPT1!$P$90</definedName>
    <definedName name="SCDLPT1_0840000000_13" localSheetId="32">EMICNC_23A_SCDLPT1!$Q$90</definedName>
    <definedName name="SCDLPT1_0840000000_2" localSheetId="32">EMICNC_23A_SCDLPT1!$D$90</definedName>
    <definedName name="SCDLPT1_0840000000_3" localSheetId="32">EMICNC_23A_SCDLPT1!$E$90</definedName>
    <definedName name="SCDLPT1_0840000000_4.01" localSheetId="32">EMICNC_23A_SCDLPT1!$F$90</definedName>
    <definedName name="SCDLPT1_0840000000_4.02" localSheetId="32">EMICNC_23A_SCDLPT1!$G$90</definedName>
    <definedName name="SCDLPT1_0840000000_4.03" localSheetId="32">EMICNC_23A_SCDLPT1!$H$90</definedName>
    <definedName name="SCDLPT1_0840000000_5" localSheetId="32">EMICNC_23A_SCDLPT1!$I$90</definedName>
    <definedName name="SCDLPT1_0840000000_6" localSheetId="32">EMICNC_23A_SCDLPT1!$J$90</definedName>
    <definedName name="SCDLPT1_0840000000_7" localSheetId="32">EMICNC_23A_SCDLPT1!$K$90</definedName>
    <definedName name="SCDLPT1_0840000000_8" localSheetId="32">EMICNC_23A_SCDLPT1!$L$90</definedName>
    <definedName name="SCDLPT1_0840000000_9" localSheetId="32">EMICNC_23A_SCDLPT1!$M$90</definedName>
    <definedName name="SCDLPT1_0840000000_Range" localSheetId="32">EMICNC_23A_SCDLPT1!$B$88:$Q$90</definedName>
    <definedName name="SCDLPT1_0849999999_5" localSheetId="32">EMICNC_23A_SCDLPT1!$I$91</definedName>
    <definedName name="SCDLPT1_0849999999_6" localSheetId="32">EMICNC_23A_SCDLPT1!$J$91</definedName>
    <definedName name="SCDLPT1_0909999999_5" localSheetId="32">EMICNC_23A_SCDLPT1!$I$92</definedName>
    <definedName name="SCDLPT1_0909999999_6" localSheetId="32">EMICNC_23A_SCDLPT1!$J$92</definedName>
    <definedName name="SCDLPT1_1010000000_1" localSheetId="32">EMICNC_23A_SCDLPT1!$C$95</definedName>
    <definedName name="SCDLPT1_1010000000_10" localSheetId="32">EMICNC_23A_SCDLPT1!$N$95</definedName>
    <definedName name="SCDLPT1_1010000000_11" localSheetId="32">EMICNC_23A_SCDLPT1!$O$95</definedName>
    <definedName name="SCDLPT1_1010000000_12" localSheetId="32">EMICNC_23A_SCDLPT1!$P$95</definedName>
    <definedName name="SCDLPT1_1010000000_13" localSheetId="32">EMICNC_23A_SCDLPT1!$Q$95</definedName>
    <definedName name="SCDLPT1_1010000000_2" localSheetId="32">EMICNC_23A_SCDLPT1!$D$95</definedName>
    <definedName name="SCDLPT1_1010000000_3" localSheetId="32">EMICNC_23A_SCDLPT1!$E$95</definedName>
    <definedName name="SCDLPT1_1010000000_4.01" localSheetId="32">EMICNC_23A_SCDLPT1!$F$95</definedName>
    <definedName name="SCDLPT1_1010000000_4.02" localSheetId="32">EMICNC_23A_SCDLPT1!$G$95</definedName>
    <definedName name="SCDLPT1_1010000000_4.03" localSheetId="32">EMICNC_23A_SCDLPT1!$H$95</definedName>
    <definedName name="SCDLPT1_1010000000_5" localSheetId="32">EMICNC_23A_SCDLPT1!$I$95</definedName>
    <definedName name="SCDLPT1_1010000000_6" localSheetId="32">EMICNC_23A_SCDLPT1!$J$95</definedName>
    <definedName name="SCDLPT1_1010000000_7" localSheetId="32">EMICNC_23A_SCDLPT1!$K$95</definedName>
    <definedName name="SCDLPT1_1010000000_8" localSheetId="32">EMICNC_23A_SCDLPT1!$L$95</definedName>
    <definedName name="SCDLPT1_1010000000_9" localSheetId="32">EMICNC_23A_SCDLPT1!$M$95</definedName>
    <definedName name="SCDLPT1_1010000000_Range" localSheetId="32">EMICNC_23A_SCDLPT1!$B$93:$Q$95</definedName>
    <definedName name="SCDLPT1_1019999999_5" localSheetId="32">EMICNC_23A_SCDLPT1!$I$96</definedName>
    <definedName name="SCDLPT1_1019999999_6" localSheetId="32">EMICNC_23A_SCDLPT1!$J$96</definedName>
    <definedName name="SCDLPT1_1020000000_1" localSheetId="32">EMICNC_23A_SCDLPT1!$C$99</definedName>
    <definedName name="SCDLPT1_1020000000_10" localSheetId="32">EMICNC_23A_SCDLPT1!$N$99</definedName>
    <definedName name="SCDLPT1_1020000000_11" localSheetId="32">EMICNC_23A_SCDLPT1!$O$99</definedName>
    <definedName name="SCDLPT1_1020000000_12" localSheetId="32">EMICNC_23A_SCDLPT1!$P$99</definedName>
    <definedName name="SCDLPT1_1020000000_13" localSheetId="32">EMICNC_23A_SCDLPT1!$Q$99</definedName>
    <definedName name="SCDLPT1_1020000000_2" localSheetId="32">EMICNC_23A_SCDLPT1!$D$99</definedName>
    <definedName name="SCDLPT1_1020000000_3" localSheetId="32">EMICNC_23A_SCDLPT1!$E$99</definedName>
    <definedName name="SCDLPT1_1020000000_4.01" localSheetId="32">EMICNC_23A_SCDLPT1!$F$99</definedName>
    <definedName name="SCDLPT1_1020000000_4.02" localSheetId="32">EMICNC_23A_SCDLPT1!$G$99</definedName>
    <definedName name="SCDLPT1_1020000000_4.03" localSheetId="32">EMICNC_23A_SCDLPT1!$H$99</definedName>
    <definedName name="SCDLPT1_1020000000_5" localSheetId="32">EMICNC_23A_SCDLPT1!$I$99</definedName>
    <definedName name="SCDLPT1_1020000000_6" localSheetId="32">EMICNC_23A_SCDLPT1!$J$99</definedName>
    <definedName name="SCDLPT1_1020000000_7" localSheetId="32">EMICNC_23A_SCDLPT1!$K$99</definedName>
    <definedName name="SCDLPT1_1020000000_8" localSheetId="32">EMICNC_23A_SCDLPT1!$L$99</definedName>
    <definedName name="SCDLPT1_1020000000_9" localSheetId="32">EMICNC_23A_SCDLPT1!$M$99</definedName>
    <definedName name="SCDLPT1_1020000000_Range" localSheetId="32">EMICNC_23A_SCDLPT1!$B$97:$Q$99</definedName>
    <definedName name="SCDLPT1_1029999999_5" localSheetId="32">EMICNC_23A_SCDLPT1!$I$100</definedName>
    <definedName name="SCDLPT1_1029999999_6" localSheetId="32">EMICNC_23A_SCDLPT1!$J$100</definedName>
    <definedName name="SCDLPT1_1030000000_1" localSheetId="32">EMICNC_23A_SCDLPT1!$C$103</definedName>
    <definedName name="SCDLPT1_1030000000_10" localSheetId="32">EMICNC_23A_SCDLPT1!$N$103</definedName>
    <definedName name="SCDLPT1_1030000000_11" localSheetId="32">EMICNC_23A_SCDLPT1!$O$103</definedName>
    <definedName name="SCDLPT1_1030000000_12" localSheetId="32">EMICNC_23A_SCDLPT1!$P$103</definedName>
    <definedName name="SCDLPT1_1030000000_13" localSheetId="32">EMICNC_23A_SCDLPT1!$Q$103</definedName>
    <definedName name="SCDLPT1_1030000000_2" localSheetId="32">EMICNC_23A_SCDLPT1!$D$103</definedName>
    <definedName name="SCDLPT1_1030000000_3" localSheetId="32">EMICNC_23A_SCDLPT1!$E$103</definedName>
    <definedName name="SCDLPT1_1030000000_4.01" localSheetId="32">EMICNC_23A_SCDLPT1!$F$103</definedName>
    <definedName name="SCDLPT1_1030000000_4.02" localSheetId="32">EMICNC_23A_SCDLPT1!$G$103</definedName>
    <definedName name="SCDLPT1_1030000000_4.03" localSheetId="32">EMICNC_23A_SCDLPT1!$H$103</definedName>
    <definedName name="SCDLPT1_1030000000_5" localSheetId="32">EMICNC_23A_SCDLPT1!$I$103</definedName>
    <definedName name="SCDLPT1_1030000000_6" localSheetId="32">EMICNC_23A_SCDLPT1!$J$103</definedName>
    <definedName name="SCDLPT1_1030000000_7" localSheetId="32">EMICNC_23A_SCDLPT1!$K$103</definedName>
    <definedName name="SCDLPT1_1030000000_8" localSheetId="32">EMICNC_23A_SCDLPT1!$L$103</definedName>
    <definedName name="SCDLPT1_1030000000_9" localSheetId="32">EMICNC_23A_SCDLPT1!$M$103</definedName>
    <definedName name="SCDLPT1_1030000000_Range" localSheetId="32">EMICNC_23A_SCDLPT1!$B$101:$Q$103</definedName>
    <definedName name="SCDLPT1_1039999999_5" localSheetId="32">EMICNC_23A_SCDLPT1!$I$104</definedName>
    <definedName name="SCDLPT1_1039999999_6" localSheetId="32">EMICNC_23A_SCDLPT1!$J$104</definedName>
    <definedName name="SCDLPT1_1040000000_1" localSheetId="32">EMICNC_23A_SCDLPT1!$C$107</definedName>
    <definedName name="SCDLPT1_1040000000_10" localSheetId="32">EMICNC_23A_SCDLPT1!$N$107</definedName>
    <definedName name="SCDLPT1_1040000000_11" localSheetId="32">EMICNC_23A_SCDLPT1!$O$107</definedName>
    <definedName name="SCDLPT1_1040000000_12" localSheetId="32">EMICNC_23A_SCDLPT1!$P$107</definedName>
    <definedName name="SCDLPT1_1040000000_13" localSheetId="32">EMICNC_23A_SCDLPT1!$Q$107</definedName>
    <definedName name="SCDLPT1_1040000000_2" localSheetId="32">EMICNC_23A_SCDLPT1!$D$107</definedName>
    <definedName name="SCDLPT1_1040000000_3" localSheetId="32">EMICNC_23A_SCDLPT1!$E$107</definedName>
    <definedName name="SCDLPT1_1040000000_4.01" localSheetId="32">EMICNC_23A_SCDLPT1!$F$107</definedName>
    <definedName name="SCDLPT1_1040000000_4.02" localSheetId="32">EMICNC_23A_SCDLPT1!$G$107</definedName>
    <definedName name="SCDLPT1_1040000000_4.03" localSheetId="32">EMICNC_23A_SCDLPT1!$H$107</definedName>
    <definedName name="SCDLPT1_1040000000_5" localSheetId="32">EMICNC_23A_SCDLPT1!$I$107</definedName>
    <definedName name="SCDLPT1_1040000000_6" localSheetId="32">EMICNC_23A_SCDLPT1!$J$107</definedName>
    <definedName name="SCDLPT1_1040000000_7" localSheetId="32">EMICNC_23A_SCDLPT1!$K$107</definedName>
    <definedName name="SCDLPT1_1040000000_8" localSheetId="32">EMICNC_23A_SCDLPT1!$L$107</definedName>
    <definedName name="SCDLPT1_1040000000_9" localSheetId="32">EMICNC_23A_SCDLPT1!$M$107</definedName>
    <definedName name="SCDLPT1_1040000000_Range" localSheetId="32">EMICNC_23A_SCDLPT1!$B$105:$Q$107</definedName>
    <definedName name="SCDLPT1_1049999999_5" localSheetId="32">EMICNC_23A_SCDLPT1!$I$108</definedName>
    <definedName name="SCDLPT1_1049999999_6" localSheetId="32">EMICNC_23A_SCDLPT1!$J$108</definedName>
    <definedName name="SCDLPT1_1109999999_5" localSheetId="32">EMICNC_23A_SCDLPT1!$I$109</definedName>
    <definedName name="SCDLPT1_1109999999_6" localSheetId="32">EMICNC_23A_SCDLPT1!$J$109</definedName>
    <definedName name="SCDLPT1_1210000000_1" localSheetId="32">EMICNC_23A_SCDLPT1!$C$112</definedName>
    <definedName name="SCDLPT1_1210000000_10" localSheetId="32">EMICNC_23A_SCDLPT1!$N$112</definedName>
    <definedName name="SCDLPT1_1210000000_11" localSheetId="32">EMICNC_23A_SCDLPT1!$O$112</definedName>
    <definedName name="SCDLPT1_1210000000_12" localSheetId="32">EMICNC_23A_SCDLPT1!$P$112</definedName>
    <definedName name="SCDLPT1_1210000000_13" localSheetId="32">EMICNC_23A_SCDLPT1!$Q$112</definedName>
    <definedName name="SCDLPT1_1210000000_2" localSheetId="32">EMICNC_23A_SCDLPT1!$D$112</definedName>
    <definedName name="SCDLPT1_1210000000_3" localSheetId="32">EMICNC_23A_SCDLPT1!$E$112</definedName>
    <definedName name="SCDLPT1_1210000000_4.01" localSheetId="32">EMICNC_23A_SCDLPT1!$F$112</definedName>
    <definedName name="SCDLPT1_1210000000_4.02" localSheetId="32">EMICNC_23A_SCDLPT1!$G$112</definedName>
    <definedName name="SCDLPT1_1210000000_4.03" localSheetId="32">EMICNC_23A_SCDLPT1!$H$112</definedName>
    <definedName name="SCDLPT1_1210000000_5" localSheetId="32">EMICNC_23A_SCDLPT1!$I$112</definedName>
    <definedName name="SCDLPT1_1210000000_6" localSheetId="32">EMICNC_23A_SCDLPT1!$J$112</definedName>
    <definedName name="SCDLPT1_1210000000_7" localSheetId="32">EMICNC_23A_SCDLPT1!$K$112</definedName>
    <definedName name="SCDLPT1_1210000000_8" localSheetId="32">EMICNC_23A_SCDLPT1!$L$112</definedName>
    <definedName name="SCDLPT1_1210000000_9" localSheetId="32">EMICNC_23A_SCDLPT1!$M$112</definedName>
    <definedName name="SCDLPT1_1210000000_Range" localSheetId="32">EMICNC_23A_SCDLPT1!$B$110:$Q$112</definedName>
    <definedName name="SCDLPT1_1219999999_5" localSheetId="32">EMICNC_23A_SCDLPT1!$I$113</definedName>
    <definedName name="SCDLPT1_1219999999_6" localSheetId="32">EMICNC_23A_SCDLPT1!$J$113</definedName>
    <definedName name="SCDLPT1_1220000000_1" localSheetId="32">EMICNC_23A_SCDLPT1!$C$116</definedName>
    <definedName name="SCDLPT1_1220000000_10" localSheetId="32">EMICNC_23A_SCDLPT1!$N$116</definedName>
    <definedName name="SCDLPT1_1220000000_11" localSheetId="32">EMICNC_23A_SCDLPT1!$O$116</definedName>
    <definedName name="SCDLPT1_1220000000_12" localSheetId="32">EMICNC_23A_SCDLPT1!$P$116</definedName>
    <definedName name="SCDLPT1_1220000000_13" localSheetId="32">EMICNC_23A_SCDLPT1!$Q$116</definedName>
    <definedName name="SCDLPT1_1220000000_2" localSheetId="32">EMICNC_23A_SCDLPT1!$D$116</definedName>
    <definedName name="SCDLPT1_1220000000_3" localSheetId="32">EMICNC_23A_SCDLPT1!$E$116</definedName>
    <definedName name="SCDLPT1_1220000000_4.01" localSheetId="32">EMICNC_23A_SCDLPT1!$F$116</definedName>
    <definedName name="SCDLPT1_1220000000_4.02" localSheetId="32">EMICNC_23A_SCDLPT1!$G$116</definedName>
    <definedName name="SCDLPT1_1220000000_4.03" localSheetId="32">EMICNC_23A_SCDLPT1!$H$116</definedName>
    <definedName name="SCDLPT1_1220000000_5" localSheetId="32">EMICNC_23A_SCDLPT1!$I$116</definedName>
    <definedName name="SCDLPT1_1220000000_6" localSheetId="32">EMICNC_23A_SCDLPT1!$J$116</definedName>
    <definedName name="SCDLPT1_1220000000_7" localSheetId="32">EMICNC_23A_SCDLPT1!$K$116</definedName>
    <definedName name="SCDLPT1_1220000000_8" localSheetId="32">EMICNC_23A_SCDLPT1!$L$116</definedName>
    <definedName name="SCDLPT1_1220000000_9" localSheetId="32">EMICNC_23A_SCDLPT1!$M$116</definedName>
    <definedName name="SCDLPT1_1220000000_Range" localSheetId="32">EMICNC_23A_SCDLPT1!$B$114:$Q$116</definedName>
    <definedName name="SCDLPT1_1229999999_5" localSheetId="32">EMICNC_23A_SCDLPT1!$I$117</definedName>
    <definedName name="SCDLPT1_1229999999_6" localSheetId="32">EMICNC_23A_SCDLPT1!$J$117</definedName>
    <definedName name="SCDLPT1_1230000000_1" localSheetId="32">EMICNC_23A_SCDLPT1!$C$120</definedName>
    <definedName name="SCDLPT1_1230000000_10" localSheetId="32">EMICNC_23A_SCDLPT1!$N$120</definedName>
    <definedName name="SCDLPT1_1230000000_11" localSheetId="32">EMICNC_23A_SCDLPT1!$O$120</definedName>
    <definedName name="SCDLPT1_1230000000_12" localSheetId="32">EMICNC_23A_SCDLPT1!$P$120</definedName>
    <definedName name="SCDLPT1_1230000000_13" localSheetId="32">EMICNC_23A_SCDLPT1!$Q$120</definedName>
    <definedName name="SCDLPT1_1230000000_2" localSheetId="32">EMICNC_23A_SCDLPT1!$D$120</definedName>
    <definedName name="SCDLPT1_1230000000_3" localSheetId="32">EMICNC_23A_SCDLPT1!$E$120</definedName>
    <definedName name="SCDLPT1_1230000000_4.01" localSheetId="32">EMICNC_23A_SCDLPT1!$F$120</definedName>
    <definedName name="SCDLPT1_1230000000_4.02" localSheetId="32">EMICNC_23A_SCDLPT1!$G$120</definedName>
    <definedName name="SCDLPT1_1230000000_4.03" localSheetId="32">EMICNC_23A_SCDLPT1!$H$120</definedName>
    <definedName name="SCDLPT1_1230000000_5" localSheetId="32">EMICNC_23A_SCDLPT1!$I$120</definedName>
    <definedName name="SCDLPT1_1230000000_6" localSheetId="32">EMICNC_23A_SCDLPT1!$J$120</definedName>
    <definedName name="SCDLPT1_1230000000_7" localSheetId="32">EMICNC_23A_SCDLPT1!$K$120</definedName>
    <definedName name="SCDLPT1_1230000000_8" localSheetId="32">EMICNC_23A_SCDLPT1!$L$120</definedName>
    <definedName name="SCDLPT1_1230000000_9" localSheetId="32">EMICNC_23A_SCDLPT1!$M$120</definedName>
    <definedName name="SCDLPT1_1230000000_Range" localSheetId="32">EMICNC_23A_SCDLPT1!$B$118:$Q$120</definedName>
    <definedName name="SCDLPT1_1239999999_5" localSheetId="32">EMICNC_23A_SCDLPT1!$I$121</definedName>
    <definedName name="SCDLPT1_1239999999_6" localSheetId="32">EMICNC_23A_SCDLPT1!$J$121</definedName>
    <definedName name="SCDLPT1_1240000000_1" localSheetId="32">EMICNC_23A_SCDLPT1!$C$124</definedName>
    <definedName name="SCDLPT1_1240000000_10" localSheetId="32">EMICNC_23A_SCDLPT1!$N$124</definedName>
    <definedName name="SCDLPT1_1240000000_11" localSheetId="32">EMICNC_23A_SCDLPT1!$O$124</definedName>
    <definedName name="SCDLPT1_1240000000_12" localSheetId="32">EMICNC_23A_SCDLPT1!$P$124</definedName>
    <definedName name="SCDLPT1_1240000000_13" localSheetId="32">EMICNC_23A_SCDLPT1!$Q$124</definedName>
    <definedName name="SCDLPT1_1240000000_2" localSheetId="32">EMICNC_23A_SCDLPT1!$D$124</definedName>
    <definedName name="SCDLPT1_1240000000_3" localSheetId="32">EMICNC_23A_SCDLPT1!$E$124</definedName>
    <definedName name="SCDLPT1_1240000000_4.01" localSheetId="32">EMICNC_23A_SCDLPT1!$F$124</definedName>
    <definedName name="SCDLPT1_1240000000_4.02" localSheetId="32">EMICNC_23A_SCDLPT1!$G$124</definedName>
    <definedName name="SCDLPT1_1240000000_4.03" localSheetId="32">EMICNC_23A_SCDLPT1!$H$124</definedName>
    <definedName name="SCDLPT1_1240000000_5" localSheetId="32">EMICNC_23A_SCDLPT1!$I$124</definedName>
    <definedName name="SCDLPT1_1240000000_6" localSheetId="32">EMICNC_23A_SCDLPT1!$J$124</definedName>
    <definedName name="SCDLPT1_1240000000_7" localSheetId="32">EMICNC_23A_SCDLPT1!$K$124</definedName>
    <definedName name="SCDLPT1_1240000000_8" localSheetId="32">EMICNC_23A_SCDLPT1!$L$124</definedName>
    <definedName name="SCDLPT1_1240000000_9" localSheetId="32">EMICNC_23A_SCDLPT1!$M$124</definedName>
    <definedName name="SCDLPT1_1240000000_Range" localSheetId="32">EMICNC_23A_SCDLPT1!$B$122:$Q$124</definedName>
    <definedName name="SCDLPT1_1249999999_5" localSheetId="32">EMICNC_23A_SCDLPT1!$I$125</definedName>
    <definedName name="SCDLPT1_1249999999_6" localSheetId="32">EMICNC_23A_SCDLPT1!$J$125</definedName>
    <definedName name="SCDLPT1_1309999999_5" localSheetId="32">EMICNC_23A_SCDLPT1!$I$126</definedName>
    <definedName name="SCDLPT1_1309999999_6" localSheetId="32">EMICNC_23A_SCDLPT1!$J$126</definedName>
    <definedName name="SCDLPT1_1410000000_1" localSheetId="32">EMICNC_23A_SCDLPT1!$C$129</definedName>
    <definedName name="SCDLPT1_1410000000_10" localSheetId="32">EMICNC_23A_SCDLPT1!$N$129</definedName>
    <definedName name="SCDLPT1_1410000000_11" localSheetId="32">EMICNC_23A_SCDLPT1!$O$129</definedName>
    <definedName name="SCDLPT1_1410000000_12" localSheetId="32">EMICNC_23A_SCDLPT1!$P$129</definedName>
    <definedName name="SCDLPT1_1410000000_13" localSheetId="32">EMICNC_23A_SCDLPT1!$Q$129</definedName>
    <definedName name="SCDLPT1_1410000000_2" localSheetId="32">EMICNC_23A_SCDLPT1!$D$129</definedName>
    <definedName name="SCDLPT1_1410000000_3" localSheetId="32">EMICNC_23A_SCDLPT1!$E$129</definedName>
    <definedName name="SCDLPT1_1410000000_4.01" localSheetId="32">EMICNC_23A_SCDLPT1!$F$129</definedName>
    <definedName name="SCDLPT1_1410000000_4.02" localSheetId="32">EMICNC_23A_SCDLPT1!$G$129</definedName>
    <definedName name="SCDLPT1_1410000000_4.03" localSheetId="32">EMICNC_23A_SCDLPT1!$H$129</definedName>
    <definedName name="SCDLPT1_1410000000_5" localSheetId="32">EMICNC_23A_SCDLPT1!$I$129</definedName>
    <definedName name="SCDLPT1_1410000000_6" localSheetId="32">EMICNC_23A_SCDLPT1!$J$129</definedName>
    <definedName name="SCDLPT1_1410000000_7" localSheetId="32">EMICNC_23A_SCDLPT1!$K$129</definedName>
    <definedName name="SCDLPT1_1410000000_8" localSheetId="32">EMICNC_23A_SCDLPT1!$L$129</definedName>
    <definedName name="SCDLPT1_1410000000_9" localSheetId="32">EMICNC_23A_SCDLPT1!$M$129</definedName>
    <definedName name="SCDLPT1_1410000000_Range" localSheetId="32">EMICNC_23A_SCDLPT1!$B$127:$Q$129</definedName>
    <definedName name="SCDLPT1_1419999999_5" localSheetId="32">EMICNC_23A_SCDLPT1!$I$130</definedName>
    <definedName name="SCDLPT1_1419999999_6" localSheetId="32">EMICNC_23A_SCDLPT1!$J$130</definedName>
    <definedName name="SCDLPT1_1420000000_1" localSheetId="32">EMICNC_23A_SCDLPT1!$C$133</definedName>
    <definedName name="SCDLPT1_1420000000_10" localSheetId="32">EMICNC_23A_SCDLPT1!$N$133</definedName>
    <definedName name="SCDLPT1_1420000000_11" localSheetId="32">EMICNC_23A_SCDLPT1!$O$133</definedName>
    <definedName name="SCDLPT1_1420000000_12" localSheetId="32">EMICNC_23A_SCDLPT1!$P$133</definedName>
    <definedName name="SCDLPT1_1420000000_13" localSheetId="32">EMICNC_23A_SCDLPT1!$Q$133</definedName>
    <definedName name="SCDLPT1_1420000000_2" localSheetId="32">EMICNC_23A_SCDLPT1!$D$133</definedName>
    <definedName name="SCDLPT1_1420000000_3" localSheetId="32">EMICNC_23A_SCDLPT1!$E$133</definedName>
    <definedName name="SCDLPT1_1420000000_4.01" localSheetId="32">EMICNC_23A_SCDLPT1!$F$133</definedName>
    <definedName name="SCDLPT1_1420000000_4.02" localSheetId="32">EMICNC_23A_SCDLPT1!$G$133</definedName>
    <definedName name="SCDLPT1_1420000000_4.03" localSheetId="32">EMICNC_23A_SCDLPT1!$H$133</definedName>
    <definedName name="SCDLPT1_1420000000_5" localSheetId="32">EMICNC_23A_SCDLPT1!$I$133</definedName>
    <definedName name="SCDLPT1_1420000000_6" localSheetId="32">EMICNC_23A_SCDLPT1!$J$133</definedName>
    <definedName name="SCDLPT1_1420000000_7" localSheetId="32">EMICNC_23A_SCDLPT1!$K$133</definedName>
    <definedName name="SCDLPT1_1420000000_8" localSheetId="32">EMICNC_23A_SCDLPT1!$L$133</definedName>
    <definedName name="SCDLPT1_1420000000_9" localSheetId="32">EMICNC_23A_SCDLPT1!$M$133</definedName>
    <definedName name="SCDLPT1_1420000000_Range" localSheetId="32">EMICNC_23A_SCDLPT1!$B$131:$Q$133</definedName>
    <definedName name="SCDLPT1_1429999999_5" localSheetId="32">EMICNC_23A_SCDLPT1!$I$134</definedName>
    <definedName name="SCDLPT1_1429999999_6" localSheetId="32">EMICNC_23A_SCDLPT1!$J$134</definedName>
    <definedName name="SCDLPT1_1430000000_1" localSheetId="32">EMICNC_23A_SCDLPT1!$C$137</definedName>
    <definedName name="SCDLPT1_1430000000_10" localSheetId="32">EMICNC_23A_SCDLPT1!$N$137</definedName>
    <definedName name="SCDLPT1_1430000000_11" localSheetId="32">EMICNC_23A_SCDLPT1!$O$137</definedName>
    <definedName name="SCDLPT1_1430000000_12" localSheetId="32">EMICNC_23A_SCDLPT1!$P$137</definedName>
    <definedName name="SCDLPT1_1430000000_13" localSheetId="32">EMICNC_23A_SCDLPT1!$Q$137</definedName>
    <definedName name="SCDLPT1_1430000000_2" localSheetId="32">EMICNC_23A_SCDLPT1!$D$137</definedName>
    <definedName name="SCDLPT1_1430000000_3" localSheetId="32">EMICNC_23A_SCDLPT1!$E$137</definedName>
    <definedName name="SCDLPT1_1430000000_4.01" localSheetId="32">EMICNC_23A_SCDLPT1!$F$137</definedName>
    <definedName name="SCDLPT1_1430000000_4.02" localSheetId="32">EMICNC_23A_SCDLPT1!$G$137</definedName>
    <definedName name="SCDLPT1_1430000000_4.03" localSheetId="32">EMICNC_23A_SCDLPT1!$H$137</definedName>
    <definedName name="SCDLPT1_1430000000_5" localSheetId="32">EMICNC_23A_SCDLPT1!$I$137</definedName>
    <definedName name="SCDLPT1_1430000000_6" localSheetId="32">EMICNC_23A_SCDLPT1!$J$137</definedName>
    <definedName name="SCDLPT1_1430000000_7" localSheetId="32">EMICNC_23A_SCDLPT1!$K$137</definedName>
    <definedName name="SCDLPT1_1430000000_8" localSheetId="32">EMICNC_23A_SCDLPT1!$L$137</definedName>
    <definedName name="SCDLPT1_1430000000_9" localSheetId="32">EMICNC_23A_SCDLPT1!$M$137</definedName>
    <definedName name="SCDLPT1_1430000000_Range" localSheetId="32">EMICNC_23A_SCDLPT1!$B$135:$Q$137</definedName>
    <definedName name="SCDLPT1_1439999999_5" localSheetId="32">EMICNC_23A_SCDLPT1!$I$138</definedName>
    <definedName name="SCDLPT1_1439999999_6" localSheetId="32">EMICNC_23A_SCDLPT1!$J$138</definedName>
    <definedName name="SCDLPT1_1440000000_1" localSheetId="32">EMICNC_23A_SCDLPT1!$C$141</definedName>
    <definedName name="SCDLPT1_1440000000_10" localSheetId="32">EMICNC_23A_SCDLPT1!$N$141</definedName>
    <definedName name="SCDLPT1_1440000000_11" localSheetId="32">EMICNC_23A_SCDLPT1!$O$141</definedName>
    <definedName name="SCDLPT1_1440000000_12" localSheetId="32">EMICNC_23A_SCDLPT1!$P$141</definedName>
    <definedName name="SCDLPT1_1440000000_13" localSheetId="32">EMICNC_23A_SCDLPT1!$Q$141</definedName>
    <definedName name="SCDLPT1_1440000000_2" localSheetId="32">EMICNC_23A_SCDLPT1!$D$141</definedName>
    <definedName name="SCDLPT1_1440000000_3" localSheetId="32">EMICNC_23A_SCDLPT1!$E$141</definedName>
    <definedName name="SCDLPT1_1440000000_4.01" localSheetId="32">EMICNC_23A_SCDLPT1!$F$141</definedName>
    <definedName name="SCDLPT1_1440000000_4.02" localSheetId="32">EMICNC_23A_SCDLPT1!$G$141</definedName>
    <definedName name="SCDLPT1_1440000000_4.03" localSheetId="32">EMICNC_23A_SCDLPT1!$H$141</definedName>
    <definedName name="SCDLPT1_1440000000_5" localSheetId="32">EMICNC_23A_SCDLPT1!$I$141</definedName>
    <definedName name="SCDLPT1_1440000000_6" localSheetId="32">EMICNC_23A_SCDLPT1!$J$141</definedName>
    <definedName name="SCDLPT1_1440000000_7" localSheetId="32">EMICNC_23A_SCDLPT1!$K$141</definedName>
    <definedName name="SCDLPT1_1440000000_8" localSheetId="32">EMICNC_23A_SCDLPT1!$L$141</definedName>
    <definedName name="SCDLPT1_1440000000_9" localSheetId="32">EMICNC_23A_SCDLPT1!$M$141</definedName>
    <definedName name="SCDLPT1_1440000000_Range" localSheetId="32">EMICNC_23A_SCDLPT1!$B$139:$Q$141</definedName>
    <definedName name="SCDLPT1_1449999999_5" localSheetId="32">EMICNC_23A_SCDLPT1!$I$142</definedName>
    <definedName name="SCDLPT1_1449999999_6" localSheetId="32">EMICNC_23A_SCDLPT1!$J$142</definedName>
    <definedName name="SCDLPT1_1450000000_1" localSheetId="32">EMICNC_23A_SCDLPT1!$C$145</definedName>
    <definedName name="SCDLPT1_1450000000_10" localSheetId="32">EMICNC_23A_SCDLPT1!$N$145</definedName>
    <definedName name="SCDLPT1_1450000000_11" localSheetId="32">EMICNC_23A_SCDLPT1!$O$145</definedName>
    <definedName name="SCDLPT1_1450000000_12" localSheetId="32">EMICNC_23A_SCDLPT1!$P$145</definedName>
    <definedName name="SCDLPT1_1450000000_13" localSheetId="32">EMICNC_23A_SCDLPT1!$Q$145</definedName>
    <definedName name="SCDLPT1_1450000000_2" localSheetId="32">EMICNC_23A_SCDLPT1!$D$145</definedName>
    <definedName name="SCDLPT1_1450000000_3" localSheetId="32">EMICNC_23A_SCDLPT1!$E$145</definedName>
    <definedName name="SCDLPT1_1450000000_4.01" localSheetId="32">EMICNC_23A_SCDLPT1!$F$145</definedName>
    <definedName name="SCDLPT1_1450000000_4.02" localSheetId="32">EMICNC_23A_SCDLPT1!$G$145</definedName>
    <definedName name="SCDLPT1_1450000000_4.03" localSheetId="32">EMICNC_23A_SCDLPT1!$H$145</definedName>
    <definedName name="SCDLPT1_1450000000_5" localSheetId="32">EMICNC_23A_SCDLPT1!$I$145</definedName>
    <definedName name="SCDLPT1_1450000000_6" localSheetId="32">EMICNC_23A_SCDLPT1!$J$145</definedName>
    <definedName name="SCDLPT1_1450000000_7" localSheetId="32">EMICNC_23A_SCDLPT1!$K$145</definedName>
    <definedName name="SCDLPT1_1450000000_8" localSheetId="32">EMICNC_23A_SCDLPT1!$L$145</definedName>
    <definedName name="SCDLPT1_1450000000_9" localSheetId="32">EMICNC_23A_SCDLPT1!$M$145</definedName>
    <definedName name="SCDLPT1_1450000000_Range" localSheetId="32">EMICNC_23A_SCDLPT1!$B$143:$Q$145</definedName>
    <definedName name="SCDLPT1_1459999999_5" localSheetId="32">EMICNC_23A_SCDLPT1!$I$146</definedName>
    <definedName name="SCDLPT1_1459999999_6" localSheetId="32">EMICNC_23A_SCDLPT1!$J$146</definedName>
    <definedName name="SCDLPT1_1460000000_1" localSheetId="32">EMICNC_23A_SCDLPT1!$C$149</definedName>
    <definedName name="SCDLPT1_1460000000_10" localSheetId="32">EMICNC_23A_SCDLPT1!$N$149</definedName>
    <definedName name="SCDLPT1_1460000000_11" localSheetId="32">EMICNC_23A_SCDLPT1!$O$149</definedName>
    <definedName name="SCDLPT1_1460000000_12" localSheetId="32">EMICNC_23A_SCDLPT1!$P$149</definedName>
    <definedName name="SCDLPT1_1460000000_13" localSheetId="32">EMICNC_23A_SCDLPT1!$Q$149</definedName>
    <definedName name="SCDLPT1_1460000000_2" localSheetId="32">EMICNC_23A_SCDLPT1!$D$149</definedName>
    <definedName name="SCDLPT1_1460000000_3" localSheetId="32">EMICNC_23A_SCDLPT1!$E$149</definedName>
    <definedName name="SCDLPT1_1460000000_4.01" localSheetId="32">EMICNC_23A_SCDLPT1!$F$149</definedName>
    <definedName name="SCDLPT1_1460000000_4.02" localSheetId="32">EMICNC_23A_SCDLPT1!$G$149</definedName>
    <definedName name="SCDLPT1_1460000000_4.03" localSheetId="32">EMICNC_23A_SCDLPT1!$H$149</definedName>
    <definedName name="SCDLPT1_1460000000_5" localSheetId="32">EMICNC_23A_SCDLPT1!$I$149</definedName>
    <definedName name="SCDLPT1_1460000000_6" localSheetId="32">EMICNC_23A_SCDLPT1!$J$149</definedName>
    <definedName name="SCDLPT1_1460000000_7" localSheetId="32">EMICNC_23A_SCDLPT1!$K$149</definedName>
    <definedName name="SCDLPT1_1460000000_8" localSheetId="32">EMICNC_23A_SCDLPT1!$L$149</definedName>
    <definedName name="SCDLPT1_1460000000_9" localSheetId="32">EMICNC_23A_SCDLPT1!$M$149</definedName>
    <definedName name="SCDLPT1_1460000000_Range" localSheetId="32">EMICNC_23A_SCDLPT1!$B$147:$Q$149</definedName>
    <definedName name="SCDLPT1_1469999999_5" localSheetId="32">EMICNC_23A_SCDLPT1!$I$150</definedName>
    <definedName name="SCDLPT1_1469999999_6" localSheetId="32">EMICNC_23A_SCDLPT1!$J$150</definedName>
    <definedName name="SCDLPT1_1509999999_5" localSheetId="32">EMICNC_23A_SCDLPT1!$I$151</definedName>
    <definedName name="SCDLPT1_1509999999_6" localSheetId="32">EMICNC_23A_SCDLPT1!$J$151</definedName>
    <definedName name="SCDLPT1_1610000000_1" localSheetId="32">EMICNC_23A_SCDLPT1!$C$154</definedName>
    <definedName name="SCDLPT1_1610000000_10" localSheetId="32">EMICNC_23A_SCDLPT1!$N$154</definedName>
    <definedName name="SCDLPT1_1610000000_11" localSheetId="32">EMICNC_23A_SCDLPT1!$O$154</definedName>
    <definedName name="SCDLPT1_1610000000_12" localSheetId="32">EMICNC_23A_SCDLPT1!$P$154</definedName>
    <definedName name="SCDLPT1_1610000000_13" localSheetId="32">EMICNC_23A_SCDLPT1!$Q$154</definedName>
    <definedName name="SCDLPT1_1610000000_2" localSheetId="32">EMICNC_23A_SCDLPT1!$D$154</definedName>
    <definedName name="SCDLPT1_1610000000_3" localSheetId="32">EMICNC_23A_SCDLPT1!$E$154</definedName>
    <definedName name="SCDLPT1_1610000000_4.01" localSheetId="32">EMICNC_23A_SCDLPT1!$F$154</definedName>
    <definedName name="SCDLPT1_1610000000_4.02" localSheetId="32">EMICNC_23A_SCDLPT1!$G$154</definedName>
    <definedName name="SCDLPT1_1610000000_4.03" localSheetId="32">EMICNC_23A_SCDLPT1!$H$154</definedName>
    <definedName name="SCDLPT1_1610000000_5" localSheetId="32">EMICNC_23A_SCDLPT1!$I$154</definedName>
    <definedName name="SCDLPT1_1610000000_6" localSheetId="32">EMICNC_23A_SCDLPT1!$J$154</definedName>
    <definedName name="SCDLPT1_1610000000_7" localSheetId="32">EMICNC_23A_SCDLPT1!$K$154</definedName>
    <definedName name="SCDLPT1_1610000000_8" localSheetId="32">EMICNC_23A_SCDLPT1!$L$154</definedName>
    <definedName name="SCDLPT1_1610000000_9" localSheetId="32">EMICNC_23A_SCDLPT1!$M$154</definedName>
    <definedName name="SCDLPT1_1610000000_Range" localSheetId="32">EMICNC_23A_SCDLPT1!$B$152:$Q$154</definedName>
    <definedName name="SCDLPT1_1619999999_5" localSheetId="32">EMICNC_23A_SCDLPT1!$I$155</definedName>
    <definedName name="SCDLPT1_1619999999_6" localSheetId="32">EMICNC_23A_SCDLPT1!$J$155</definedName>
    <definedName name="SCDLPT1_1810000000_1" localSheetId="32">EMICNC_23A_SCDLPT1!$C$158</definedName>
    <definedName name="SCDLPT1_1810000000_10" localSheetId="32">EMICNC_23A_SCDLPT1!$N$158</definedName>
    <definedName name="SCDLPT1_1810000000_11" localSheetId="32">EMICNC_23A_SCDLPT1!$O$158</definedName>
    <definedName name="SCDLPT1_1810000000_12" localSheetId="32">EMICNC_23A_SCDLPT1!$P$158</definedName>
    <definedName name="SCDLPT1_1810000000_13" localSheetId="32">EMICNC_23A_SCDLPT1!$Q$158</definedName>
    <definedName name="SCDLPT1_1810000000_2" localSheetId="32">EMICNC_23A_SCDLPT1!$D$158</definedName>
    <definedName name="SCDLPT1_1810000000_3" localSheetId="32">EMICNC_23A_SCDLPT1!$E$158</definedName>
    <definedName name="SCDLPT1_1810000000_4.01" localSheetId="32">EMICNC_23A_SCDLPT1!$F$158</definedName>
    <definedName name="SCDLPT1_1810000000_4.02" localSheetId="32">EMICNC_23A_SCDLPT1!$G$158</definedName>
    <definedName name="SCDLPT1_1810000000_4.03" localSheetId="32">EMICNC_23A_SCDLPT1!$H$158</definedName>
    <definedName name="SCDLPT1_1810000000_5" localSheetId="32">EMICNC_23A_SCDLPT1!$I$158</definedName>
    <definedName name="SCDLPT1_1810000000_6" localSheetId="32">EMICNC_23A_SCDLPT1!$J$158</definedName>
    <definedName name="SCDLPT1_1810000000_7" localSheetId="32">EMICNC_23A_SCDLPT1!$K$158</definedName>
    <definedName name="SCDLPT1_1810000000_8" localSheetId="32">EMICNC_23A_SCDLPT1!$L$158</definedName>
    <definedName name="SCDLPT1_1810000000_9" localSheetId="32">EMICNC_23A_SCDLPT1!$M$158</definedName>
    <definedName name="SCDLPT1_1810000000_Range" localSheetId="32">EMICNC_23A_SCDLPT1!$B$156:$Q$158</definedName>
    <definedName name="SCDLPT1_1819999999_5" localSheetId="32">EMICNC_23A_SCDLPT1!$I$159</definedName>
    <definedName name="SCDLPT1_1819999999_6" localSheetId="32">EMICNC_23A_SCDLPT1!$J$159</definedName>
    <definedName name="SCDLPT1_1820000000_1" localSheetId="32">EMICNC_23A_SCDLPT1!$C$162</definedName>
    <definedName name="SCDLPT1_1820000000_10" localSheetId="32">EMICNC_23A_SCDLPT1!$N$162</definedName>
    <definedName name="SCDLPT1_1820000000_11" localSheetId="32">EMICNC_23A_SCDLPT1!$O$162</definedName>
    <definedName name="SCDLPT1_1820000000_12" localSheetId="32">EMICNC_23A_SCDLPT1!$P$162</definedName>
    <definedName name="SCDLPT1_1820000000_13" localSheetId="32">EMICNC_23A_SCDLPT1!$Q$162</definedName>
    <definedName name="SCDLPT1_1820000000_2" localSheetId="32">EMICNC_23A_SCDLPT1!$D$162</definedName>
    <definedName name="SCDLPT1_1820000000_3" localSheetId="32">EMICNC_23A_SCDLPT1!$E$162</definedName>
    <definedName name="SCDLPT1_1820000000_4.01" localSheetId="32">EMICNC_23A_SCDLPT1!$F$162</definedName>
    <definedName name="SCDLPT1_1820000000_4.02" localSheetId="32">EMICNC_23A_SCDLPT1!$G$162</definedName>
    <definedName name="SCDLPT1_1820000000_4.03" localSheetId="32">EMICNC_23A_SCDLPT1!$H$162</definedName>
    <definedName name="SCDLPT1_1820000000_5" localSheetId="32">EMICNC_23A_SCDLPT1!$I$162</definedName>
    <definedName name="SCDLPT1_1820000000_6" localSheetId="32">EMICNC_23A_SCDLPT1!$J$162</definedName>
    <definedName name="SCDLPT1_1820000000_7" localSheetId="32">EMICNC_23A_SCDLPT1!$K$162</definedName>
    <definedName name="SCDLPT1_1820000000_8" localSheetId="32">EMICNC_23A_SCDLPT1!$L$162</definedName>
    <definedName name="SCDLPT1_1820000000_9" localSheetId="32">EMICNC_23A_SCDLPT1!$M$162</definedName>
    <definedName name="SCDLPT1_1820000000_Range" localSheetId="32">EMICNC_23A_SCDLPT1!$B$160:$Q$162</definedName>
    <definedName name="SCDLPT1_1829999999_5" localSheetId="32">EMICNC_23A_SCDLPT1!$I$163</definedName>
    <definedName name="SCDLPT1_1829999999_6" localSheetId="32">EMICNC_23A_SCDLPT1!$J$163</definedName>
    <definedName name="SCDLPT1_1909999999_5" localSheetId="32">EMICNC_23A_SCDLPT1!$I$164</definedName>
    <definedName name="SCDLPT1_1909999999_6" localSheetId="32">EMICNC_23A_SCDLPT1!$J$164</definedName>
    <definedName name="SCDLPT1_2010000000_1" localSheetId="32">EMICNC_23A_SCDLPT1!$C$167</definedName>
    <definedName name="SCDLPT1_2010000000_10" localSheetId="32">EMICNC_23A_SCDLPT1!$N$167</definedName>
    <definedName name="SCDLPT1_2010000000_11" localSheetId="32">EMICNC_23A_SCDLPT1!$O$167</definedName>
    <definedName name="SCDLPT1_2010000000_12" localSheetId="32">EMICNC_23A_SCDLPT1!$P$167</definedName>
    <definedName name="SCDLPT1_2010000000_13" localSheetId="32">EMICNC_23A_SCDLPT1!$Q$167</definedName>
    <definedName name="SCDLPT1_2010000000_2" localSheetId="32">EMICNC_23A_SCDLPT1!$D$167</definedName>
    <definedName name="SCDLPT1_2010000000_3" localSheetId="32">EMICNC_23A_SCDLPT1!$E$167</definedName>
    <definedName name="SCDLPT1_2010000000_4.01" localSheetId="32">EMICNC_23A_SCDLPT1!$F$167</definedName>
    <definedName name="SCDLPT1_2010000000_4.02" localSheetId="32">EMICNC_23A_SCDLPT1!$G$167</definedName>
    <definedName name="SCDLPT1_2010000000_4.03" localSheetId="32">EMICNC_23A_SCDLPT1!$H$167</definedName>
    <definedName name="SCDLPT1_2010000000_5" localSheetId="32">EMICNC_23A_SCDLPT1!$I$167</definedName>
    <definedName name="SCDLPT1_2010000000_6" localSheetId="32">EMICNC_23A_SCDLPT1!$J$167</definedName>
    <definedName name="SCDLPT1_2010000000_7" localSheetId="32">EMICNC_23A_SCDLPT1!$K$167</definedName>
    <definedName name="SCDLPT1_2010000000_8" localSheetId="32">EMICNC_23A_SCDLPT1!$L$167</definedName>
    <definedName name="SCDLPT1_2010000000_9" localSheetId="32">EMICNC_23A_SCDLPT1!$M$167</definedName>
    <definedName name="SCDLPT1_2010000000_Range" localSheetId="32">EMICNC_23A_SCDLPT1!$B$165:$Q$167</definedName>
    <definedName name="SCDLPT1_2019999999_5" localSheetId="32">EMICNC_23A_SCDLPT1!$I$168</definedName>
    <definedName name="SCDLPT1_2019999999_6" localSheetId="32">EMICNC_23A_SCDLPT1!$J$168</definedName>
    <definedName name="SCDLPT1_2419999999_5" localSheetId="32">EMICNC_23A_SCDLPT1!$I$169</definedName>
    <definedName name="SCDLPT1_2419999999_6" localSheetId="32">EMICNC_23A_SCDLPT1!$J$169</definedName>
    <definedName name="SCDLPT1_2429999999_5" localSheetId="32">EMICNC_23A_SCDLPT1!$I$170</definedName>
    <definedName name="SCDLPT1_2429999999_6" localSheetId="32">EMICNC_23A_SCDLPT1!$J$170</definedName>
    <definedName name="SCDLPT1_2439999999_5" localSheetId="32">EMICNC_23A_SCDLPT1!$I$171</definedName>
    <definedName name="SCDLPT1_2439999999_6" localSheetId="32">EMICNC_23A_SCDLPT1!$J$171</definedName>
    <definedName name="SCDLPT1_2449999999_5" localSheetId="32">EMICNC_23A_SCDLPT1!$I$172</definedName>
    <definedName name="SCDLPT1_2449999999_6" localSheetId="32">EMICNC_23A_SCDLPT1!$J$172</definedName>
    <definedName name="SCDLPT1_2459999999_5" localSheetId="32">EMICNC_23A_SCDLPT1!$I$173</definedName>
    <definedName name="SCDLPT1_2459999999_6" localSheetId="32">EMICNC_23A_SCDLPT1!$J$173</definedName>
    <definedName name="SCDLPT1_2469999999_5" localSheetId="32">EMICNC_23A_SCDLPT1!$I$174</definedName>
    <definedName name="SCDLPT1_2469999999_6" localSheetId="32">EMICNC_23A_SCDLPT1!$J$174</definedName>
    <definedName name="SCDLPT1_2479999999_5" localSheetId="32">EMICNC_23A_SCDLPT1!$I$175</definedName>
    <definedName name="SCDLPT1_2479999999_6" localSheetId="32">EMICNC_23A_SCDLPT1!$J$175</definedName>
    <definedName name="SCDLPT1_2489999999_5" localSheetId="32">EMICNC_23A_SCDLPT1!$I$176</definedName>
    <definedName name="SCDLPT1_2489999999_6" localSheetId="32">EMICNC_23A_SCDLPT1!$J$176</definedName>
    <definedName name="SCDLPT1_2509999999_5" localSheetId="32">EMICNC_23A_SCDLPT1!$I$177</definedName>
    <definedName name="SCDLPT1_2509999999_6" localSheetId="32">EMICNC_23A_SCDLPT1!$J$177</definedName>
    <definedName name="SCDLPT1_4010000000_1" localSheetId="32">EMICNC_23A_SCDLPT1!$C$180</definedName>
    <definedName name="SCDLPT1_4010000000_10" localSheetId="32">EMICNC_23A_SCDLPT1!$N$180</definedName>
    <definedName name="SCDLPT1_4010000000_11" localSheetId="32">EMICNC_23A_SCDLPT1!$O$180</definedName>
    <definedName name="SCDLPT1_4010000000_12" localSheetId="32">EMICNC_23A_SCDLPT1!$P$180</definedName>
    <definedName name="SCDLPT1_4010000000_13" localSheetId="32">EMICNC_23A_SCDLPT1!$Q$180</definedName>
    <definedName name="SCDLPT1_4010000000_2" localSheetId="32">EMICNC_23A_SCDLPT1!$D$180</definedName>
    <definedName name="SCDLPT1_4010000000_3" localSheetId="32">EMICNC_23A_SCDLPT1!$E$180</definedName>
    <definedName name="SCDLPT1_4010000000_4.01" localSheetId="32">EMICNC_23A_SCDLPT1!$F$180</definedName>
    <definedName name="SCDLPT1_4010000000_4.02" localSheetId="32">EMICNC_23A_SCDLPT1!$G$180</definedName>
    <definedName name="SCDLPT1_4010000000_4.03" localSheetId="32">EMICNC_23A_SCDLPT1!$H$180</definedName>
    <definedName name="SCDLPT1_4010000000_5" localSheetId="32">EMICNC_23A_SCDLPT1!$I$180</definedName>
    <definedName name="SCDLPT1_4010000000_6" localSheetId="32">EMICNC_23A_SCDLPT1!$J$180</definedName>
    <definedName name="SCDLPT1_4010000000_7" localSheetId="32">EMICNC_23A_SCDLPT1!$K$180</definedName>
    <definedName name="SCDLPT1_4010000000_8" localSheetId="32">EMICNC_23A_SCDLPT1!$L$180</definedName>
    <definedName name="SCDLPT1_4010000000_9" localSheetId="32">EMICNC_23A_SCDLPT1!$M$180</definedName>
    <definedName name="SCDLPT1_4010000000_Range" localSheetId="32">EMICNC_23A_SCDLPT1!$B$178:$Q$180</definedName>
    <definedName name="SCDLPT1_4019999999_5" localSheetId="32">EMICNC_23A_SCDLPT1!$I$181</definedName>
    <definedName name="SCDLPT1_4019999999_6" localSheetId="32">EMICNC_23A_SCDLPT1!$J$181</definedName>
    <definedName name="SCDLPT1_4020000000_1" localSheetId="32">EMICNC_23A_SCDLPT1!$C$184</definedName>
    <definedName name="SCDLPT1_4020000000_10" localSheetId="32">EMICNC_23A_SCDLPT1!$N$184</definedName>
    <definedName name="SCDLPT1_4020000000_11" localSheetId="32">EMICNC_23A_SCDLPT1!$O$184</definedName>
    <definedName name="SCDLPT1_4020000000_12" localSheetId="32">EMICNC_23A_SCDLPT1!$P$184</definedName>
    <definedName name="SCDLPT1_4020000000_13" localSheetId="32">EMICNC_23A_SCDLPT1!$Q$184</definedName>
    <definedName name="SCDLPT1_4020000000_2" localSheetId="32">EMICNC_23A_SCDLPT1!$D$184</definedName>
    <definedName name="SCDLPT1_4020000000_3" localSheetId="32">EMICNC_23A_SCDLPT1!$E$184</definedName>
    <definedName name="SCDLPT1_4020000000_4.01" localSheetId="32">EMICNC_23A_SCDLPT1!$F$184</definedName>
    <definedName name="SCDLPT1_4020000000_4.02" localSheetId="32">EMICNC_23A_SCDLPT1!$G$184</definedName>
    <definedName name="SCDLPT1_4020000000_4.03" localSheetId="32">EMICNC_23A_SCDLPT1!$H$184</definedName>
    <definedName name="SCDLPT1_4020000000_5" localSheetId="32">EMICNC_23A_SCDLPT1!$I$184</definedName>
    <definedName name="SCDLPT1_4020000000_6" localSheetId="32">EMICNC_23A_SCDLPT1!$J$184</definedName>
    <definedName name="SCDLPT1_4020000000_7" localSheetId="32">EMICNC_23A_SCDLPT1!$K$184</definedName>
    <definedName name="SCDLPT1_4020000000_8" localSheetId="32">EMICNC_23A_SCDLPT1!$L$184</definedName>
    <definedName name="SCDLPT1_4020000000_9" localSheetId="32">EMICNC_23A_SCDLPT1!$M$184</definedName>
    <definedName name="SCDLPT1_4020000000_Range" localSheetId="32">EMICNC_23A_SCDLPT1!$B$182:$Q$184</definedName>
    <definedName name="SCDLPT1_4029999999_5" localSheetId="32">EMICNC_23A_SCDLPT1!$I$185</definedName>
    <definedName name="SCDLPT1_4029999999_6" localSheetId="32">EMICNC_23A_SCDLPT1!$J$185</definedName>
    <definedName name="SCDLPT1_4109999999_5" localSheetId="32">EMICNC_23A_SCDLPT1!$I$186</definedName>
    <definedName name="SCDLPT1_4109999999_6" localSheetId="32">EMICNC_23A_SCDLPT1!$J$186</definedName>
    <definedName name="SCDLPT1_4310000000_1" localSheetId="32">EMICNC_23A_SCDLPT1!$C$189</definedName>
    <definedName name="SCDLPT1_4310000000_10" localSheetId="32">EMICNC_23A_SCDLPT1!$N$189</definedName>
    <definedName name="SCDLPT1_4310000000_11" localSheetId="32">EMICNC_23A_SCDLPT1!$O$189</definedName>
    <definedName name="SCDLPT1_4310000000_12" localSheetId="32">EMICNC_23A_SCDLPT1!$P$189</definedName>
    <definedName name="SCDLPT1_4310000000_13" localSheetId="32">EMICNC_23A_SCDLPT1!$Q$189</definedName>
    <definedName name="SCDLPT1_4310000000_2" localSheetId="32">EMICNC_23A_SCDLPT1!$D$189</definedName>
    <definedName name="SCDLPT1_4310000000_3" localSheetId="32">EMICNC_23A_SCDLPT1!$E$189</definedName>
    <definedName name="SCDLPT1_4310000000_4.01" localSheetId="32">EMICNC_23A_SCDLPT1!$F$189</definedName>
    <definedName name="SCDLPT1_4310000000_4.02" localSheetId="32">EMICNC_23A_SCDLPT1!$G$189</definedName>
    <definedName name="SCDLPT1_4310000000_4.03" localSheetId="32">EMICNC_23A_SCDLPT1!$H$189</definedName>
    <definedName name="SCDLPT1_4310000000_5" localSheetId="32">EMICNC_23A_SCDLPT1!$I$189</definedName>
    <definedName name="SCDLPT1_4310000000_6" localSheetId="32">EMICNC_23A_SCDLPT1!$J$189</definedName>
    <definedName name="SCDLPT1_4310000000_7" localSheetId="32">EMICNC_23A_SCDLPT1!$K$189</definedName>
    <definedName name="SCDLPT1_4310000000_8" localSheetId="32">EMICNC_23A_SCDLPT1!$L$189</definedName>
    <definedName name="SCDLPT1_4310000000_9" localSheetId="32">EMICNC_23A_SCDLPT1!$M$189</definedName>
    <definedName name="SCDLPT1_4310000000_Range" localSheetId="32">EMICNC_23A_SCDLPT1!$B$187:$Q$189</definedName>
    <definedName name="SCDLPT1_4319999999_5" localSheetId="32">EMICNC_23A_SCDLPT1!$I$190</definedName>
    <definedName name="SCDLPT1_4319999999_6" localSheetId="32">EMICNC_23A_SCDLPT1!$J$190</definedName>
    <definedName name="SCDLPT1_4320000000_1" localSheetId="32">EMICNC_23A_SCDLPT1!$C$193</definedName>
    <definedName name="SCDLPT1_4320000000_10" localSheetId="32">EMICNC_23A_SCDLPT1!$N$193</definedName>
    <definedName name="SCDLPT1_4320000000_11" localSheetId="32">EMICNC_23A_SCDLPT1!$O$193</definedName>
    <definedName name="SCDLPT1_4320000000_12" localSheetId="32">EMICNC_23A_SCDLPT1!$P$193</definedName>
    <definedName name="SCDLPT1_4320000000_13" localSheetId="32">EMICNC_23A_SCDLPT1!$Q$193</definedName>
    <definedName name="SCDLPT1_4320000000_2" localSheetId="32">EMICNC_23A_SCDLPT1!$D$193</definedName>
    <definedName name="SCDLPT1_4320000000_3" localSheetId="32">EMICNC_23A_SCDLPT1!$E$193</definedName>
    <definedName name="SCDLPT1_4320000000_4.01" localSheetId="32">EMICNC_23A_SCDLPT1!$F$193</definedName>
    <definedName name="SCDLPT1_4320000000_4.02" localSheetId="32">EMICNC_23A_SCDLPT1!$G$193</definedName>
    <definedName name="SCDLPT1_4320000000_4.03" localSheetId="32">EMICNC_23A_SCDLPT1!$H$193</definedName>
    <definedName name="SCDLPT1_4320000000_5" localSheetId="32">EMICNC_23A_SCDLPT1!$I$193</definedName>
    <definedName name="SCDLPT1_4320000000_6" localSheetId="32">EMICNC_23A_SCDLPT1!$J$193</definedName>
    <definedName name="SCDLPT1_4320000000_7" localSheetId="32">EMICNC_23A_SCDLPT1!$K$193</definedName>
    <definedName name="SCDLPT1_4320000000_8" localSheetId="32">EMICNC_23A_SCDLPT1!$L$193</definedName>
    <definedName name="SCDLPT1_4320000000_9" localSheetId="32">EMICNC_23A_SCDLPT1!$M$193</definedName>
    <definedName name="SCDLPT1_4320000000_Range" localSheetId="32">EMICNC_23A_SCDLPT1!$B$191:$Q$193</definedName>
    <definedName name="SCDLPT1_4329999999_5" localSheetId="32">EMICNC_23A_SCDLPT1!$I$194</definedName>
    <definedName name="SCDLPT1_4329999999_6" localSheetId="32">EMICNC_23A_SCDLPT1!$J$194</definedName>
    <definedName name="SCDLPT1_4409999999_5" localSheetId="32">EMICNC_23A_SCDLPT1!$I$195</definedName>
    <definedName name="SCDLPT1_4409999999_6" localSheetId="32">EMICNC_23A_SCDLPT1!$J$195</definedName>
    <definedName name="SCDLPT1_4509999999_5" localSheetId="32">EMICNC_23A_SCDLPT1!$I$196</definedName>
    <definedName name="SCDLPT1_4509999999_6" localSheetId="32">EMICNC_23A_SCDLPT1!$J$196</definedName>
    <definedName name="SCDLPT1_5010000000_1" localSheetId="32">EMICNC_23A_SCDLPT1!$C$199</definedName>
    <definedName name="SCDLPT1_5010000000_10" localSheetId="32">EMICNC_23A_SCDLPT1!$N$199</definedName>
    <definedName name="SCDLPT1_5010000000_11" localSheetId="32">EMICNC_23A_SCDLPT1!$O$199</definedName>
    <definedName name="SCDLPT1_5010000000_12" localSheetId="32">EMICNC_23A_SCDLPT1!$P$199</definedName>
    <definedName name="SCDLPT1_5010000000_2" localSheetId="32">EMICNC_23A_SCDLPT1!$D$199</definedName>
    <definedName name="SCDLPT1_5010000000_3" localSheetId="32">EMICNC_23A_SCDLPT1!$E$199</definedName>
    <definedName name="SCDLPT1_5010000000_5" localSheetId="32">EMICNC_23A_SCDLPT1!$I$199</definedName>
    <definedName name="SCDLPT1_5010000000_6" localSheetId="32">EMICNC_23A_SCDLPT1!$J$199</definedName>
    <definedName name="SCDLPT1_5010000000_7" localSheetId="32">EMICNC_23A_SCDLPT1!$K$199</definedName>
    <definedName name="SCDLPT1_5010000000_8" localSheetId="32">EMICNC_23A_SCDLPT1!$L$199</definedName>
    <definedName name="SCDLPT1_5010000000_9" localSheetId="32">EMICNC_23A_SCDLPT1!$M$199</definedName>
    <definedName name="SCDLPT1_5010000000_Range" localSheetId="32">EMICNC_23A_SCDLPT1!$B$197:$Q$199</definedName>
    <definedName name="SCDLPT1_5019999999_5" localSheetId="32">EMICNC_23A_SCDLPT1!$I$200</definedName>
    <definedName name="SCDLPT1_5019999999_6" localSheetId="32">EMICNC_23A_SCDLPT1!$J$200</definedName>
    <definedName name="SCDLPT1_5020000000_1" localSheetId="32">EMICNC_23A_SCDLPT1!$C$203</definedName>
    <definedName name="SCDLPT1_5020000000_10" localSheetId="32">EMICNC_23A_SCDLPT1!$N$203</definedName>
    <definedName name="SCDLPT1_5020000000_11" localSheetId="32">EMICNC_23A_SCDLPT1!$O$203</definedName>
    <definedName name="SCDLPT1_5020000000_12" localSheetId="32">EMICNC_23A_SCDLPT1!$P$203</definedName>
    <definedName name="SCDLPT1_5020000000_2" localSheetId="32">EMICNC_23A_SCDLPT1!$D$203</definedName>
    <definedName name="SCDLPT1_5020000000_3" localSheetId="32">EMICNC_23A_SCDLPT1!$E$203</definedName>
    <definedName name="SCDLPT1_5020000000_5" localSheetId="32">EMICNC_23A_SCDLPT1!$I$203</definedName>
    <definedName name="SCDLPT1_5020000000_6" localSheetId="32">EMICNC_23A_SCDLPT1!$J$203</definedName>
    <definedName name="SCDLPT1_5020000000_7" localSheetId="32">EMICNC_23A_SCDLPT1!$K$203</definedName>
    <definedName name="SCDLPT1_5020000000_8" localSheetId="32">EMICNC_23A_SCDLPT1!$L$203</definedName>
    <definedName name="SCDLPT1_5020000000_9" localSheetId="32">EMICNC_23A_SCDLPT1!$M$203</definedName>
    <definedName name="SCDLPT1_5020000000_Range" localSheetId="32">EMICNC_23A_SCDLPT1!$B$201:$Q$203</definedName>
    <definedName name="SCDLPT1_5029999999_5" localSheetId="32">EMICNC_23A_SCDLPT1!$I$204</definedName>
    <definedName name="SCDLPT1_5029999999_6" localSheetId="32">EMICNC_23A_SCDLPT1!$J$204</definedName>
    <definedName name="SCDLPT1_5109999999_5" localSheetId="32">EMICNC_23A_SCDLPT1!$I$205</definedName>
    <definedName name="SCDLPT1_5109999999_6" localSheetId="32">EMICNC_23A_SCDLPT1!$J$205</definedName>
    <definedName name="SCDLPT1_5310000000_1" localSheetId="32">EMICNC_23A_SCDLPT1!$C$208</definedName>
    <definedName name="SCDLPT1_5310000000_10" localSheetId="32">EMICNC_23A_SCDLPT1!$N$208</definedName>
    <definedName name="SCDLPT1_5310000000_11" localSheetId="32">EMICNC_23A_SCDLPT1!$O$208</definedName>
    <definedName name="SCDLPT1_5310000000_12" localSheetId="32">EMICNC_23A_SCDLPT1!$P$208</definedName>
    <definedName name="SCDLPT1_5310000000_13" localSheetId="32">EMICNC_23A_SCDLPT1!$Q$208</definedName>
    <definedName name="SCDLPT1_5310000000_2" localSheetId="32">EMICNC_23A_SCDLPT1!$D$208</definedName>
    <definedName name="SCDLPT1_5310000000_3" localSheetId="32">EMICNC_23A_SCDLPT1!$E$208</definedName>
    <definedName name="SCDLPT1_5310000000_4.01" localSheetId="32">EMICNC_23A_SCDLPT1!$F$208</definedName>
    <definedName name="SCDLPT1_5310000000_4.02" localSheetId="32">EMICNC_23A_SCDLPT1!$G$208</definedName>
    <definedName name="SCDLPT1_5310000000_4.03" localSheetId="32">EMICNC_23A_SCDLPT1!$H$208</definedName>
    <definedName name="SCDLPT1_5310000000_5" localSheetId="32">EMICNC_23A_SCDLPT1!$I$208</definedName>
    <definedName name="SCDLPT1_5310000000_6" localSheetId="32">EMICNC_23A_SCDLPT1!$J$208</definedName>
    <definedName name="SCDLPT1_5310000000_7" localSheetId="32">EMICNC_23A_SCDLPT1!$K$208</definedName>
    <definedName name="SCDLPT1_5310000000_8" localSheetId="32">EMICNC_23A_SCDLPT1!$L$208</definedName>
    <definedName name="SCDLPT1_5310000000_9" localSheetId="32">EMICNC_23A_SCDLPT1!$M$208</definedName>
    <definedName name="SCDLPT1_5310000000_Range" localSheetId="32">EMICNC_23A_SCDLPT1!$B$206:$Q$208</definedName>
    <definedName name="SCDLPT1_5319999999_5" localSheetId="32">EMICNC_23A_SCDLPT1!$I$209</definedName>
    <definedName name="SCDLPT1_5319999999_6" localSheetId="32">EMICNC_23A_SCDLPT1!$J$209</definedName>
    <definedName name="SCDLPT1_5320000000_1" localSheetId="32">EMICNC_23A_SCDLPT1!$C$212</definedName>
    <definedName name="SCDLPT1_5320000000_10" localSheetId="32">EMICNC_23A_SCDLPT1!$N$212</definedName>
    <definedName name="SCDLPT1_5320000000_11" localSheetId="32">EMICNC_23A_SCDLPT1!$O$212</definedName>
    <definedName name="SCDLPT1_5320000000_12" localSheetId="32">EMICNC_23A_SCDLPT1!$P$212</definedName>
    <definedName name="SCDLPT1_5320000000_13" localSheetId="32">EMICNC_23A_SCDLPT1!$Q$212</definedName>
    <definedName name="SCDLPT1_5320000000_2" localSheetId="32">EMICNC_23A_SCDLPT1!$D$212</definedName>
    <definedName name="SCDLPT1_5320000000_3" localSheetId="32">EMICNC_23A_SCDLPT1!$E$212</definedName>
    <definedName name="SCDLPT1_5320000000_4.01" localSheetId="32">EMICNC_23A_SCDLPT1!$F$212</definedName>
    <definedName name="SCDLPT1_5320000000_4.02" localSheetId="32">EMICNC_23A_SCDLPT1!$G$212</definedName>
    <definedName name="SCDLPT1_5320000000_4.03" localSheetId="32">EMICNC_23A_SCDLPT1!$H$212</definedName>
    <definedName name="SCDLPT1_5320000000_5" localSheetId="32">EMICNC_23A_SCDLPT1!$I$212</definedName>
    <definedName name="SCDLPT1_5320000000_6" localSheetId="32">EMICNC_23A_SCDLPT1!$J$212</definedName>
    <definedName name="SCDLPT1_5320000000_7" localSheetId="32">EMICNC_23A_SCDLPT1!$K$212</definedName>
    <definedName name="SCDLPT1_5320000000_8" localSheetId="32">EMICNC_23A_SCDLPT1!$L$212</definedName>
    <definedName name="SCDLPT1_5320000000_9" localSheetId="32">EMICNC_23A_SCDLPT1!$M$212</definedName>
    <definedName name="SCDLPT1_5320000000_Range" localSheetId="32">EMICNC_23A_SCDLPT1!$B$210:$Q$212</definedName>
    <definedName name="SCDLPT1_5329999999_5" localSheetId="32">EMICNC_23A_SCDLPT1!$I$213</definedName>
    <definedName name="SCDLPT1_5329999999_6" localSheetId="32">EMICNC_23A_SCDLPT1!$J$213</definedName>
    <definedName name="SCDLPT1_5409999999_5" localSheetId="32">EMICNC_23A_SCDLPT1!$I$214</definedName>
    <definedName name="SCDLPT1_5409999999_6" localSheetId="32">EMICNC_23A_SCDLPT1!$J$214</definedName>
    <definedName name="SCDLPT1_5510000000_1" localSheetId="32">EMICNC_23A_SCDLPT1!$C$217</definedName>
    <definedName name="SCDLPT1_5510000000_10" localSheetId="32">EMICNC_23A_SCDLPT1!$N$217</definedName>
    <definedName name="SCDLPT1_5510000000_11" localSheetId="32">EMICNC_23A_SCDLPT1!$O$217</definedName>
    <definedName name="SCDLPT1_5510000000_12" localSheetId="32">EMICNC_23A_SCDLPT1!$P$217</definedName>
    <definedName name="SCDLPT1_5510000000_13" localSheetId="32">EMICNC_23A_SCDLPT1!$Q$217</definedName>
    <definedName name="SCDLPT1_5510000000_2" localSheetId="32">EMICNC_23A_SCDLPT1!$D$217</definedName>
    <definedName name="SCDLPT1_5510000000_3" localSheetId="32">EMICNC_23A_SCDLPT1!$E$217</definedName>
    <definedName name="SCDLPT1_5510000000_4.01" localSheetId="32">EMICNC_23A_SCDLPT1!$F$217</definedName>
    <definedName name="SCDLPT1_5510000000_4.02" localSheetId="32">EMICNC_23A_SCDLPT1!$G$217</definedName>
    <definedName name="SCDLPT1_5510000000_4.03" localSheetId="32">EMICNC_23A_SCDLPT1!$H$217</definedName>
    <definedName name="SCDLPT1_5510000000_5" localSheetId="32">EMICNC_23A_SCDLPT1!$I$217</definedName>
    <definedName name="SCDLPT1_5510000000_6" localSheetId="32">EMICNC_23A_SCDLPT1!$J$217</definedName>
    <definedName name="SCDLPT1_5510000000_7" localSheetId="32">EMICNC_23A_SCDLPT1!$K$217</definedName>
    <definedName name="SCDLPT1_5510000000_8" localSheetId="32">EMICNC_23A_SCDLPT1!$L$217</definedName>
    <definedName name="SCDLPT1_5510000000_9" localSheetId="32">EMICNC_23A_SCDLPT1!$M$217</definedName>
    <definedName name="SCDLPT1_5510000000_Range" localSheetId="32">EMICNC_23A_SCDLPT1!$B$215:$Q$217</definedName>
    <definedName name="SCDLPT1_5519999999_5" localSheetId="32">EMICNC_23A_SCDLPT1!$I$218</definedName>
    <definedName name="SCDLPT1_5519999999_6" localSheetId="32">EMICNC_23A_SCDLPT1!$J$218</definedName>
    <definedName name="SCDLPT1_5520000000_1" localSheetId="32">EMICNC_23A_SCDLPT1!$C$221</definedName>
    <definedName name="SCDLPT1_5520000000_10" localSheetId="32">EMICNC_23A_SCDLPT1!$N$221</definedName>
    <definedName name="SCDLPT1_5520000000_11" localSheetId="32">EMICNC_23A_SCDLPT1!$O$221</definedName>
    <definedName name="SCDLPT1_5520000000_12" localSheetId="32">EMICNC_23A_SCDLPT1!$P$221</definedName>
    <definedName name="SCDLPT1_5520000000_13" localSheetId="32">EMICNC_23A_SCDLPT1!$Q$221</definedName>
    <definedName name="SCDLPT1_5520000000_2" localSheetId="32">EMICNC_23A_SCDLPT1!$D$221</definedName>
    <definedName name="SCDLPT1_5520000000_3" localSheetId="32">EMICNC_23A_SCDLPT1!$E$221</definedName>
    <definedName name="SCDLPT1_5520000000_4.01" localSheetId="32">EMICNC_23A_SCDLPT1!$F$221</definedName>
    <definedName name="SCDLPT1_5520000000_4.02" localSheetId="32">EMICNC_23A_SCDLPT1!$G$221</definedName>
    <definedName name="SCDLPT1_5520000000_4.03" localSheetId="32">EMICNC_23A_SCDLPT1!$H$221</definedName>
    <definedName name="SCDLPT1_5520000000_5" localSheetId="32">EMICNC_23A_SCDLPT1!$I$221</definedName>
    <definedName name="SCDLPT1_5520000000_6" localSheetId="32">EMICNC_23A_SCDLPT1!$J$221</definedName>
    <definedName name="SCDLPT1_5520000000_7" localSheetId="32">EMICNC_23A_SCDLPT1!$K$221</definedName>
    <definedName name="SCDLPT1_5520000000_8" localSheetId="32">EMICNC_23A_SCDLPT1!$L$221</definedName>
    <definedName name="SCDLPT1_5520000000_9" localSheetId="32">EMICNC_23A_SCDLPT1!$M$221</definedName>
    <definedName name="SCDLPT1_5520000000_Range" localSheetId="32">EMICNC_23A_SCDLPT1!$B$219:$Q$221</definedName>
    <definedName name="SCDLPT1_5529999999_5" localSheetId="32">EMICNC_23A_SCDLPT1!$I$222</definedName>
    <definedName name="SCDLPT1_5529999999_6" localSheetId="32">EMICNC_23A_SCDLPT1!$J$222</definedName>
    <definedName name="SCDLPT1_5609999999_5" localSheetId="32">EMICNC_23A_SCDLPT1!$I$223</definedName>
    <definedName name="SCDLPT1_5609999999_6" localSheetId="32">EMICNC_23A_SCDLPT1!$J$223</definedName>
    <definedName name="SCDLPT1_5710000000_1" localSheetId="32">EMICNC_23A_SCDLPT1!$C$226</definedName>
    <definedName name="SCDLPT1_5710000000_10" localSheetId="32">EMICNC_23A_SCDLPT1!$N$226</definedName>
    <definedName name="SCDLPT1_5710000000_11" localSheetId="32">EMICNC_23A_SCDLPT1!$O$226</definedName>
    <definedName name="SCDLPT1_5710000000_12" localSheetId="32">EMICNC_23A_SCDLPT1!$P$226</definedName>
    <definedName name="SCDLPT1_5710000000_13" localSheetId="32">EMICNC_23A_SCDLPT1!$Q$226</definedName>
    <definedName name="SCDLPT1_5710000000_2" localSheetId="32">EMICNC_23A_SCDLPT1!$D$226</definedName>
    <definedName name="SCDLPT1_5710000000_3" localSheetId="32">EMICNC_23A_SCDLPT1!$E$226</definedName>
    <definedName name="SCDLPT1_5710000000_4.01" localSheetId="32">EMICNC_23A_SCDLPT1!$F$226</definedName>
    <definedName name="SCDLPT1_5710000000_4.02" localSheetId="32">EMICNC_23A_SCDLPT1!$G$226</definedName>
    <definedName name="SCDLPT1_5710000000_4.03" localSheetId="32">EMICNC_23A_SCDLPT1!$H$226</definedName>
    <definedName name="SCDLPT1_5710000000_5" localSheetId="32">EMICNC_23A_SCDLPT1!$I$226</definedName>
    <definedName name="SCDLPT1_5710000000_6" localSheetId="32">EMICNC_23A_SCDLPT1!$J$226</definedName>
    <definedName name="SCDLPT1_5710000000_7" localSheetId="32">EMICNC_23A_SCDLPT1!$K$226</definedName>
    <definedName name="SCDLPT1_5710000000_8" localSheetId="32">EMICNC_23A_SCDLPT1!$L$226</definedName>
    <definedName name="SCDLPT1_5710000000_9" localSheetId="32">EMICNC_23A_SCDLPT1!$M$226</definedName>
    <definedName name="SCDLPT1_5710000000_Range" localSheetId="32">EMICNC_23A_SCDLPT1!$B$224:$Q$226</definedName>
    <definedName name="SCDLPT1_5719999999_5" localSheetId="32">EMICNC_23A_SCDLPT1!$I$227</definedName>
    <definedName name="SCDLPT1_5719999999_6" localSheetId="32">EMICNC_23A_SCDLPT1!$J$227</definedName>
    <definedName name="SCDLPT1_5720000000_1" localSheetId="32">EMICNC_23A_SCDLPT1!$C$230</definedName>
    <definedName name="SCDLPT1_5720000000_10" localSheetId="32">EMICNC_23A_SCDLPT1!$N$230</definedName>
    <definedName name="SCDLPT1_5720000000_11" localSheetId="32">EMICNC_23A_SCDLPT1!$O$230</definedName>
    <definedName name="SCDLPT1_5720000000_12" localSheetId="32">EMICNC_23A_SCDLPT1!$P$230</definedName>
    <definedName name="SCDLPT1_5720000000_13" localSheetId="32">EMICNC_23A_SCDLPT1!$Q$230</definedName>
    <definedName name="SCDLPT1_5720000000_2" localSheetId="32">EMICNC_23A_SCDLPT1!$D$230</definedName>
    <definedName name="SCDLPT1_5720000000_3" localSheetId="32">EMICNC_23A_SCDLPT1!$E$230</definedName>
    <definedName name="SCDLPT1_5720000000_4.01" localSheetId="32">EMICNC_23A_SCDLPT1!$F$230</definedName>
    <definedName name="SCDLPT1_5720000000_4.02" localSheetId="32">EMICNC_23A_SCDLPT1!$G$230</definedName>
    <definedName name="SCDLPT1_5720000000_4.03" localSheetId="32">EMICNC_23A_SCDLPT1!$H$230</definedName>
    <definedName name="SCDLPT1_5720000000_5" localSheetId="32">EMICNC_23A_SCDLPT1!$I$230</definedName>
    <definedName name="SCDLPT1_5720000000_6" localSheetId="32">EMICNC_23A_SCDLPT1!$J$230</definedName>
    <definedName name="SCDLPT1_5720000000_7" localSheetId="32">EMICNC_23A_SCDLPT1!$K$230</definedName>
    <definedName name="SCDLPT1_5720000000_8" localSheetId="32">EMICNC_23A_SCDLPT1!$L$230</definedName>
    <definedName name="SCDLPT1_5720000000_9" localSheetId="32">EMICNC_23A_SCDLPT1!$M$230</definedName>
    <definedName name="SCDLPT1_5720000000_Range" localSheetId="32">EMICNC_23A_SCDLPT1!$B$228:$Q$230</definedName>
    <definedName name="SCDLPT1_5729999999_5" localSheetId="32">EMICNC_23A_SCDLPT1!$I$231</definedName>
    <definedName name="SCDLPT1_5729999999_6" localSheetId="32">EMICNC_23A_SCDLPT1!$J$231</definedName>
    <definedName name="SCDLPT1_5809999999_5" localSheetId="32">EMICNC_23A_SCDLPT1!$I$232</definedName>
    <definedName name="SCDLPT1_5809999999_6" localSheetId="32">EMICNC_23A_SCDLPT1!$J$232</definedName>
    <definedName name="SCDLPT1_5810000000_1" localSheetId="32">EMICNC_23A_SCDLPT1!$C$235</definedName>
    <definedName name="SCDLPT1_5810000000_10" localSheetId="32">EMICNC_23A_SCDLPT1!$N$235</definedName>
    <definedName name="SCDLPT1_5810000000_11" localSheetId="32">EMICNC_23A_SCDLPT1!$O$235</definedName>
    <definedName name="SCDLPT1_5810000000_12" localSheetId="32">EMICNC_23A_SCDLPT1!$P$235</definedName>
    <definedName name="SCDLPT1_5810000000_13" localSheetId="32">EMICNC_23A_SCDLPT1!$Q$235</definedName>
    <definedName name="SCDLPT1_5810000000_2" localSheetId="32">EMICNC_23A_SCDLPT1!$D$235</definedName>
    <definedName name="SCDLPT1_5810000000_3" localSheetId="32">EMICNC_23A_SCDLPT1!$E$235</definedName>
    <definedName name="SCDLPT1_5810000000_4.01" localSheetId="32">EMICNC_23A_SCDLPT1!$F$235</definedName>
    <definedName name="SCDLPT1_5810000000_4.02" localSheetId="32">EMICNC_23A_SCDLPT1!$G$235</definedName>
    <definedName name="SCDLPT1_5810000000_4.03" localSheetId="32">EMICNC_23A_SCDLPT1!$H$235</definedName>
    <definedName name="SCDLPT1_5810000000_5" localSheetId="32">EMICNC_23A_SCDLPT1!$I$235</definedName>
    <definedName name="SCDLPT1_5810000000_6" localSheetId="32">EMICNC_23A_SCDLPT1!$J$235</definedName>
    <definedName name="SCDLPT1_5810000000_7" localSheetId="32">EMICNC_23A_SCDLPT1!$K$235</definedName>
    <definedName name="SCDLPT1_5810000000_8" localSheetId="32">EMICNC_23A_SCDLPT1!$L$235</definedName>
    <definedName name="SCDLPT1_5810000000_9" localSheetId="32">EMICNC_23A_SCDLPT1!$M$235</definedName>
    <definedName name="SCDLPT1_5810000000_Range" localSheetId="32">EMICNC_23A_SCDLPT1!$B$233:$Q$235</definedName>
    <definedName name="SCDLPT1_5819999999_5" localSheetId="32">EMICNC_23A_SCDLPT1!$I$236</definedName>
    <definedName name="SCDLPT1_5819999999_6" localSheetId="32">EMICNC_23A_SCDLPT1!$J$236</definedName>
    <definedName name="SCDLPT1_5910000000_1" localSheetId="32">EMICNC_23A_SCDLPT1!$C$239</definedName>
    <definedName name="SCDLPT1_5910000000_10" localSheetId="32">EMICNC_23A_SCDLPT1!$N$239</definedName>
    <definedName name="SCDLPT1_5910000000_11" localSheetId="32">EMICNC_23A_SCDLPT1!$O$239</definedName>
    <definedName name="SCDLPT1_5910000000_12" localSheetId="32">EMICNC_23A_SCDLPT1!$P$239</definedName>
    <definedName name="SCDLPT1_5910000000_2" localSheetId="32">EMICNC_23A_SCDLPT1!$D$239</definedName>
    <definedName name="SCDLPT1_5910000000_3" localSheetId="32">EMICNC_23A_SCDLPT1!$E$239</definedName>
    <definedName name="SCDLPT1_5910000000_5" localSheetId="32">EMICNC_23A_SCDLPT1!$I$239</definedName>
    <definedName name="SCDLPT1_5910000000_6" localSheetId="32">EMICNC_23A_SCDLPT1!$J$239</definedName>
    <definedName name="SCDLPT1_5910000000_7" localSheetId="32">EMICNC_23A_SCDLPT1!$K$239</definedName>
    <definedName name="SCDLPT1_5910000000_8" localSheetId="32">EMICNC_23A_SCDLPT1!$L$239</definedName>
    <definedName name="SCDLPT1_5910000000_9" localSheetId="32">EMICNC_23A_SCDLPT1!$M$239</definedName>
    <definedName name="SCDLPT1_5910000000_Range" localSheetId="32">EMICNC_23A_SCDLPT1!$B$237:$Q$239</definedName>
    <definedName name="SCDLPT1_5919999999_5" localSheetId="32">EMICNC_23A_SCDLPT1!$I$240</definedName>
    <definedName name="SCDLPT1_5919999999_6" localSheetId="32">EMICNC_23A_SCDLPT1!$J$240</definedName>
    <definedName name="SCDLPT1_5920000000_1" localSheetId="32">EMICNC_23A_SCDLPT1!$C$243</definedName>
    <definedName name="SCDLPT1_5920000000_10" localSheetId="32">EMICNC_23A_SCDLPT1!$N$243</definedName>
    <definedName name="SCDLPT1_5920000000_11" localSheetId="32">EMICNC_23A_SCDLPT1!$O$243</definedName>
    <definedName name="SCDLPT1_5920000000_12" localSheetId="32">EMICNC_23A_SCDLPT1!$P$243</definedName>
    <definedName name="SCDLPT1_5920000000_2" localSheetId="32">EMICNC_23A_SCDLPT1!$D$243</definedName>
    <definedName name="SCDLPT1_5920000000_3" localSheetId="32">EMICNC_23A_SCDLPT1!$E$243</definedName>
    <definedName name="SCDLPT1_5920000000_5" localSheetId="32">EMICNC_23A_SCDLPT1!$I$243</definedName>
    <definedName name="SCDLPT1_5920000000_6" localSheetId="32">EMICNC_23A_SCDLPT1!$J$243</definedName>
    <definedName name="SCDLPT1_5920000000_7" localSheetId="32">EMICNC_23A_SCDLPT1!$K$243</definedName>
    <definedName name="SCDLPT1_5920000000_8" localSheetId="32">EMICNC_23A_SCDLPT1!$L$243</definedName>
    <definedName name="SCDLPT1_5920000000_9" localSheetId="32">EMICNC_23A_SCDLPT1!$M$243</definedName>
    <definedName name="SCDLPT1_5920000000_Range" localSheetId="32">EMICNC_23A_SCDLPT1!$B$241:$Q$243</definedName>
    <definedName name="SCDLPT1_5929999999_5" localSheetId="32">EMICNC_23A_SCDLPT1!$I$244</definedName>
    <definedName name="SCDLPT1_5929999999_6" localSheetId="32">EMICNC_23A_SCDLPT1!$J$244</definedName>
    <definedName name="SCDLPT1_5979999999_5" localSheetId="32">EMICNC_23A_SCDLPT1!$I$245</definedName>
    <definedName name="SCDLPT1_5979999999_6" localSheetId="32">EMICNC_23A_SCDLPT1!$J$245</definedName>
    <definedName name="SCDLPT1_5989999999_5" localSheetId="32">EMICNC_23A_SCDLPT1!$I$246</definedName>
    <definedName name="SCDLPT1_5989999999_6" localSheetId="32">EMICNC_23A_SCDLPT1!$J$246</definedName>
    <definedName name="SCDLPT1_5999999999_5" localSheetId="32">EMICNC_23A_SCDLPT1!$I$247</definedName>
    <definedName name="SCDLPT1_5999999999_6" localSheetId="32">EMICNC_23A_SCDLPT1!$J$247</definedName>
    <definedName name="SCDLPT1_9200000000_1" localSheetId="32">EMICNC_23A_SCDLPT1!$C$250</definedName>
    <definedName name="SCDLPT1_9200000000_10" localSheetId="32">EMICNC_23A_SCDLPT1!$N$250</definedName>
    <definedName name="SCDLPT1_9200000000_11" localSheetId="32">EMICNC_23A_SCDLPT1!$O$250</definedName>
    <definedName name="SCDLPT1_9200000000_2" localSheetId="32">EMICNC_23A_SCDLPT1!$D$250</definedName>
    <definedName name="SCDLPT1_9200000000_3" localSheetId="32">EMICNC_23A_SCDLPT1!$E$250</definedName>
    <definedName name="SCDLPT1_9200000000_5" localSheetId="32">EMICNC_23A_SCDLPT1!$I$250</definedName>
    <definedName name="SCDLPT1_9200000000_6" localSheetId="32">EMICNC_23A_SCDLPT1!$J$250</definedName>
    <definedName name="SCDLPT1_9200000000_7" localSheetId="32">EMICNC_23A_SCDLPT1!$K$250</definedName>
    <definedName name="SCDLPT1_9200000000_8" localSheetId="32">EMICNC_23A_SCDLPT1!$L$250</definedName>
    <definedName name="SCDLPT1_9200000000_9" localSheetId="32">EMICNC_23A_SCDLPT1!$M$250</definedName>
    <definedName name="SCDLPT1_9200000000_Range" localSheetId="32">EMICNC_23A_SCDLPT1!$B$248:$Q$250</definedName>
    <definedName name="SCDLPT1_9209999999_5" localSheetId="32">EMICNC_23A_SCDLPT1!$I$251</definedName>
    <definedName name="SCDLPT1_9209999999_6" localSheetId="32">EMICNC_23A_SCDLPT1!$J$251</definedName>
    <definedName name="SCDLPT1_9300000000_1" localSheetId="32">EMICNC_23A_SCDLPT1!$C$254</definedName>
    <definedName name="SCDLPT1_9300000000_10" localSheetId="32">EMICNC_23A_SCDLPT1!$N$254</definedName>
    <definedName name="SCDLPT1_9300000000_11" localSheetId="32">EMICNC_23A_SCDLPT1!$O$254</definedName>
    <definedName name="SCDLPT1_9300000000_12" localSheetId="32">EMICNC_23A_SCDLPT1!$P$254</definedName>
    <definedName name="SCDLPT1_9300000000_2" localSheetId="32">EMICNC_23A_SCDLPT1!$D$254</definedName>
    <definedName name="SCDLPT1_9300000000_3" localSheetId="32">EMICNC_23A_SCDLPT1!$E$254</definedName>
    <definedName name="SCDLPT1_9300000000_5" localSheetId="32">EMICNC_23A_SCDLPT1!$I$254</definedName>
    <definedName name="SCDLPT1_9300000000_6" localSheetId="32">EMICNC_23A_SCDLPT1!$J$254</definedName>
    <definedName name="SCDLPT1_9300000000_7" localSheetId="32">EMICNC_23A_SCDLPT1!$K$254</definedName>
    <definedName name="SCDLPT1_9300000000_8" localSheetId="32">EMICNC_23A_SCDLPT1!$L$254</definedName>
    <definedName name="SCDLPT1_9300000000_9" localSheetId="32">EMICNC_23A_SCDLPT1!$M$254</definedName>
    <definedName name="SCDLPT1_9300000000_Range" localSheetId="32">EMICNC_23A_SCDLPT1!$B$252:$Q$254</definedName>
    <definedName name="SCDLPT1_9309999999_5" localSheetId="32">EMICNC_23A_SCDLPT1!$I$255</definedName>
    <definedName name="SCDLPT1_9309999999_6" localSheetId="32">EMICNC_23A_SCDLPT1!$J$255</definedName>
    <definedName name="SCDLPT1_9400000000_1" localSheetId="32">EMICNC_23A_SCDLPT1!$C$258</definedName>
    <definedName name="SCDLPT1_9400000000_10" localSheetId="32">EMICNC_23A_SCDLPT1!$N$258</definedName>
    <definedName name="SCDLPT1_9400000000_11" localSheetId="32">EMICNC_23A_SCDLPT1!$O$258</definedName>
    <definedName name="SCDLPT1_9400000000_12" localSheetId="32">EMICNC_23A_SCDLPT1!$P$258</definedName>
    <definedName name="SCDLPT1_9400000000_13" localSheetId="32">EMICNC_23A_SCDLPT1!$Q$258</definedName>
    <definedName name="SCDLPT1_9400000000_2" localSheetId="32">EMICNC_23A_SCDLPT1!$D$258</definedName>
    <definedName name="SCDLPT1_9400000000_3" localSheetId="32">EMICNC_23A_SCDLPT1!$E$258</definedName>
    <definedName name="SCDLPT1_9400000000_4.01" localSheetId="32">EMICNC_23A_SCDLPT1!$F$258</definedName>
    <definedName name="SCDLPT1_9400000000_4.02" localSheetId="32">EMICNC_23A_SCDLPT1!$G$258</definedName>
    <definedName name="SCDLPT1_9400000000_4.03" localSheetId="32">EMICNC_23A_SCDLPT1!$H$258</definedName>
    <definedName name="SCDLPT1_9400000000_5" localSheetId="32">EMICNC_23A_SCDLPT1!$I$258</definedName>
    <definedName name="SCDLPT1_9400000000_6" localSheetId="32">EMICNC_23A_SCDLPT1!$J$258</definedName>
    <definedName name="SCDLPT1_9400000000_7" localSheetId="32">EMICNC_23A_SCDLPT1!$K$258</definedName>
    <definedName name="SCDLPT1_9400000000_8" localSheetId="32">EMICNC_23A_SCDLPT1!$L$258</definedName>
    <definedName name="SCDLPT1_9400000000_9" localSheetId="32">EMICNC_23A_SCDLPT1!$M$258</definedName>
    <definedName name="SCDLPT1_9400000000_Range" localSheetId="32">EMICNC_23A_SCDLPT1!$B$256:$Q$258</definedName>
    <definedName name="SCDLPT1_9409999999_5" localSheetId="32">EMICNC_23A_SCDLPT1!$I$259</definedName>
    <definedName name="SCDLPT1_9409999999_6" localSheetId="32">EMICNC_23A_SCDLPT1!$J$259</definedName>
    <definedName name="SCDLPT1_9500000000_1" localSheetId="32">EMICNC_23A_SCDLPT1!$C$262</definedName>
    <definedName name="SCDLPT1_9500000000_10" localSheetId="32">EMICNC_23A_SCDLPT1!$N$262</definedName>
    <definedName name="SCDLPT1_9500000000_11" localSheetId="32">EMICNC_23A_SCDLPT1!$O$262</definedName>
    <definedName name="SCDLPT1_9500000000_12" localSheetId="32">EMICNC_23A_SCDLPT1!$P$262</definedName>
    <definedName name="SCDLPT1_9500000000_13" localSheetId="32">EMICNC_23A_SCDLPT1!$Q$262</definedName>
    <definedName name="SCDLPT1_9500000000_2" localSheetId="32">EMICNC_23A_SCDLPT1!$D$262</definedName>
    <definedName name="SCDLPT1_9500000000_3" localSheetId="32">EMICNC_23A_SCDLPT1!$E$262</definedName>
    <definedName name="SCDLPT1_9500000000_4.01" localSheetId="32">EMICNC_23A_SCDLPT1!$F$262</definedName>
    <definedName name="SCDLPT1_9500000000_4.02" localSheetId="32">EMICNC_23A_SCDLPT1!$G$262</definedName>
    <definedName name="SCDLPT1_9500000000_4.03" localSheetId="32">EMICNC_23A_SCDLPT1!$H$262</definedName>
    <definedName name="SCDLPT1_9500000000_5" localSheetId="32">EMICNC_23A_SCDLPT1!$I$262</definedName>
    <definedName name="SCDLPT1_9500000000_6" localSheetId="32">EMICNC_23A_SCDLPT1!$J$262</definedName>
    <definedName name="SCDLPT1_9500000000_7" localSheetId="32">EMICNC_23A_SCDLPT1!$K$262</definedName>
    <definedName name="SCDLPT1_9500000000_8" localSheetId="32">EMICNC_23A_SCDLPT1!$L$262</definedName>
    <definedName name="SCDLPT1_9500000000_9" localSheetId="32">EMICNC_23A_SCDLPT1!$M$262</definedName>
    <definedName name="SCDLPT1_9500000000_Range" localSheetId="32">EMICNC_23A_SCDLPT1!$B$260:$Q$262</definedName>
    <definedName name="SCDLPT1_9509999999_5" localSheetId="32">EMICNC_23A_SCDLPT1!$I$263</definedName>
    <definedName name="SCDLPT1_9509999999_6" localSheetId="32">EMICNC_23A_SCDLPT1!$J$263</definedName>
    <definedName name="SCDLPT1_9600000000_1" localSheetId="32">EMICNC_23A_SCDLPT1!$C$266</definedName>
    <definedName name="SCDLPT1_9600000000_10" localSheetId="32">EMICNC_23A_SCDLPT1!$N$266</definedName>
    <definedName name="SCDLPT1_9600000000_11" localSheetId="32">EMICNC_23A_SCDLPT1!$O$266</definedName>
    <definedName name="SCDLPT1_9600000000_2" localSheetId="32">EMICNC_23A_SCDLPT1!$D$266</definedName>
    <definedName name="SCDLPT1_9600000000_3" localSheetId="32">EMICNC_23A_SCDLPT1!$E$266</definedName>
    <definedName name="SCDLPT1_9600000000_5" localSheetId="32">EMICNC_23A_SCDLPT1!$I$266</definedName>
    <definedName name="SCDLPT1_9600000000_6" localSheetId="32">EMICNC_23A_SCDLPT1!$J$266</definedName>
    <definedName name="SCDLPT1_9600000000_7" localSheetId="32">EMICNC_23A_SCDLPT1!$K$266</definedName>
    <definedName name="SCDLPT1_9600000000_8" localSheetId="32">EMICNC_23A_SCDLPT1!$L$266</definedName>
    <definedName name="SCDLPT1_9600000000_9" localSheetId="32">EMICNC_23A_SCDLPT1!$M$266</definedName>
    <definedName name="SCDLPT1_9600000000_Range" localSheetId="32">EMICNC_23A_SCDLPT1!$B$264:$Q$266</definedName>
    <definedName name="SCDLPT1_9609999999_5" localSheetId="32">EMICNC_23A_SCDLPT1!$I$267</definedName>
    <definedName name="SCDLPT1_9609999999_6" localSheetId="32">EMICNC_23A_SCDLPT1!$J$267</definedName>
    <definedName name="SCDLPT1_9700000000_1" localSheetId="32">EMICNC_23A_SCDLPT1!$C$270</definedName>
    <definedName name="SCDLPT1_9700000000_10" localSheetId="32">EMICNC_23A_SCDLPT1!$N$270</definedName>
    <definedName name="SCDLPT1_9700000000_11" localSheetId="32">EMICNC_23A_SCDLPT1!$O$270</definedName>
    <definedName name="SCDLPT1_9700000000_12" localSheetId="32">EMICNC_23A_SCDLPT1!$P$270</definedName>
    <definedName name="SCDLPT1_9700000000_13" localSheetId="32">EMICNC_23A_SCDLPT1!$Q$270</definedName>
    <definedName name="SCDLPT1_9700000000_2" localSheetId="32">EMICNC_23A_SCDLPT1!$D$270</definedName>
    <definedName name="SCDLPT1_9700000000_3" localSheetId="32">EMICNC_23A_SCDLPT1!$E$270</definedName>
    <definedName name="SCDLPT1_9700000000_4.01" localSheetId="32">EMICNC_23A_SCDLPT1!$F$270</definedName>
    <definedName name="SCDLPT1_9700000000_4.02" localSheetId="32">EMICNC_23A_SCDLPT1!$G$270</definedName>
    <definedName name="SCDLPT1_9700000000_4.03" localSheetId="32">EMICNC_23A_SCDLPT1!$H$270</definedName>
    <definedName name="SCDLPT1_9700000000_5" localSheetId="32">EMICNC_23A_SCDLPT1!$I$270</definedName>
    <definedName name="SCDLPT1_9700000000_6" localSheetId="32">EMICNC_23A_SCDLPT1!$J$270</definedName>
    <definedName name="SCDLPT1_9700000000_7" localSheetId="32">EMICNC_23A_SCDLPT1!$K$270</definedName>
    <definedName name="SCDLPT1_9700000000_8" localSheetId="32">EMICNC_23A_SCDLPT1!$L$270</definedName>
    <definedName name="SCDLPT1_9700000000_9" localSheetId="32">EMICNC_23A_SCDLPT1!$M$270</definedName>
    <definedName name="SCDLPT1_9700000000_Range" localSheetId="32">EMICNC_23A_SCDLPT1!$B$268:$Q$270</definedName>
    <definedName name="SCDLPT1_9709999999_5" localSheetId="32">EMICNC_23A_SCDLPT1!$I$271</definedName>
    <definedName name="SCDLPT1_9709999999_6" localSheetId="32">EMICNC_23A_SCDLPT1!$J$271</definedName>
    <definedName name="SCDLPT1_9800000000_1" localSheetId="32">EMICNC_23A_SCDLPT1!$C$274</definedName>
    <definedName name="SCDLPT1_9800000000_10" localSheetId="32">EMICNC_23A_SCDLPT1!$N$274</definedName>
    <definedName name="SCDLPT1_9800000000_11" localSheetId="32">EMICNC_23A_SCDLPT1!$O$274</definedName>
    <definedName name="SCDLPT1_9800000000_2" localSheetId="32">EMICNC_23A_SCDLPT1!$D$274</definedName>
    <definedName name="SCDLPT1_9800000000_3" localSheetId="32">EMICNC_23A_SCDLPT1!$E$274</definedName>
    <definedName name="SCDLPT1_9800000000_5" localSheetId="32">EMICNC_23A_SCDLPT1!$I$274</definedName>
    <definedName name="SCDLPT1_9800000000_6" localSheetId="32">EMICNC_23A_SCDLPT1!$J$274</definedName>
    <definedName name="SCDLPT1_9800000000_7" localSheetId="32">EMICNC_23A_SCDLPT1!$K$274</definedName>
    <definedName name="SCDLPT1_9800000000_8" localSheetId="32">EMICNC_23A_SCDLPT1!$L$274</definedName>
    <definedName name="SCDLPT1_9800000000_9" localSheetId="32">EMICNC_23A_SCDLPT1!$M$274</definedName>
    <definedName name="SCDLPT1_9800000000_Range" localSheetId="32">EMICNC_23A_SCDLPT1!$B$272:$Q$274</definedName>
    <definedName name="SCDLPT1_9809999999_5" localSheetId="32">EMICNC_23A_SCDLPT1!$I$275</definedName>
    <definedName name="SCDLPT1_9809999999_6" localSheetId="32">EMICNC_23A_SCDLPT1!$J$275</definedName>
    <definedName name="SCDLPT1_9999999999_5" localSheetId="32">EMICNC_23A_SCDLPT1!$I$276</definedName>
    <definedName name="SCDLPT1_9999999999_6" localSheetId="32">EMICNC_23A_SCDLPT1!$J$276</definedName>
    <definedName name="SCDLPT1F_000001_1" localSheetId="33">EMICNC_23A_SCDLPT1F!$D$8</definedName>
    <definedName name="SCDLPT1F_000001_2" localSheetId="33">EMICNC_23A_SCDLPT1F!$E$8</definedName>
    <definedName name="SCDLPT1F_000002_1" localSheetId="33">EMICNC_23A_SCDLPT1F!$D$9</definedName>
    <definedName name="SCDLPT1F_000002_2" localSheetId="33">EMICNC_23A_SCDLPT1F!$E$9</definedName>
    <definedName name="SCDLPT1F_000003A_1" localSheetId="33">EMICNC_23A_SCDLPT1F!$D$10</definedName>
    <definedName name="SCDLPT1F_000003A_2" localSheetId="33">EMICNC_23A_SCDLPT1F!$E$10</definedName>
    <definedName name="SCDLPT1F_000003A_3" localSheetId="33">EMICNC_23A_SCDLPT1F!$F$10</definedName>
    <definedName name="SCDLPT1F_000003A_4" localSheetId="33">EMICNC_23A_SCDLPT1F!$G$10</definedName>
    <definedName name="SCDLPT1F_000003A_5" localSheetId="33">EMICNC_23A_SCDLPT1F!$H$10</definedName>
    <definedName name="SCDLPT1F_000003A_6" localSheetId="33">EMICNC_23A_SCDLPT1F!$I$10</definedName>
    <definedName name="SCDLPT1F_000003A_7" localSheetId="33">EMICNC_23A_SCDLPT1F!$J$10</definedName>
    <definedName name="SCDLPT1F_000003B_1" localSheetId="33">EMICNC_23A_SCDLPT1F!$D$11</definedName>
    <definedName name="SCDLPT1F_000003B_2" localSheetId="33">EMICNC_23A_SCDLPT1F!$E$11</definedName>
    <definedName name="SCDLPT1F_000003B_3" localSheetId="33">EMICNC_23A_SCDLPT1F!$F$11</definedName>
    <definedName name="SCDLPT1F_000003C_1" localSheetId="33">EMICNC_23A_SCDLPT1F!$D$12</definedName>
    <definedName name="SCDLPT1F_000003C_2" localSheetId="33">EMICNC_23A_SCDLPT1F!$E$12</definedName>
    <definedName name="SCDLPT1F_000003C_3" localSheetId="33">EMICNC_23A_SCDLPT1F!$F$12</definedName>
    <definedName name="SCDLPT1F_000003D_1" localSheetId="33">EMICNC_23A_SCDLPT1F!$D$13</definedName>
    <definedName name="SCDLPT1F_000003D_2" localSheetId="33">EMICNC_23A_SCDLPT1F!$E$13</definedName>
    <definedName name="SCDLPT1F_000003D_3" localSheetId="33">EMICNC_23A_SCDLPT1F!$F$13</definedName>
    <definedName name="SCDLPT1F_000003E_1" localSheetId="33">EMICNC_23A_SCDLPT1F!$D$14</definedName>
    <definedName name="SCDLPT1F_000003E_2" localSheetId="33">EMICNC_23A_SCDLPT1F!$E$14</definedName>
    <definedName name="SCDLPT1F_000003E_3" localSheetId="33">EMICNC_23A_SCDLPT1F!$F$14</definedName>
    <definedName name="SCDLPT1F_000003F_1" localSheetId="33">EMICNC_23A_SCDLPT1F!$D$15</definedName>
    <definedName name="SCDLPT2_0010000000_1" localSheetId="34">EMICNC_23A_SCDLPT2!$C$10</definedName>
    <definedName name="SCDLPT2_0010000000_10" localSheetId="34">EMICNC_23A_SCDLPT2!$N$10</definedName>
    <definedName name="SCDLPT2_0010000000_11" localSheetId="34">EMICNC_23A_SCDLPT2!$O$10</definedName>
    <definedName name="SCDLPT2_0010000000_12" localSheetId="34">EMICNC_23A_SCDLPT2!$P$10</definedName>
    <definedName name="SCDLPT2_0010000000_13" localSheetId="34">EMICNC_23A_SCDLPT2!$Q$10</definedName>
    <definedName name="SCDLPT2_0010000000_2" localSheetId="34">EMICNC_23A_SCDLPT2!$D$10</definedName>
    <definedName name="SCDLPT2_0010000000_3" localSheetId="34">EMICNC_23A_SCDLPT2!$E$10</definedName>
    <definedName name="SCDLPT2_0010000000_4.01" localSheetId="34">EMICNC_23A_SCDLPT2!$F$10</definedName>
    <definedName name="SCDLPT2_0010000000_4.02" localSheetId="34">EMICNC_23A_SCDLPT2!$G$10</definedName>
    <definedName name="SCDLPT2_0010000000_4.03" localSheetId="34">EMICNC_23A_SCDLPT2!$H$10</definedName>
    <definedName name="SCDLPT2_0010000000_5" localSheetId="34">EMICNC_23A_SCDLPT2!$I$10</definedName>
    <definedName name="SCDLPT2_0010000000_6" localSheetId="34">EMICNC_23A_SCDLPT2!$J$10</definedName>
    <definedName name="SCDLPT2_0010000000_7" localSheetId="34">EMICNC_23A_SCDLPT2!$K$10</definedName>
    <definedName name="SCDLPT2_0010000000_8" localSheetId="34">EMICNC_23A_SCDLPT2!$L$10</definedName>
    <definedName name="SCDLPT2_0010000000_9" localSheetId="34">EMICNC_23A_SCDLPT2!$M$10</definedName>
    <definedName name="SCDLPT2_0010000000_Range" localSheetId="34">EMICNC_23A_SCDLPT2!$B$8:$Q$10</definedName>
    <definedName name="SCDLPT2_0019999999_5" localSheetId="34">EMICNC_23A_SCDLPT2!$I$11</definedName>
    <definedName name="SCDLPT2_0019999999_6" localSheetId="34">EMICNC_23A_SCDLPT2!$J$11</definedName>
    <definedName name="SCDLPT2_0020000000_1" localSheetId="34">EMICNC_23A_SCDLPT2!$C$14</definedName>
    <definedName name="SCDLPT2_0020000000_10" localSheetId="34">EMICNC_23A_SCDLPT2!$N$14</definedName>
    <definedName name="SCDLPT2_0020000000_11" localSheetId="34">EMICNC_23A_SCDLPT2!$O$14</definedName>
    <definedName name="SCDLPT2_0020000000_12" localSheetId="34">EMICNC_23A_SCDLPT2!$P$14</definedName>
    <definedName name="SCDLPT2_0020000000_13" localSheetId="34">EMICNC_23A_SCDLPT2!$Q$14</definedName>
    <definedName name="SCDLPT2_0020000000_2" localSheetId="34">EMICNC_23A_SCDLPT2!$D$14</definedName>
    <definedName name="SCDLPT2_0020000000_3" localSheetId="34">EMICNC_23A_SCDLPT2!$E$14</definedName>
    <definedName name="SCDLPT2_0020000000_4.01" localSheetId="34">EMICNC_23A_SCDLPT2!$F$14</definedName>
    <definedName name="SCDLPT2_0020000000_4.02" localSheetId="34">EMICNC_23A_SCDLPT2!$G$14</definedName>
    <definedName name="SCDLPT2_0020000000_4.03" localSheetId="34">EMICNC_23A_SCDLPT2!$H$14</definedName>
    <definedName name="SCDLPT2_0020000000_5" localSheetId="34">EMICNC_23A_SCDLPT2!$I$14</definedName>
    <definedName name="SCDLPT2_0020000000_6" localSheetId="34">EMICNC_23A_SCDLPT2!$J$14</definedName>
    <definedName name="SCDLPT2_0020000000_7" localSheetId="34">EMICNC_23A_SCDLPT2!$K$14</definedName>
    <definedName name="SCDLPT2_0020000000_8" localSheetId="34">EMICNC_23A_SCDLPT2!$L$14</definedName>
    <definedName name="SCDLPT2_0020000000_9" localSheetId="34">EMICNC_23A_SCDLPT2!$M$14</definedName>
    <definedName name="SCDLPT2_0020000000_Range" localSheetId="34">EMICNC_23A_SCDLPT2!$B$12:$Q$14</definedName>
    <definedName name="SCDLPT2_0029999999_5" localSheetId="34">EMICNC_23A_SCDLPT2!$I$15</definedName>
    <definedName name="SCDLPT2_0029999999_6" localSheetId="34">EMICNC_23A_SCDLPT2!$J$15</definedName>
    <definedName name="SCDLPT2_0030000000_1" localSheetId="34">EMICNC_23A_SCDLPT2!$C$18</definedName>
    <definedName name="SCDLPT2_0030000000_10" localSheetId="34">EMICNC_23A_SCDLPT2!$N$18</definedName>
    <definedName name="SCDLPT2_0030000000_11" localSheetId="34">EMICNC_23A_SCDLPT2!$O$18</definedName>
    <definedName name="SCDLPT2_0030000000_12" localSheetId="34">EMICNC_23A_SCDLPT2!$P$18</definedName>
    <definedName name="SCDLPT2_0030000000_13" localSheetId="34">EMICNC_23A_SCDLPT2!$Q$18</definedName>
    <definedName name="SCDLPT2_0030000000_2" localSheetId="34">EMICNC_23A_SCDLPT2!$D$18</definedName>
    <definedName name="SCDLPT2_0030000000_3" localSheetId="34">EMICNC_23A_SCDLPT2!$E$18</definedName>
    <definedName name="SCDLPT2_0030000000_4.01" localSheetId="34">EMICNC_23A_SCDLPT2!$F$18</definedName>
    <definedName name="SCDLPT2_0030000000_4.02" localSheetId="34">EMICNC_23A_SCDLPT2!$G$18</definedName>
    <definedName name="SCDLPT2_0030000000_4.03" localSheetId="34">EMICNC_23A_SCDLPT2!$H$18</definedName>
    <definedName name="SCDLPT2_0030000000_5" localSheetId="34">EMICNC_23A_SCDLPT2!$I$18</definedName>
    <definedName name="SCDLPT2_0030000000_6" localSheetId="34">EMICNC_23A_SCDLPT2!$J$18</definedName>
    <definedName name="SCDLPT2_0030000000_7" localSheetId="34">EMICNC_23A_SCDLPT2!$K$18</definedName>
    <definedName name="SCDLPT2_0030000000_8" localSheetId="34">EMICNC_23A_SCDLPT2!$L$18</definedName>
    <definedName name="SCDLPT2_0030000000_9" localSheetId="34">EMICNC_23A_SCDLPT2!$M$18</definedName>
    <definedName name="SCDLPT2_0030000000_Range" localSheetId="34">EMICNC_23A_SCDLPT2!$B$16:$Q$18</definedName>
    <definedName name="SCDLPT2_0039999999_5" localSheetId="34">EMICNC_23A_SCDLPT2!$I$19</definedName>
    <definedName name="SCDLPT2_0039999999_6" localSheetId="34">EMICNC_23A_SCDLPT2!$J$19</definedName>
    <definedName name="SCDLPT2_0040000000_1" localSheetId="34">EMICNC_23A_SCDLPT2!$C$22</definedName>
    <definedName name="SCDLPT2_0040000000_10" localSheetId="34">EMICNC_23A_SCDLPT2!$N$22</definedName>
    <definedName name="SCDLPT2_0040000000_11" localSheetId="34">EMICNC_23A_SCDLPT2!$O$22</definedName>
    <definedName name="SCDLPT2_0040000000_12" localSheetId="34">EMICNC_23A_SCDLPT2!$P$22</definedName>
    <definedName name="SCDLPT2_0040000000_13" localSheetId="34">EMICNC_23A_SCDLPT2!$Q$22</definedName>
    <definedName name="SCDLPT2_0040000000_2" localSheetId="34">EMICNC_23A_SCDLPT2!$D$22</definedName>
    <definedName name="SCDLPT2_0040000000_3" localSheetId="34">EMICNC_23A_SCDLPT2!$E$22</definedName>
    <definedName name="SCDLPT2_0040000000_4.01" localSheetId="34">EMICNC_23A_SCDLPT2!$F$22</definedName>
    <definedName name="SCDLPT2_0040000000_4.02" localSheetId="34">EMICNC_23A_SCDLPT2!$G$22</definedName>
    <definedName name="SCDLPT2_0040000000_4.03" localSheetId="34">EMICNC_23A_SCDLPT2!$H$22</definedName>
    <definedName name="SCDLPT2_0040000000_5" localSheetId="34">EMICNC_23A_SCDLPT2!$I$22</definedName>
    <definedName name="SCDLPT2_0040000000_6" localSheetId="34">EMICNC_23A_SCDLPT2!$J$22</definedName>
    <definedName name="SCDLPT2_0040000000_7" localSheetId="34">EMICNC_23A_SCDLPT2!$K$22</definedName>
    <definedName name="SCDLPT2_0040000000_8" localSheetId="34">EMICNC_23A_SCDLPT2!$L$22</definedName>
    <definedName name="SCDLPT2_0040000000_9" localSheetId="34">EMICNC_23A_SCDLPT2!$M$22</definedName>
    <definedName name="SCDLPT2_0040000000_Range" localSheetId="34">EMICNC_23A_SCDLPT2!$B$20:$Q$22</definedName>
    <definedName name="SCDLPT2_0049999999_5" localSheetId="34">EMICNC_23A_SCDLPT2!$I$23</definedName>
    <definedName name="SCDLPT2_0049999999_6" localSheetId="34">EMICNC_23A_SCDLPT2!$J$23</definedName>
    <definedName name="SCDLPT2_0109999999_5" localSheetId="34">EMICNC_23A_SCDLPT2!$I$24</definedName>
    <definedName name="SCDLPT2_0109999999_6" localSheetId="34">EMICNC_23A_SCDLPT2!$J$24</definedName>
    <definedName name="SCDLPT2_0210000000_1" localSheetId="34">EMICNC_23A_SCDLPT2!$C$27</definedName>
    <definedName name="SCDLPT2_0210000000_10" localSheetId="34">EMICNC_23A_SCDLPT2!$N$27</definedName>
    <definedName name="SCDLPT2_0210000000_11" localSheetId="34">EMICNC_23A_SCDLPT2!$O$27</definedName>
    <definedName name="SCDLPT2_0210000000_12" localSheetId="34">EMICNC_23A_SCDLPT2!$P$27</definedName>
    <definedName name="SCDLPT2_0210000000_13" localSheetId="34">EMICNC_23A_SCDLPT2!$Q$27</definedName>
    <definedName name="SCDLPT2_0210000000_2" localSheetId="34">EMICNC_23A_SCDLPT2!$D$27</definedName>
    <definedName name="SCDLPT2_0210000000_3" localSheetId="34">EMICNC_23A_SCDLPT2!$E$27</definedName>
    <definedName name="SCDLPT2_0210000000_4.01" localSheetId="34">EMICNC_23A_SCDLPT2!$F$27</definedName>
    <definedName name="SCDLPT2_0210000000_4.02" localSheetId="34">EMICNC_23A_SCDLPT2!$G$27</definedName>
    <definedName name="SCDLPT2_0210000000_4.03" localSheetId="34">EMICNC_23A_SCDLPT2!$H$27</definedName>
    <definedName name="SCDLPT2_0210000000_5" localSheetId="34">EMICNC_23A_SCDLPT2!$I$27</definedName>
    <definedName name="SCDLPT2_0210000000_6" localSheetId="34">EMICNC_23A_SCDLPT2!$J$27</definedName>
    <definedName name="SCDLPT2_0210000000_7" localSheetId="34">EMICNC_23A_SCDLPT2!$K$27</definedName>
    <definedName name="SCDLPT2_0210000000_8" localSheetId="34">EMICNC_23A_SCDLPT2!$L$27</definedName>
    <definedName name="SCDLPT2_0210000000_9" localSheetId="34">EMICNC_23A_SCDLPT2!$M$27</definedName>
    <definedName name="SCDLPT2_0210000000_Range" localSheetId="34">EMICNC_23A_SCDLPT2!$B$25:$Q$27</definedName>
    <definedName name="SCDLPT2_0219999999_5" localSheetId="34">EMICNC_23A_SCDLPT2!$I$28</definedName>
    <definedName name="SCDLPT2_0219999999_6" localSheetId="34">EMICNC_23A_SCDLPT2!$J$28</definedName>
    <definedName name="SCDLPT2_0220000000_1" localSheetId="34">EMICNC_23A_SCDLPT2!$C$31</definedName>
    <definedName name="SCDLPT2_0220000000_10" localSheetId="34">EMICNC_23A_SCDLPT2!$N$31</definedName>
    <definedName name="SCDLPT2_0220000000_11" localSheetId="34">EMICNC_23A_SCDLPT2!$O$31</definedName>
    <definedName name="SCDLPT2_0220000000_12" localSheetId="34">EMICNC_23A_SCDLPT2!$P$31</definedName>
    <definedName name="SCDLPT2_0220000000_13" localSheetId="34">EMICNC_23A_SCDLPT2!$Q$31</definedName>
    <definedName name="SCDLPT2_0220000000_2" localSheetId="34">EMICNC_23A_SCDLPT2!$D$31</definedName>
    <definedName name="SCDLPT2_0220000000_3" localSheetId="34">EMICNC_23A_SCDLPT2!$E$31</definedName>
    <definedName name="SCDLPT2_0220000000_4.01" localSheetId="34">EMICNC_23A_SCDLPT2!$F$31</definedName>
    <definedName name="SCDLPT2_0220000000_4.02" localSheetId="34">EMICNC_23A_SCDLPT2!$G$31</definedName>
    <definedName name="SCDLPT2_0220000000_4.03" localSheetId="34">EMICNC_23A_SCDLPT2!$H$31</definedName>
    <definedName name="SCDLPT2_0220000000_5" localSheetId="34">EMICNC_23A_SCDLPT2!$I$31</definedName>
    <definedName name="SCDLPT2_0220000000_6" localSheetId="34">EMICNC_23A_SCDLPT2!$J$31</definedName>
    <definedName name="SCDLPT2_0220000000_7" localSheetId="34">EMICNC_23A_SCDLPT2!$K$31</definedName>
    <definedName name="SCDLPT2_0220000000_8" localSheetId="34">EMICNC_23A_SCDLPT2!$L$31</definedName>
    <definedName name="SCDLPT2_0220000000_9" localSheetId="34">EMICNC_23A_SCDLPT2!$M$31</definedName>
    <definedName name="SCDLPT2_0220000000_Range" localSheetId="34">EMICNC_23A_SCDLPT2!$B$29:$Q$31</definedName>
    <definedName name="SCDLPT2_0229999999_5" localSheetId="34">EMICNC_23A_SCDLPT2!$I$32</definedName>
    <definedName name="SCDLPT2_0229999999_6" localSheetId="34">EMICNC_23A_SCDLPT2!$J$32</definedName>
    <definedName name="SCDLPT2_0230000000_1" localSheetId="34">EMICNC_23A_SCDLPT2!$C$35</definedName>
    <definedName name="SCDLPT2_0230000000_10" localSheetId="34">EMICNC_23A_SCDLPT2!$N$35</definedName>
    <definedName name="SCDLPT2_0230000000_11" localSheetId="34">EMICNC_23A_SCDLPT2!$O$35</definedName>
    <definedName name="SCDLPT2_0230000000_12" localSheetId="34">EMICNC_23A_SCDLPT2!$P$35</definedName>
    <definedName name="SCDLPT2_0230000000_13" localSheetId="34">EMICNC_23A_SCDLPT2!$Q$35</definedName>
    <definedName name="SCDLPT2_0230000000_2" localSheetId="34">EMICNC_23A_SCDLPT2!$D$35</definedName>
    <definedName name="SCDLPT2_0230000000_3" localSheetId="34">EMICNC_23A_SCDLPT2!$E$35</definedName>
    <definedName name="SCDLPT2_0230000000_4.01" localSheetId="34">EMICNC_23A_SCDLPT2!$F$35</definedName>
    <definedName name="SCDLPT2_0230000000_4.02" localSheetId="34">EMICNC_23A_SCDLPT2!$G$35</definedName>
    <definedName name="SCDLPT2_0230000000_4.03" localSheetId="34">EMICNC_23A_SCDLPT2!$H$35</definedName>
    <definedName name="SCDLPT2_0230000000_5" localSheetId="34">EMICNC_23A_SCDLPT2!$I$35</definedName>
    <definedName name="SCDLPT2_0230000000_6" localSheetId="34">EMICNC_23A_SCDLPT2!$J$35</definedName>
    <definedName name="SCDLPT2_0230000000_7" localSheetId="34">EMICNC_23A_SCDLPT2!$K$35</definedName>
    <definedName name="SCDLPT2_0230000000_8" localSheetId="34">EMICNC_23A_SCDLPT2!$L$35</definedName>
    <definedName name="SCDLPT2_0230000000_9" localSheetId="34">EMICNC_23A_SCDLPT2!$M$35</definedName>
    <definedName name="SCDLPT2_0230000000_Range" localSheetId="34">EMICNC_23A_SCDLPT2!$B$33:$Q$35</definedName>
    <definedName name="SCDLPT2_0239999999_5" localSheetId="34">EMICNC_23A_SCDLPT2!$I$36</definedName>
    <definedName name="SCDLPT2_0239999999_6" localSheetId="34">EMICNC_23A_SCDLPT2!$J$36</definedName>
    <definedName name="SCDLPT2_0240000000_1" localSheetId="34">EMICNC_23A_SCDLPT2!$C$39</definedName>
    <definedName name="SCDLPT2_0240000000_10" localSheetId="34">EMICNC_23A_SCDLPT2!$N$39</definedName>
    <definedName name="SCDLPT2_0240000000_11" localSheetId="34">EMICNC_23A_SCDLPT2!$O$39</definedName>
    <definedName name="SCDLPT2_0240000000_12" localSheetId="34">EMICNC_23A_SCDLPT2!$P$39</definedName>
    <definedName name="SCDLPT2_0240000000_13" localSheetId="34">EMICNC_23A_SCDLPT2!$Q$39</definedName>
    <definedName name="SCDLPT2_0240000000_2" localSheetId="34">EMICNC_23A_SCDLPT2!$D$39</definedName>
    <definedName name="SCDLPT2_0240000000_3" localSheetId="34">EMICNC_23A_SCDLPT2!$E$39</definedName>
    <definedName name="SCDLPT2_0240000000_4.01" localSheetId="34">EMICNC_23A_SCDLPT2!$F$39</definedName>
    <definedName name="SCDLPT2_0240000000_4.02" localSheetId="34">EMICNC_23A_SCDLPT2!$G$39</definedName>
    <definedName name="SCDLPT2_0240000000_4.03" localSheetId="34">EMICNC_23A_SCDLPT2!$H$39</definedName>
    <definedName name="SCDLPT2_0240000000_5" localSheetId="34">EMICNC_23A_SCDLPT2!$I$39</definedName>
    <definedName name="SCDLPT2_0240000000_6" localSheetId="34">EMICNC_23A_SCDLPT2!$J$39</definedName>
    <definedName name="SCDLPT2_0240000000_7" localSheetId="34">EMICNC_23A_SCDLPT2!$K$39</definedName>
    <definedName name="SCDLPT2_0240000000_8" localSheetId="34">EMICNC_23A_SCDLPT2!$L$39</definedName>
    <definedName name="SCDLPT2_0240000000_9" localSheetId="34">EMICNC_23A_SCDLPT2!$M$39</definedName>
    <definedName name="SCDLPT2_0240000000_Range" localSheetId="34">EMICNC_23A_SCDLPT2!$B$37:$Q$39</definedName>
    <definedName name="SCDLPT2_0249999999_5" localSheetId="34">EMICNC_23A_SCDLPT2!$I$40</definedName>
    <definedName name="SCDLPT2_0249999999_6" localSheetId="34">EMICNC_23A_SCDLPT2!$J$40</definedName>
    <definedName name="SCDLPT2_0309999999_5" localSheetId="34">EMICNC_23A_SCDLPT2!$I$41</definedName>
    <definedName name="SCDLPT2_0309999999_6" localSheetId="34">EMICNC_23A_SCDLPT2!$J$41</definedName>
    <definedName name="SCDLPT2_0410000000_1" localSheetId="34">EMICNC_23A_SCDLPT2!$C$44</definedName>
    <definedName name="SCDLPT2_0410000000_10" localSheetId="34">EMICNC_23A_SCDLPT2!$N$44</definedName>
    <definedName name="SCDLPT2_0410000000_11" localSheetId="34">EMICNC_23A_SCDLPT2!$O$44</definedName>
    <definedName name="SCDLPT2_0410000000_12" localSheetId="34">EMICNC_23A_SCDLPT2!$P$44</definedName>
    <definedName name="SCDLPT2_0410000000_13" localSheetId="34">EMICNC_23A_SCDLPT2!$Q$44</definedName>
    <definedName name="SCDLPT2_0410000000_2" localSheetId="34">EMICNC_23A_SCDLPT2!$D$44</definedName>
    <definedName name="SCDLPT2_0410000000_3" localSheetId="34">EMICNC_23A_SCDLPT2!$E$44</definedName>
    <definedName name="SCDLPT2_0410000000_4.01" localSheetId="34">EMICNC_23A_SCDLPT2!$F$44</definedName>
    <definedName name="SCDLPT2_0410000000_4.02" localSheetId="34">EMICNC_23A_SCDLPT2!$G$44</definedName>
    <definedName name="SCDLPT2_0410000000_4.03" localSheetId="34">EMICNC_23A_SCDLPT2!$H$44</definedName>
    <definedName name="SCDLPT2_0410000000_5" localSheetId="34">EMICNC_23A_SCDLPT2!$I$44</definedName>
    <definedName name="SCDLPT2_0410000000_6" localSheetId="34">EMICNC_23A_SCDLPT2!$J$44</definedName>
    <definedName name="SCDLPT2_0410000000_7" localSheetId="34">EMICNC_23A_SCDLPT2!$K$44</definedName>
    <definedName name="SCDLPT2_0410000000_8" localSheetId="34">EMICNC_23A_SCDLPT2!$L$44</definedName>
    <definedName name="SCDLPT2_0410000000_9" localSheetId="34">EMICNC_23A_SCDLPT2!$M$44</definedName>
    <definedName name="SCDLPT2_0410000000_Range" localSheetId="34">EMICNC_23A_SCDLPT2!$B$42:$Q$44</definedName>
    <definedName name="SCDLPT2_0419999999_5" localSheetId="34">EMICNC_23A_SCDLPT2!$I$45</definedName>
    <definedName name="SCDLPT2_0419999999_6" localSheetId="34">EMICNC_23A_SCDLPT2!$J$45</definedName>
    <definedName name="SCDLPT2_0420000000_1" localSheetId="34">EMICNC_23A_SCDLPT2!$C$48</definedName>
    <definedName name="SCDLPT2_0420000000_10" localSheetId="34">EMICNC_23A_SCDLPT2!$N$48</definedName>
    <definedName name="SCDLPT2_0420000000_11" localSheetId="34">EMICNC_23A_SCDLPT2!$O$48</definedName>
    <definedName name="SCDLPT2_0420000000_12" localSheetId="34">EMICNC_23A_SCDLPT2!$P$48</definedName>
    <definedName name="SCDLPT2_0420000000_13" localSheetId="34">EMICNC_23A_SCDLPT2!$Q$48</definedName>
    <definedName name="SCDLPT2_0420000000_2" localSheetId="34">EMICNC_23A_SCDLPT2!$D$48</definedName>
    <definedName name="SCDLPT2_0420000000_3" localSheetId="34">EMICNC_23A_SCDLPT2!$E$48</definedName>
    <definedName name="SCDLPT2_0420000000_4.01" localSheetId="34">EMICNC_23A_SCDLPT2!$F$48</definedName>
    <definedName name="SCDLPT2_0420000000_4.02" localSheetId="34">EMICNC_23A_SCDLPT2!$G$48</definedName>
    <definedName name="SCDLPT2_0420000000_4.03" localSheetId="34">EMICNC_23A_SCDLPT2!$H$48</definedName>
    <definedName name="SCDLPT2_0420000000_5" localSheetId="34">EMICNC_23A_SCDLPT2!$I$48</definedName>
    <definedName name="SCDLPT2_0420000000_6" localSheetId="34">EMICNC_23A_SCDLPT2!$J$48</definedName>
    <definedName name="SCDLPT2_0420000000_7" localSheetId="34">EMICNC_23A_SCDLPT2!$K$48</definedName>
    <definedName name="SCDLPT2_0420000000_8" localSheetId="34">EMICNC_23A_SCDLPT2!$L$48</definedName>
    <definedName name="SCDLPT2_0420000000_9" localSheetId="34">EMICNC_23A_SCDLPT2!$M$48</definedName>
    <definedName name="SCDLPT2_0420000000_Range" localSheetId="34">EMICNC_23A_SCDLPT2!$B$46:$Q$48</definedName>
    <definedName name="SCDLPT2_0429999999_5" localSheetId="34">EMICNC_23A_SCDLPT2!$I$49</definedName>
    <definedName name="SCDLPT2_0429999999_6" localSheetId="34">EMICNC_23A_SCDLPT2!$J$49</definedName>
    <definedName name="SCDLPT2_0430000000_1" localSheetId="34">EMICNC_23A_SCDLPT2!$C$52</definedName>
    <definedName name="SCDLPT2_0430000000_10" localSheetId="34">EMICNC_23A_SCDLPT2!$N$52</definedName>
    <definedName name="SCDLPT2_0430000000_11" localSheetId="34">EMICNC_23A_SCDLPT2!$O$52</definedName>
    <definedName name="SCDLPT2_0430000000_12" localSheetId="34">EMICNC_23A_SCDLPT2!$P$52</definedName>
    <definedName name="SCDLPT2_0430000000_13" localSheetId="34">EMICNC_23A_SCDLPT2!$Q$52</definedName>
    <definedName name="SCDLPT2_0430000000_2" localSheetId="34">EMICNC_23A_SCDLPT2!$D$52</definedName>
    <definedName name="SCDLPT2_0430000000_3" localSheetId="34">EMICNC_23A_SCDLPT2!$E$52</definedName>
    <definedName name="SCDLPT2_0430000000_4.01" localSheetId="34">EMICNC_23A_SCDLPT2!$F$52</definedName>
    <definedName name="SCDLPT2_0430000000_4.02" localSheetId="34">EMICNC_23A_SCDLPT2!$G$52</definedName>
    <definedName name="SCDLPT2_0430000000_4.03" localSheetId="34">EMICNC_23A_SCDLPT2!$H$52</definedName>
    <definedName name="SCDLPT2_0430000000_5" localSheetId="34">EMICNC_23A_SCDLPT2!$I$52</definedName>
    <definedName name="SCDLPT2_0430000000_6" localSheetId="34">EMICNC_23A_SCDLPT2!$J$52</definedName>
    <definedName name="SCDLPT2_0430000000_7" localSheetId="34">EMICNC_23A_SCDLPT2!$K$52</definedName>
    <definedName name="SCDLPT2_0430000000_8" localSheetId="34">EMICNC_23A_SCDLPT2!$L$52</definedName>
    <definedName name="SCDLPT2_0430000000_9" localSheetId="34">EMICNC_23A_SCDLPT2!$M$52</definedName>
    <definedName name="SCDLPT2_0430000000_Range" localSheetId="34">EMICNC_23A_SCDLPT2!$B$50:$Q$52</definedName>
    <definedName name="SCDLPT2_0439999999_5" localSheetId="34">EMICNC_23A_SCDLPT2!$I$53</definedName>
    <definedName name="SCDLPT2_0439999999_6" localSheetId="34">EMICNC_23A_SCDLPT2!$J$53</definedName>
    <definedName name="SCDLPT2_0440000000_1" localSheetId="34">EMICNC_23A_SCDLPT2!$C$56</definedName>
    <definedName name="SCDLPT2_0440000000_10" localSheetId="34">EMICNC_23A_SCDLPT2!$N$56</definedName>
    <definedName name="SCDLPT2_0440000000_11" localSheetId="34">EMICNC_23A_SCDLPT2!$O$56</definedName>
    <definedName name="SCDLPT2_0440000000_12" localSheetId="34">EMICNC_23A_SCDLPT2!$P$56</definedName>
    <definedName name="SCDLPT2_0440000000_13" localSheetId="34">EMICNC_23A_SCDLPT2!$Q$56</definedName>
    <definedName name="SCDLPT2_0440000000_2" localSheetId="34">EMICNC_23A_SCDLPT2!$D$56</definedName>
    <definedName name="SCDLPT2_0440000000_3" localSheetId="34">EMICNC_23A_SCDLPT2!$E$56</definedName>
    <definedName name="SCDLPT2_0440000000_4.01" localSheetId="34">EMICNC_23A_SCDLPT2!$F$56</definedName>
    <definedName name="SCDLPT2_0440000000_4.02" localSheetId="34">EMICNC_23A_SCDLPT2!$G$56</definedName>
    <definedName name="SCDLPT2_0440000000_4.03" localSheetId="34">EMICNC_23A_SCDLPT2!$H$56</definedName>
    <definedName name="SCDLPT2_0440000000_5" localSheetId="34">EMICNC_23A_SCDLPT2!$I$56</definedName>
    <definedName name="SCDLPT2_0440000000_6" localSheetId="34">EMICNC_23A_SCDLPT2!$J$56</definedName>
    <definedName name="SCDLPT2_0440000000_7" localSheetId="34">EMICNC_23A_SCDLPT2!$K$56</definedName>
    <definedName name="SCDLPT2_0440000000_8" localSheetId="34">EMICNC_23A_SCDLPT2!$L$56</definedName>
    <definedName name="SCDLPT2_0440000000_9" localSheetId="34">EMICNC_23A_SCDLPT2!$M$56</definedName>
    <definedName name="SCDLPT2_0440000000_Range" localSheetId="34">EMICNC_23A_SCDLPT2!$B$54:$Q$56</definedName>
    <definedName name="SCDLPT2_0449999999_5" localSheetId="34">EMICNC_23A_SCDLPT2!$I$57</definedName>
    <definedName name="SCDLPT2_0449999999_6" localSheetId="34">EMICNC_23A_SCDLPT2!$J$57</definedName>
    <definedName name="SCDLPT2_0509999999_5" localSheetId="34">EMICNC_23A_SCDLPT2!$I$58</definedName>
    <definedName name="SCDLPT2_0509999999_6" localSheetId="34">EMICNC_23A_SCDLPT2!$J$58</definedName>
    <definedName name="SCDLPT2_0610000000_1" localSheetId="34">EMICNC_23A_SCDLPT2!$C$61</definedName>
    <definedName name="SCDLPT2_0610000000_10" localSheetId="34">EMICNC_23A_SCDLPT2!$N$61</definedName>
    <definedName name="SCDLPT2_0610000000_11" localSheetId="34">EMICNC_23A_SCDLPT2!$O$61</definedName>
    <definedName name="SCDLPT2_0610000000_12" localSheetId="34">EMICNC_23A_SCDLPT2!$P$61</definedName>
    <definedName name="SCDLPT2_0610000000_13" localSheetId="34">EMICNC_23A_SCDLPT2!$Q$61</definedName>
    <definedName name="SCDLPT2_0610000000_2" localSheetId="34">EMICNC_23A_SCDLPT2!$D$61</definedName>
    <definedName name="SCDLPT2_0610000000_3" localSheetId="34">EMICNC_23A_SCDLPT2!$E$61</definedName>
    <definedName name="SCDLPT2_0610000000_4.01" localSheetId="34">EMICNC_23A_SCDLPT2!$F$61</definedName>
    <definedName name="SCDLPT2_0610000000_4.02" localSheetId="34">EMICNC_23A_SCDLPT2!$G$61</definedName>
    <definedName name="SCDLPT2_0610000000_4.03" localSheetId="34">EMICNC_23A_SCDLPT2!$H$61</definedName>
    <definedName name="SCDLPT2_0610000000_5" localSheetId="34">EMICNC_23A_SCDLPT2!$I$61</definedName>
    <definedName name="SCDLPT2_0610000000_6" localSheetId="34">EMICNC_23A_SCDLPT2!$J$61</definedName>
    <definedName name="SCDLPT2_0610000000_7" localSheetId="34">EMICNC_23A_SCDLPT2!$K$61</definedName>
    <definedName name="SCDLPT2_0610000000_8" localSheetId="34">EMICNC_23A_SCDLPT2!$L$61</definedName>
    <definedName name="SCDLPT2_0610000000_9" localSheetId="34">EMICNC_23A_SCDLPT2!$M$61</definedName>
    <definedName name="SCDLPT2_0610000000_Range" localSheetId="34">EMICNC_23A_SCDLPT2!$B$59:$Q$61</definedName>
    <definedName name="SCDLPT2_0619999999_5" localSheetId="34">EMICNC_23A_SCDLPT2!$I$62</definedName>
    <definedName name="SCDLPT2_0619999999_6" localSheetId="34">EMICNC_23A_SCDLPT2!$J$62</definedName>
    <definedName name="SCDLPT2_0620000000_1" localSheetId="34">EMICNC_23A_SCDLPT2!$C$65</definedName>
    <definedName name="SCDLPT2_0620000000_10" localSheetId="34">EMICNC_23A_SCDLPT2!$N$65</definedName>
    <definedName name="SCDLPT2_0620000000_11" localSheetId="34">EMICNC_23A_SCDLPT2!$O$65</definedName>
    <definedName name="SCDLPT2_0620000000_12" localSheetId="34">EMICNC_23A_SCDLPT2!$P$65</definedName>
    <definedName name="SCDLPT2_0620000000_13" localSheetId="34">EMICNC_23A_SCDLPT2!$Q$65</definedName>
    <definedName name="SCDLPT2_0620000000_2" localSheetId="34">EMICNC_23A_SCDLPT2!$D$65</definedName>
    <definedName name="SCDLPT2_0620000000_3" localSheetId="34">EMICNC_23A_SCDLPT2!$E$65</definedName>
    <definedName name="SCDLPT2_0620000000_4.01" localSheetId="34">EMICNC_23A_SCDLPT2!$F$65</definedName>
    <definedName name="SCDLPT2_0620000000_4.02" localSheetId="34">EMICNC_23A_SCDLPT2!$G$65</definedName>
    <definedName name="SCDLPT2_0620000000_4.03" localSheetId="34">EMICNC_23A_SCDLPT2!$H$65</definedName>
    <definedName name="SCDLPT2_0620000000_5" localSheetId="34">EMICNC_23A_SCDLPT2!$I$65</definedName>
    <definedName name="SCDLPT2_0620000000_6" localSheetId="34">EMICNC_23A_SCDLPT2!$J$65</definedName>
    <definedName name="SCDLPT2_0620000000_7" localSheetId="34">EMICNC_23A_SCDLPT2!$K$65</definedName>
    <definedName name="SCDLPT2_0620000000_8" localSheetId="34">EMICNC_23A_SCDLPT2!$L$65</definedName>
    <definedName name="SCDLPT2_0620000000_9" localSheetId="34">EMICNC_23A_SCDLPT2!$M$65</definedName>
    <definedName name="SCDLPT2_0620000000_Range" localSheetId="34">EMICNC_23A_SCDLPT2!$B$63:$Q$65</definedName>
    <definedName name="SCDLPT2_0629999999_5" localSheetId="34">EMICNC_23A_SCDLPT2!$I$66</definedName>
    <definedName name="SCDLPT2_0629999999_6" localSheetId="34">EMICNC_23A_SCDLPT2!$J$66</definedName>
    <definedName name="SCDLPT2_0630000000_1" localSheetId="34">EMICNC_23A_SCDLPT2!$C$69</definedName>
    <definedName name="SCDLPT2_0630000000_10" localSheetId="34">EMICNC_23A_SCDLPT2!$N$69</definedName>
    <definedName name="SCDLPT2_0630000000_11" localSheetId="34">EMICNC_23A_SCDLPT2!$O$69</definedName>
    <definedName name="SCDLPT2_0630000000_12" localSheetId="34">EMICNC_23A_SCDLPT2!$P$69</definedName>
    <definedName name="SCDLPT2_0630000000_13" localSheetId="34">EMICNC_23A_SCDLPT2!$Q$69</definedName>
    <definedName name="SCDLPT2_0630000000_2" localSheetId="34">EMICNC_23A_SCDLPT2!$D$69</definedName>
    <definedName name="SCDLPT2_0630000000_3" localSheetId="34">EMICNC_23A_SCDLPT2!$E$69</definedName>
    <definedName name="SCDLPT2_0630000000_4.01" localSheetId="34">EMICNC_23A_SCDLPT2!$F$69</definedName>
    <definedName name="SCDLPT2_0630000000_4.02" localSheetId="34">EMICNC_23A_SCDLPT2!$G$69</definedName>
    <definedName name="SCDLPT2_0630000000_4.03" localSheetId="34">EMICNC_23A_SCDLPT2!$H$69</definedName>
    <definedName name="SCDLPT2_0630000000_5" localSheetId="34">EMICNC_23A_SCDLPT2!$I$69</definedName>
    <definedName name="SCDLPT2_0630000000_6" localSheetId="34">EMICNC_23A_SCDLPT2!$J$69</definedName>
    <definedName name="SCDLPT2_0630000000_7" localSheetId="34">EMICNC_23A_SCDLPT2!$K$69</definedName>
    <definedName name="SCDLPT2_0630000000_8" localSheetId="34">EMICNC_23A_SCDLPT2!$L$69</definedName>
    <definedName name="SCDLPT2_0630000000_9" localSheetId="34">EMICNC_23A_SCDLPT2!$M$69</definedName>
    <definedName name="SCDLPT2_0630000000_Range" localSheetId="34">EMICNC_23A_SCDLPT2!$B$67:$Q$69</definedName>
    <definedName name="SCDLPT2_0639999999_5" localSheetId="34">EMICNC_23A_SCDLPT2!$I$70</definedName>
    <definedName name="SCDLPT2_0639999999_6" localSheetId="34">EMICNC_23A_SCDLPT2!$J$70</definedName>
    <definedName name="SCDLPT2_0640000000_1" localSheetId="34">EMICNC_23A_SCDLPT2!$C$73</definedName>
    <definedName name="SCDLPT2_0640000000_10" localSheetId="34">EMICNC_23A_SCDLPT2!$N$73</definedName>
    <definedName name="SCDLPT2_0640000000_11" localSheetId="34">EMICNC_23A_SCDLPT2!$O$73</definedName>
    <definedName name="SCDLPT2_0640000000_12" localSheetId="34">EMICNC_23A_SCDLPT2!$P$73</definedName>
    <definedName name="SCDLPT2_0640000000_13" localSheetId="34">EMICNC_23A_SCDLPT2!$Q$73</definedName>
    <definedName name="SCDLPT2_0640000000_2" localSheetId="34">EMICNC_23A_SCDLPT2!$D$73</definedName>
    <definedName name="SCDLPT2_0640000000_3" localSheetId="34">EMICNC_23A_SCDLPT2!$E$73</definedName>
    <definedName name="SCDLPT2_0640000000_4.01" localSheetId="34">EMICNC_23A_SCDLPT2!$F$73</definedName>
    <definedName name="SCDLPT2_0640000000_4.02" localSheetId="34">EMICNC_23A_SCDLPT2!$G$73</definedName>
    <definedName name="SCDLPT2_0640000000_4.03" localSheetId="34">EMICNC_23A_SCDLPT2!$H$73</definedName>
    <definedName name="SCDLPT2_0640000000_5" localSheetId="34">EMICNC_23A_SCDLPT2!$I$73</definedName>
    <definedName name="SCDLPT2_0640000000_6" localSheetId="34">EMICNC_23A_SCDLPT2!$J$73</definedName>
    <definedName name="SCDLPT2_0640000000_7" localSheetId="34">EMICNC_23A_SCDLPT2!$K$73</definedName>
    <definedName name="SCDLPT2_0640000000_8" localSheetId="34">EMICNC_23A_SCDLPT2!$L$73</definedName>
    <definedName name="SCDLPT2_0640000000_9" localSheetId="34">EMICNC_23A_SCDLPT2!$M$73</definedName>
    <definedName name="SCDLPT2_0640000000_Range" localSheetId="34">EMICNC_23A_SCDLPT2!$B$71:$Q$73</definedName>
    <definedName name="SCDLPT2_0649999999_5" localSheetId="34">EMICNC_23A_SCDLPT2!$I$74</definedName>
    <definedName name="SCDLPT2_0649999999_6" localSheetId="34">EMICNC_23A_SCDLPT2!$J$74</definedName>
    <definedName name="SCDLPT2_0709999999_5" localSheetId="34">EMICNC_23A_SCDLPT2!$I$75</definedName>
    <definedName name="SCDLPT2_0709999999_6" localSheetId="34">EMICNC_23A_SCDLPT2!$J$75</definedName>
    <definedName name="SCDLPT2_0810000000_1" localSheetId="34">EMICNC_23A_SCDLPT2!$C$78</definedName>
    <definedName name="SCDLPT2_0810000000_10" localSheetId="34">EMICNC_23A_SCDLPT2!$N$78</definedName>
    <definedName name="SCDLPT2_0810000000_11" localSheetId="34">EMICNC_23A_SCDLPT2!$O$78</definedName>
    <definedName name="SCDLPT2_0810000000_12" localSheetId="34">EMICNC_23A_SCDLPT2!$P$78</definedName>
    <definedName name="SCDLPT2_0810000000_13" localSheetId="34">EMICNC_23A_SCDLPT2!$Q$78</definedName>
    <definedName name="SCDLPT2_0810000000_2" localSheetId="34">EMICNC_23A_SCDLPT2!$D$78</definedName>
    <definedName name="SCDLPT2_0810000000_3" localSheetId="34">EMICNC_23A_SCDLPT2!$E$78</definedName>
    <definedName name="SCDLPT2_0810000000_4.01" localSheetId="34">EMICNC_23A_SCDLPT2!$F$78</definedName>
    <definedName name="SCDLPT2_0810000000_4.02" localSheetId="34">EMICNC_23A_SCDLPT2!$G$78</definedName>
    <definedName name="SCDLPT2_0810000000_4.03" localSheetId="34">EMICNC_23A_SCDLPT2!$H$78</definedName>
    <definedName name="SCDLPT2_0810000000_5" localSheetId="34">EMICNC_23A_SCDLPT2!$I$78</definedName>
    <definedName name="SCDLPT2_0810000000_6" localSheetId="34">EMICNC_23A_SCDLPT2!$J$78</definedName>
    <definedName name="SCDLPT2_0810000000_7" localSheetId="34">EMICNC_23A_SCDLPT2!$K$78</definedName>
    <definedName name="SCDLPT2_0810000000_8" localSheetId="34">EMICNC_23A_SCDLPT2!$L$78</definedName>
    <definedName name="SCDLPT2_0810000000_9" localSheetId="34">EMICNC_23A_SCDLPT2!$M$78</definedName>
    <definedName name="SCDLPT2_0810000000_Range" localSheetId="34">EMICNC_23A_SCDLPT2!$B$76:$Q$78</definedName>
    <definedName name="SCDLPT2_0819999999_5" localSheetId="34">EMICNC_23A_SCDLPT2!$I$79</definedName>
    <definedName name="SCDLPT2_0819999999_6" localSheetId="34">EMICNC_23A_SCDLPT2!$J$79</definedName>
    <definedName name="SCDLPT2_0820000000_1" localSheetId="34">EMICNC_23A_SCDLPT2!$C$82</definedName>
    <definedName name="SCDLPT2_0820000000_10" localSheetId="34">EMICNC_23A_SCDLPT2!$N$82</definedName>
    <definedName name="SCDLPT2_0820000000_11" localSheetId="34">EMICNC_23A_SCDLPT2!$O$82</definedName>
    <definedName name="SCDLPT2_0820000000_12" localSheetId="34">EMICNC_23A_SCDLPT2!$P$82</definedName>
    <definedName name="SCDLPT2_0820000000_13" localSheetId="34">EMICNC_23A_SCDLPT2!$Q$82</definedName>
    <definedName name="SCDLPT2_0820000000_2" localSheetId="34">EMICNC_23A_SCDLPT2!$D$82</definedName>
    <definedName name="SCDLPT2_0820000000_3" localSheetId="34">EMICNC_23A_SCDLPT2!$E$82</definedName>
    <definedName name="SCDLPT2_0820000000_4.01" localSheetId="34">EMICNC_23A_SCDLPT2!$F$82</definedName>
    <definedName name="SCDLPT2_0820000000_4.02" localSheetId="34">EMICNC_23A_SCDLPT2!$G$82</definedName>
    <definedName name="SCDLPT2_0820000000_4.03" localSheetId="34">EMICNC_23A_SCDLPT2!$H$82</definedName>
    <definedName name="SCDLPT2_0820000000_5" localSheetId="34">EMICNC_23A_SCDLPT2!$I$82</definedName>
    <definedName name="SCDLPT2_0820000000_6" localSheetId="34">EMICNC_23A_SCDLPT2!$J$82</definedName>
    <definedName name="SCDLPT2_0820000000_7" localSheetId="34">EMICNC_23A_SCDLPT2!$K$82</definedName>
    <definedName name="SCDLPT2_0820000000_8" localSheetId="34">EMICNC_23A_SCDLPT2!$L$82</definedName>
    <definedName name="SCDLPT2_0820000000_9" localSheetId="34">EMICNC_23A_SCDLPT2!$M$82</definedName>
    <definedName name="SCDLPT2_0820000000_Range" localSheetId="34">EMICNC_23A_SCDLPT2!$B$80:$Q$82</definedName>
    <definedName name="SCDLPT2_0829999999_5" localSheetId="34">EMICNC_23A_SCDLPT2!$I$83</definedName>
    <definedName name="SCDLPT2_0829999999_6" localSheetId="34">EMICNC_23A_SCDLPT2!$J$83</definedName>
    <definedName name="SCDLPT2_0830000000_1" localSheetId="34">EMICNC_23A_SCDLPT2!$C$86</definedName>
    <definedName name="SCDLPT2_0830000000_10" localSheetId="34">EMICNC_23A_SCDLPT2!$N$86</definedName>
    <definedName name="SCDLPT2_0830000000_11" localSheetId="34">EMICNC_23A_SCDLPT2!$O$86</definedName>
    <definedName name="SCDLPT2_0830000000_12" localSheetId="34">EMICNC_23A_SCDLPT2!$P$86</definedName>
    <definedName name="SCDLPT2_0830000000_13" localSheetId="34">EMICNC_23A_SCDLPT2!$Q$86</definedName>
    <definedName name="SCDLPT2_0830000000_2" localSheetId="34">EMICNC_23A_SCDLPT2!$D$86</definedName>
    <definedName name="SCDLPT2_0830000000_3" localSheetId="34">EMICNC_23A_SCDLPT2!$E$86</definedName>
    <definedName name="SCDLPT2_0830000000_4.01" localSheetId="34">EMICNC_23A_SCDLPT2!$F$86</definedName>
    <definedName name="SCDLPT2_0830000000_4.02" localSheetId="34">EMICNC_23A_SCDLPT2!$G$86</definedName>
    <definedName name="SCDLPT2_0830000000_4.03" localSheetId="34">EMICNC_23A_SCDLPT2!$H$86</definedName>
    <definedName name="SCDLPT2_0830000000_5" localSheetId="34">EMICNC_23A_SCDLPT2!$I$86</definedName>
    <definedName name="SCDLPT2_0830000000_6" localSheetId="34">EMICNC_23A_SCDLPT2!$J$86</definedName>
    <definedName name="SCDLPT2_0830000000_7" localSheetId="34">EMICNC_23A_SCDLPT2!$K$86</definedName>
    <definedName name="SCDLPT2_0830000000_8" localSheetId="34">EMICNC_23A_SCDLPT2!$L$86</definedName>
    <definedName name="SCDLPT2_0830000000_9" localSheetId="34">EMICNC_23A_SCDLPT2!$M$86</definedName>
    <definedName name="SCDLPT2_0830000000_Range" localSheetId="34">EMICNC_23A_SCDLPT2!$B$84:$Q$86</definedName>
    <definedName name="SCDLPT2_0839999999_5" localSheetId="34">EMICNC_23A_SCDLPT2!$I$87</definedName>
    <definedName name="SCDLPT2_0839999999_6" localSheetId="34">EMICNC_23A_SCDLPT2!$J$87</definedName>
    <definedName name="SCDLPT2_0840000000_1" localSheetId="34">EMICNC_23A_SCDLPT2!$C$90</definedName>
    <definedName name="SCDLPT2_0840000000_10" localSheetId="34">EMICNC_23A_SCDLPT2!$N$90</definedName>
    <definedName name="SCDLPT2_0840000000_11" localSheetId="34">EMICNC_23A_SCDLPT2!$O$90</definedName>
    <definedName name="SCDLPT2_0840000000_12" localSheetId="34">EMICNC_23A_SCDLPT2!$P$90</definedName>
    <definedName name="SCDLPT2_0840000000_13" localSheetId="34">EMICNC_23A_SCDLPT2!$Q$90</definedName>
    <definedName name="SCDLPT2_0840000000_2" localSheetId="34">EMICNC_23A_SCDLPT2!$D$90</definedName>
    <definedName name="SCDLPT2_0840000000_3" localSheetId="34">EMICNC_23A_SCDLPT2!$E$90</definedName>
    <definedName name="SCDLPT2_0840000000_4.01" localSheetId="34">EMICNC_23A_SCDLPT2!$F$90</definedName>
    <definedName name="SCDLPT2_0840000000_4.02" localSheetId="34">EMICNC_23A_SCDLPT2!$G$90</definedName>
    <definedName name="SCDLPT2_0840000000_4.03" localSheetId="34">EMICNC_23A_SCDLPT2!$H$90</definedName>
    <definedName name="SCDLPT2_0840000000_5" localSheetId="34">EMICNC_23A_SCDLPT2!$I$90</definedName>
    <definedName name="SCDLPT2_0840000000_6" localSheetId="34">EMICNC_23A_SCDLPT2!$J$90</definedName>
    <definedName name="SCDLPT2_0840000000_7" localSheetId="34">EMICNC_23A_SCDLPT2!$K$90</definedName>
    <definedName name="SCDLPT2_0840000000_8" localSheetId="34">EMICNC_23A_SCDLPT2!$L$90</definedName>
    <definedName name="SCDLPT2_0840000000_9" localSheetId="34">EMICNC_23A_SCDLPT2!$M$90</definedName>
    <definedName name="SCDLPT2_0840000000_Range" localSheetId="34">EMICNC_23A_SCDLPT2!$B$88:$Q$90</definedName>
    <definedName name="SCDLPT2_0849999999_5" localSheetId="34">EMICNC_23A_SCDLPT2!$I$91</definedName>
    <definedName name="SCDLPT2_0849999999_6" localSheetId="34">EMICNC_23A_SCDLPT2!$J$91</definedName>
    <definedName name="SCDLPT2_0909999999_5" localSheetId="34">EMICNC_23A_SCDLPT2!$I$92</definedName>
    <definedName name="SCDLPT2_0909999999_6" localSheetId="34">EMICNC_23A_SCDLPT2!$J$92</definedName>
    <definedName name="SCDLPT2_1010000000_1" localSheetId="34">EMICNC_23A_SCDLPT2!$C$95</definedName>
    <definedName name="SCDLPT2_1010000000_10" localSheetId="34">EMICNC_23A_SCDLPT2!$N$95</definedName>
    <definedName name="SCDLPT2_1010000000_11" localSheetId="34">EMICNC_23A_SCDLPT2!$O$95</definedName>
    <definedName name="SCDLPT2_1010000000_12" localSheetId="34">EMICNC_23A_SCDLPT2!$P$95</definedName>
    <definedName name="SCDLPT2_1010000000_13" localSheetId="34">EMICNC_23A_SCDLPT2!$Q$95</definedName>
    <definedName name="SCDLPT2_1010000000_2" localSheetId="34">EMICNC_23A_SCDLPT2!$D$95</definedName>
    <definedName name="SCDLPT2_1010000000_3" localSheetId="34">EMICNC_23A_SCDLPT2!$E$95</definedName>
    <definedName name="SCDLPT2_1010000000_4.01" localSheetId="34">EMICNC_23A_SCDLPT2!$F$95</definedName>
    <definedName name="SCDLPT2_1010000000_4.02" localSheetId="34">EMICNC_23A_SCDLPT2!$G$95</definedName>
    <definedName name="SCDLPT2_1010000000_4.03" localSheetId="34">EMICNC_23A_SCDLPT2!$H$95</definedName>
    <definedName name="SCDLPT2_1010000000_5" localSheetId="34">EMICNC_23A_SCDLPT2!$I$95</definedName>
    <definedName name="SCDLPT2_1010000000_6" localSheetId="34">EMICNC_23A_SCDLPT2!$J$95</definedName>
    <definedName name="SCDLPT2_1010000000_7" localSheetId="34">EMICNC_23A_SCDLPT2!$K$95</definedName>
    <definedName name="SCDLPT2_1010000000_8" localSheetId="34">EMICNC_23A_SCDLPT2!$L$95</definedName>
    <definedName name="SCDLPT2_1010000000_9" localSheetId="34">EMICNC_23A_SCDLPT2!$M$95</definedName>
    <definedName name="SCDLPT2_1010000000_Range" localSheetId="34">EMICNC_23A_SCDLPT2!$B$93:$Q$95</definedName>
    <definedName name="SCDLPT2_1019999999_5" localSheetId="34">EMICNC_23A_SCDLPT2!$I$96</definedName>
    <definedName name="SCDLPT2_1019999999_6" localSheetId="34">EMICNC_23A_SCDLPT2!$J$96</definedName>
    <definedName name="SCDLPT2_1020000000_1" localSheetId="34">EMICNC_23A_SCDLPT2!$C$99</definedName>
    <definedName name="SCDLPT2_1020000000_10" localSheetId="34">EMICNC_23A_SCDLPT2!$N$99</definedName>
    <definedName name="SCDLPT2_1020000000_11" localSheetId="34">EMICNC_23A_SCDLPT2!$O$99</definedName>
    <definedName name="SCDLPT2_1020000000_12" localSheetId="34">EMICNC_23A_SCDLPT2!$P$99</definedName>
    <definedName name="SCDLPT2_1020000000_13" localSheetId="34">EMICNC_23A_SCDLPT2!$Q$99</definedName>
    <definedName name="SCDLPT2_1020000000_2" localSheetId="34">EMICNC_23A_SCDLPT2!$D$99</definedName>
    <definedName name="SCDLPT2_1020000000_3" localSheetId="34">EMICNC_23A_SCDLPT2!$E$99</definedName>
    <definedName name="SCDLPT2_1020000000_4.01" localSheetId="34">EMICNC_23A_SCDLPT2!$F$99</definedName>
    <definedName name="SCDLPT2_1020000000_4.02" localSheetId="34">EMICNC_23A_SCDLPT2!$G$99</definedName>
    <definedName name="SCDLPT2_1020000000_4.03" localSheetId="34">EMICNC_23A_SCDLPT2!$H$99</definedName>
    <definedName name="SCDLPT2_1020000000_5" localSheetId="34">EMICNC_23A_SCDLPT2!$I$99</definedName>
    <definedName name="SCDLPT2_1020000000_6" localSheetId="34">EMICNC_23A_SCDLPT2!$J$99</definedName>
    <definedName name="SCDLPT2_1020000000_7" localSheetId="34">EMICNC_23A_SCDLPT2!$K$99</definedName>
    <definedName name="SCDLPT2_1020000000_8" localSheetId="34">EMICNC_23A_SCDLPT2!$L$99</definedName>
    <definedName name="SCDLPT2_1020000000_9" localSheetId="34">EMICNC_23A_SCDLPT2!$M$99</definedName>
    <definedName name="SCDLPT2_1020000000_Range" localSheetId="34">EMICNC_23A_SCDLPT2!$B$97:$Q$99</definedName>
    <definedName name="SCDLPT2_1029999999_5" localSheetId="34">EMICNC_23A_SCDLPT2!$I$100</definedName>
    <definedName name="SCDLPT2_1029999999_6" localSheetId="34">EMICNC_23A_SCDLPT2!$J$100</definedName>
    <definedName name="SCDLPT2_1030000000_1" localSheetId="34">EMICNC_23A_SCDLPT2!$C$103</definedName>
    <definedName name="SCDLPT2_1030000000_10" localSheetId="34">EMICNC_23A_SCDLPT2!$N$103</definedName>
    <definedName name="SCDLPT2_1030000000_11" localSheetId="34">EMICNC_23A_SCDLPT2!$O$103</definedName>
    <definedName name="SCDLPT2_1030000000_12" localSheetId="34">EMICNC_23A_SCDLPT2!$P$103</definedName>
    <definedName name="SCDLPT2_1030000000_13" localSheetId="34">EMICNC_23A_SCDLPT2!$Q$103</definedName>
    <definedName name="SCDLPT2_1030000000_2" localSheetId="34">EMICNC_23A_SCDLPT2!$D$103</definedName>
    <definedName name="SCDLPT2_1030000000_3" localSheetId="34">EMICNC_23A_SCDLPT2!$E$103</definedName>
    <definedName name="SCDLPT2_1030000000_4.01" localSheetId="34">EMICNC_23A_SCDLPT2!$F$103</definedName>
    <definedName name="SCDLPT2_1030000000_4.02" localSheetId="34">EMICNC_23A_SCDLPT2!$G$103</definedName>
    <definedName name="SCDLPT2_1030000000_4.03" localSheetId="34">EMICNC_23A_SCDLPT2!$H$103</definedName>
    <definedName name="SCDLPT2_1030000000_5" localSheetId="34">EMICNC_23A_SCDLPT2!$I$103</definedName>
    <definedName name="SCDLPT2_1030000000_6" localSheetId="34">EMICNC_23A_SCDLPT2!$J$103</definedName>
    <definedName name="SCDLPT2_1030000000_7" localSheetId="34">EMICNC_23A_SCDLPT2!$K$103</definedName>
    <definedName name="SCDLPT2_1030000000_8" localSheetId="34">EMICNC_23A_SCDLPT2!$L$103</definedName>
    <definedName name="SCDLPT2_1030000000_9" localSheetId="34">EMICNC_23A_SCDLPT2!$M$103</definedName>
    <definedName name="SCDLPT2_1030000000_Range" localSheetId="34">EMICNC_23A_SCDLPT2!$B$101:$Q$103</definedName>
    <definedName name="SCDLPT2_1039999999_5" localSheetId="34">EMICNC_23A_SCDLPT2!$I$104</definedName>
    <definedName name="SCDLPT2_1039999999_6" localSheetId="34">EMICNC_23A_SCDLPT2!$J$104</definedName>
    <definedName name="SCDLPT2_1040000000_1" localSheetId="34">EMICNC_23A_SCDLPT2!$C$107</definedName>
    <definedName name="SCDLPT2_1040000000_10" localSheetId="34">EMICNC_23A_SCDLPT2!$N$107</definedName>
    <definedName name="SCDLPT2_1040000000_11" localSheetId="34">EMICNC_23A_SCDLPT2!$O$107</definedName>
    <definedName name="SCDLPT2_1040000000_12" localSheetId="34">EMICNC_23A_SCDLPT2!$P$107</definedName>
    <definedName name="SCDLPT2_1040000000_13" localSheetId="34">EMICNC_23A_SCDLPT2!$Q$107</definedName>
    <definedName name="SCDLPT2_1040000000_2" localSheetId="34">EMICNC_23A_SCDLPT2!$D$107</definedName>
    <definedName name="SCDLPT2_1040000000_3" localSheetId="34">EMICNC_23A_SCDLPT2!$E$107</definedName>
    <definedName name="SCDLPT2_1040000000_4.01" localSheetId="34">EMICNC_23A_SCDLPT2!$F$107</definedName>
    <definedName name="SCDLPT2_1040000000_4.02" localSheetId="34">EMICNC_23A_SCDLPT2!$G$107</definedName>
    <definedName name="SCDLPT2_1040000000_4.03" localSheetId="34">EMICNC_23A_SCDLPT2!$H$107</definedName>
    <definedName name="SCDLPT2_1040000000_5" localSheetId="34">EMICNC_23A_SCDLPT2!$I$107</definedName>
    <definedName name="SCDLPT2_1040000000_6" localSheetId="34">EMICNC_23A_SCDLPT2!$J$107</definedName>
    <definedName name="SCDLPT2_1040000000_7" localSheetId="34">EMICNC_23A_SCDLPT2!$K$107</definedName>
    <definedName name="SCDLPT2_1040000000_8" localSheetId="34">EMICNC_23A_SCDLPT2!$L$107</definedName>
    <definedName name="SCDLPT2_1040000000_9" localSheetId="34">EMICNC_23A_SCDLPT2!$M$107</definedName>
    <definedName name="SCDLPT2_1040000000_Range" localSheetId="34">EMICNC_23A_SCDLPT2!$B$105:$Q$107</definedName>
    <definedName name="SCDLPT2_1049999999_5" localSheetId="34">EMICNC_23A_SCDLPT2!$I$108</definedName>
    <definedName name="SCDLPT2_1049999999_6" localSheetId="34">EMICNC_23A_SCDLPT2!$J$108</definedName>
    <definedName name="SCDLPT2_1109999999_5" localSheetId="34">EMICNC_23A_SCDLPT2!$I$109</definedName>
    <definedName name="SCDLPT2_1109999999_6" localSheetId="34">EMICNC_23A_SCDLPT2!$J$109</definedName>
    <definedName name="SCDLPT2_1210000000_1" localSheetId="34">EMICNC_23A_SCDLPT2!$C$112</definedName>
    <definedName name="SCDLPT2_1210000000_10" localSheetId="34">EMICNC_23A_SCDLPT2!$N$112</definedName>
    <definedName name="SCDLPT2_1210000000_11" localSheetId="34">EMICNC_23A_SCDLPT2!$O$112</definedName>
    <definedName name="SCDLPT2_1210000000_12" localSheetId="34">EMICNC_23A_SCDLPT2!$P$112</definedName>
    <definedName name="SCDLPT2_1210000000_13" localSheetId="34">EMICNC_23A_SCDLPT2!$Q$112</definedName>
    <definedName name="SCDLPT2_1210000000_2" localSheetId="34">EMICNC_23A_SCDLPT2!$D$112</definedName>
    <definedName name="SCDLPT2_1210000000_3" localSheetId="34">EMICNC_23A_SCDLPT2!$E$112</definedName>
    <definedName name="SCDLPT2_1210000000_4.01" localSheetId="34">EMICNC_23A_SCDLPT2!$F$112</definedName>
    <definedName name="SCDLPT2_1210000000_4.02" localSheetId="34">EMICNC_23A_SCDLPT2!$G$112</definedName>
    <definedName name="SCDLPT2_1210000000_4.03" localSheetId="34">EMICNC_23A_SCDLPT2!$H$112</definedName>
    <definedName name="SCDLPT2_1210000000_5" localSheetId="34">EMICNC_23A_SCDLPT2!$I$112</definedName>
    <definedName name="SCDLPT2_1210000000_6" localSheetId="34">EMICNC_23A_SCDLPT2!$J$112</definedName>
    <definedName name="SCDLPT2_1210000000_7" localSheetId="34">EMICNC_23A_SCDLPT2!$K$112</definedName>
    <definedName name="SCDLPT2_1210000000_8" localSheetId="34">EMICNC_23A_SCDLPT2!$L$112</definedName>
    <definedName name="SCDLPT2_1210000000_9" localSheetId="34">EMICNC_23A_SCDLPT2!$M$112</definedName>
    <definedName name="SCDLPT2_1210000000_Range" localSheetId="34">EMICNC_23A_SCDLPT2!$B$110:$Q$112</definedName>
    <definedName name="SCDLPT2_1219999999_5" localSheetId="34">EMICNC_23A_SCDLPT2!$I$113</definedName>
    <definedName name="SCDLPT2_1219999999_6" localSheetId="34">EMICNC_23A_SCDLPT2!$J$113</definedName>
    <definedName name="SCDLPT2_1220000000_1" localSheetId="34">EMICNC_23A_SCDLPT2!$C$116</definedName>
    <definedName name="SCDLPT2_1220000000_10" localSheetId="34">EMICNC_23A_SCDLPT2!$N$116</definedName>
    <definedName name="SCDLPT2_1220000000_11" localSheetId="34">EMICNC_23A_SCDLPT2!$O$116</definedName>
    <definedName name="SCDLPT2_1220000000_12" localSheetId="34">EMICNC_23A_SCDLPT2!$P$116</definedName>
    <definedName name="SCDLPT2_1220000000_13" localSheetId="34">EMICNC_23A_SCDLPT2!$Q$116</definedName>
    <definedName name="SCDLPT2_1220000000_2" localSheetId="34">EMICNC_23A_SCDLPT2!$D$116</definedName>
    <definedName name="SCDLPT2_1220000000_3" localSheetId="34">EMICNC_23A_SCDLPT2!$E$116</definedName>
    <definedName name="SCDLPT2_1220000000_4.01" localSheetId="34">EMICNC_23A_SCDLPT2!$F$116</definedName>
    <definedName name="SCDLPT2_1220000000_4.02" localSheetId="34">EMICNC_23A_SCDLPT2!$G$116</definedName>
    <definedName name="SCDLPT2_1220000000_4.03" localSheetId="34">EMICNC_23A_SCDLPT2!$H$116</definedName>
    <definedName name="SCDLPT2_1220000000_5" localSheetId="34">EMICNC_23A_SCDLPT2!$I$116</definedName>
    <definedName name="SCDLPT2_1220000000_6" localSheetId="34">EMICNC_23A_SCDLPT2!$J$116</definedName>
    <definedName name="SCDLPT2_1220000000_7" localSheetId="34">EMICNC_23A_SCDLPT2!$K$116</definedName>
    <definedName name="SCDLPT2_1220000000_8" localSheetId="34">EMICNC_23A_SCDLPT2!$L$116</definedName>
    <definedName name="SCDLPT2_1220000000_9" localSheetId="34">EMICNC_23A_SCDLPT2!$M$116</definedName>
    <definedName name="SCDLPT2_1220000000_Range" localSheetId="34">EMICNC_23A_SCDLPT2!$B$114:$Q$116</definedName>
    <definedName name="SCDLPT2_1229999999_5" localSheetId="34">EMICNC_23A_SCDLPT2!$I$117</definedName>
    <definedName name="SCDLPT2_1229999999_6" localSheetId="34">EMICNC_23A_SCDLPT2!$J$117</definedName>
    <definedName name="SCDLPT2_1230000000_1" localSheetId="34">EMICNC_23A_SCDLPT2!$C$120</definedName>
    <definedName name="SCDLPT2_1230000000_10" localSheetId="34">EMICNC_23A_SCDLPT2!$N$120</definedName>
    <definedName name="SCDLPT2_1230000000_11" localSheetId="34">EMICNC_23A_SCDLPT2!$O$120</definedName>
    <definedName name="SCDLPT2_1230000000_12" localSheetId="34">EMICNC_23A_SCDLPT2!$P$120</definedName>
    <definedName name="SCDLPT2_1230000000_13" localSheetId="34">EMICNC_23A_SCDLPT2!$Q$120</definedName>
    <definedName name="SCDLPT2_1230000000_2" localSheetId="34">EMICNC_23A_SCDLPT2!$D$120</definedName>
    <definedName name="SCDLPT2_1230000000_3" localSheetId="34">EMICNC_23A_SCDLPT2!$E$120</definedName>
    <definedName name="SCDLPT2_1230000000_4.01" localSheetId="34">EMICNC_23A_SCDLPT2!$F$120</definedName>
    <definedName name="SCDLPT2_1230000000_4.02" localSheetId="34">EMICNC_23A_SCDLPT2!$G$120</definedName>
    <definedName name="SCDLPT2_1230000000_4.03" localSheetId="34">EMICNC_23A_SCDLPT2!$H$120</definedName>
    <definedName name="SCDLPT2_1230000000_5" localSheetId="34">EMICNC_23A_SCDLPT2!$I$120</definedName>
    <definedName name="SCDLPT2_1230000000_6" localSheetId="34">EMICNC_23A_SCDLPT2!$J$120</definedName>
    <definedName name="SCDLPT2_1230000000_7" localSheetId="34">EMICNC_23A_SCDLPT2!$K$120</definedName>
    <definedName name="SCDLPT2_1230000000_8" localSheetId="34">EMICNC_23A_SCDLPT2!$L$120</definedName>
    <definedName name="SCDLPT2_1230000000_9" localSheetId="34">EMICNC_23A_SCDLPT2!$M$120</definedName>
    <definedName name="SCDLPT2_1230000000_Range" localSheetId="34">EMICNC_23A_SCDLPT2!$B$118:$Q$120</definedName>
    <definedName name="SCDLPT2_1239999999_5" localSheetId="34">EMICNC_23A_SCDLPT2!$I$121</definedName>
    <definedName name="SCDLPT2_1239999999_6" localSheetId="34">EMICNC_23A_SCDLPT2!$J$121</definedName>
    <definedName name="SCDLPT2_1240000000_1" localSheetId="34">EMICNC_23A_SCDLPT2!$C$124</definedName>
    <definedName name="SCDLPT2_1240000000_10" localSheetId="34">EMICNC_23A_SCDLPT2!$N$124</definedName>
    <definedName name="SCDLPT2_1240000000_11" localSheetId="34">EMICNC_23A_SCDLPT2!$O$124</definedName>
    <definedName name="SCDLPT2_1240000000_12" localSheetId="34">EMICNC_23A_SCDLPT2!$P$124</definedName>
    <definedName name="SCDLPT2_1240000000_13" localSheetId="34">EMICNC_23A_SCDLPT2!$Q$124</definedName>
    <definedName name="SCDLPT2_1240000000_2" localSheetId="34">EMICNC_23A_SCDLPT2!$D$124</definedName>
    <definedName name="SCDLPT2_1240000000_3" localSheetId="34">EMICNC_23A_SCDLPT2!$E$124</definedName>
    <definedName name="SCDLPT2_1240000000_4.01" localSheetId="34">EMICNC_23A_SCDLPT2!$F$124</definedName>
    <definedName name="SCDLPT2_1240000000_4.02" localSheetId="34">EMICNC_23A_SCDLPT2!$G$124</definedName>
    <definedName name="SCDLPT2_1240000000_4.03" localSheetId="34">EMICNC_23A_SCDLPT2!$H$124</definedName>
    <definedName name="SCDLPT2_1240000000_5" localSheetId="34">EMICNC_23A_SCDLPT2!$I$124</definedName>
    <definedName name="SCDLPT2_1240000000_6" localSheetId="34">EMICNC_23A_SCDLPT2!$J$124</definedName>
    <definedName name="SCDLPT2_1240000000_7" localSheetId="34">EMICNC_23A_SCDLPT2!$K$124</definedName>
    <definedName name="SCDLPT2_1240000000_8" localSheetId="34">EMICNC_23A_SCDLPT2!$L$124</definedName>
    <definedName name="SCDLPT2_1240000000_9" localSheetId="34">EMICNC_23A_SCDLPT2!$M$124</definedName>
    <definedName name="SCDLPT2_1240000000_Range" localSheetId="34">EMICNC_23A_SCDLPT2!$B$122:$Q$124</definedName>
    <definedName name="SCDLPT2_1249999999_5" localSheetId="34">EMICNC_23A_SCDLPT2!$I$125</definedName>
    <definedName name="SCDLPT2_1249999999_6" localSheetId="34">EMICNC_23A_SCDLPT2!$J$125</definedName>
    <definedName name="SCDLPT2_1309999999_5" localSheetId="34">EMICNC_23A_SCDLPT2!$I$126</definedName>
    <definedName name="SCDLPT2_1309999999_6" localSheetId="34">EMICNC_23A_SCDLPT2!$J$126</definedName>
    <definedName name="SCDLPT2_1410000000_1" localSheetId="34">EMICNC_23A_SCDLPT2!$C$129</definedName>
    <definedName name="SCDLPT2_1410000000_10" localSheetId="34">EMICNC_23A_SCDLPT2!$N$129</definedName>
    <definedName name="SCDLPT2_1410000000_11" localSheetId="34">EMICNC_23A_SCDLPT2!$O$129</definedName>
    <definedName name="SCDLPT2_1410000000_12" localSheetId="34">EMICNC_23A_SCDLPT2!$P$129</definedName>
    <definedName name="SCDLPT2_1410000000_13" localSheetId="34">EMICNC_23A_SCDLPT2!$Q$129</definedName>
    <definedName name="SCDLPT2_1410000000_2" localSheetId="34">EMICNC_23A_SCDLPT2!$D$129</definedName>
    <definedName name="SCDLPT2_1410000000_3" localSheetId="34">EMICNC_23A_SCDLPT2!$E$129</definedName>
    <definedName name="SCDLPT2_1410000000_4.01" localSheetId="34">EMICNC_23A_SCDLPT2!$F$129</definedName>
    <definedName name="SCDLPT2_1410000000_4.02" localSheetId="34">EMICNC_23A_SCDLPT2!$G$129</definedName>
    <definedName name="SCDLPT2_1410000000_4.03" localSheetId="34">EMICNC_23A_SCDLPT2!$H$129</definedName>
    <definedName name="SCDLPT2_1410000000_5" localSheetId="34">EMICNC_23A_SCDLPT2!$I$129</definedName>
    <definedName name="SCDLPT2_1410000000_6" localSheetId="34">EMICNC_23A_SCDLPT2!$J$129</definedName>
    <definedName name="SCDLPT2_1410000000_7" localSheetId="34">EMICNC_23A_SCDLPT2!$K$129</definedName>
    <definedName name="SCDLPT2_1410000000_8" localSheetId="34">EMICNC_23A_SCDLPT2!$L$129</definedName>
    <definedName name="SCDLPT2_1410000000_9" localSheetId="34">EMICNC_23A_SCDLPT2!$M$129</definedName>
    <definedName name="SCDLPT2_1410000000_Range" localSheetId="34">EMICNC_23A_SCDLPT2!$B$127:$Q$129</definedName>
    <definedName name="SCDLPT2_1419999999_5" localSheetId="34">EMICNC_23A_SCDLPT2!$I$130</definedName>
    <definedName name="SCDLPT2_1419999999_6" localSheetId="34">EMICNC_23A_SCDLPT2!$J$130</definedName>
    <definedName name="SCDLPT2_1420000000_1" localSheetId="34">EMICNC_23A_SCDLPT2!$C$133</definedName>
    <definedName name="SCDLPT2_1420000000_10" localSheetId="34">EMICNC_23A_SCDLPT2!$N$133</definedName>
    <definedName name="SCDLPT2_1420000000_11" localSheetId="34">EMICNC_23A_SCDLPT2!$O$133</definedName>
    <definedName name="SCDLPT2_1420000000_12" localSheetId="34">EMICNC_23A_SCDLPT2!$P$133</definedName>
    <definedName name="SCDLPT2_1420000000_13" localSheetId="34">EMICNC_23A_SCDLPT2!$Q$133</definedName>
    <definedName name="SCDLPT2_1420000000_2" localSheetId="34">EMICNC_23A_SCDLPT2!$D$133</definedName>
    <definedName name="SCDLPT2_1420000000_3" localSheetId="34">EMICNC_23A_SCDLPT2!$E$133</definedName>
    <definedName name="SCDLPT2_1420000000_4.01" localSheetId="34">EMICNC_23A_SCDLPT2!$F$133</definedName>
    <definedName name="SCDLPT2_1420000000_4.02" localSheetId="34">EMICNC_23A_SCDLPT2!$G$133</definedName>
    <definedName name="SCDLPT2_1420000000_4.03" localSheetId="34">EMICNC_23A_SCDLPT2!$H$133</definedName>
    <definedName name="SCDLPT2_1420000000_5" localSheetId="34">EMICNC_23A_SCDLPT2!$I$133</definedName>
    <definedName name="SCDLPT2_1420000000_6" localSheetId="34">EMICNC_23A_SCDLPT2!$J$133</definedName>
    <definedName name="SCDLPT2_1420000000_7" localSheetId="34">EMICNC_23A_SCDLPT2!$K$133</definedName>
    <definedName name="SCDLPT2_1420000000_8" localSheetId="34">EMICNC_23A_SCDLPT2!$L$133</definedName>
    <definedName name="SCDLPT2_1420000000_9" localSheetId="34">EMICNC_23A_SCDLPT2!$M$133</definedName>
    <definedName name="SCDLPT2_1420000000_Range" localSheetId="34">EMICNC_23A_SCDLPT2!$B$131:$Q$133</definedName>
    <definedName name="SCDLPT2_1429999999_5" localSheetId="34">EMICNC_23A_SCDLPT2!$I$134</definedName>
    <definedName name="SCDLPT2_1429999999_6" localSheetId="34">EMICNC_23A_SCDLPT2!$J$134</definedName>
    <definedName name="SCDLPT2_1430000000_1" localSheetId="34">EMICNC_23A_SCDLPT2!$C$137</definedName>
    <definedName name="SCDLPT2_1430000000_10" localSheetId="34">EMICNC_23A_SCDLPT2!$N$137</definedName>
    <definedName name="SCDLPT2_1430000000_11" localSheetId="34">EMICNC_23A_SCDLPT2!$O$137</definedName>
    <definedName name="SCDLPT2_1430000000_12" localSheetId="34">EMICNC_23A_SCDLPT2!$P$137</definedName>
    <definedName name="SCDLPT2_1430000000_13" localSheetId="34">EMICNC_23A_SCDLPT2!$Q$137</definedName>
    <definedName name="SCDLPT2_1430000000_2" localSheetId="34">EMICNC_23A_SCDLPT2!$D$137</definedName>
    <definedName name="SCDLPT2_1430000000_3" localSheetId="34">EMICNC_23A_SCDLPT2!$E$137</definedName>
    <definedName name="SCDLPT2_1430000000_4.01" localSheetId="34">EMICNC_23A_SCDLPT2!$F$137</definedName>
    <definedName name="SCDLPT2_1430000000_4.02" localSheetId="34">EMICNC_23A_SCDLPT2!$G$137</definedName>
    <definedName name="SCDLPT2_1430000000_4.03" localSheetId="34">EMICNC_23A_SCDLPT2!$H$137</definedName>
    <definedName name="SCDLPT2_1430000000_5" localSheetId="34">EMICNC_23A_SCDLPT2!$I$137</definedName>
    <definedName name="SCDLPT2_1430000000_6" localSheetId="34">EMICNC_23A_SCDLPT2!$J$137</definedName>
    <definedName name="SCDLPT2_1430000000_7" localSheetId="34">EMICNC_23A_SCDLPT2!$K$137</definedName>
    <definedName name="SCDLPT2_1430000000_8" localSheetId="34">EMICNC_23A_SCDLPT2!$L$137</definedName>
    <definedName name="SCDLPT2_1430000000_9" localSheetId="34">EMICNC_23A_SCDLPT2!$M$137</definedName>
    <definedName name="SCDLPT2_1430000000_Range" localSheetId="34">EMICNC_23A_SCDLPT2!$B$135:$Q$137</definedName>
    <definedName name="SCDLPT2_1439999999_5" localSheetId="34">EMICNC_23A_SCDLPT2!$I$138</definedName>
    <definedName name="SCDLPT2_1439999999_6" localSheetId="34">EMICNC_23A_SCDLPT2!$J$138</definedName>
    <definedName name="SCDLPT2_1440000000_1" localSheetId="34">EMICNC_23A_SCDLPT2!$C$141</definedName>
    <definedName name="SCDLPT2_1440000000_10" localSheetId="34">EMICNC_23A_SCDLPT2!$N$141</definedName>
    <definedName name="SCDLPT2_1440000000_11" localSheetId="34">EMICNC_23A_SCDLPT2!$O$141</definedName>
    <definedName name="SCDLPT2_1440000000_12" localSheetId="34">EMICNC_23A_SCDLPT2!$P$141</definedName>
    <definedName name="SCDLPT2_1440000000_13" localSheetId="34">EMICNC_23A_SCDLPT2!$Q$141</definedName>
    <definedName name="SCDLPT2_1440000000_2" localSheetId="34">EMICNC_23A_SCDLPT2!$D$141</definedName>
    <definedName name="SCDLPT2_1440000000_3" localSheetId="34">EMICNC_23A_SCDLPT2!$E$141</definedName>
    <definedName name="SCDLPT2_1440000000_4.01" localSheetId="34">EMICNC_23A_SCDLPT2!$F$141</definedName>
    <definedName name="SCDLPT2_1440000000_4.02" localSheetId="34">EMICNC_23A_SCDLPT2!$G$141</definedName>
    <definedName name="SCDLPT2_1440000000_4.03" localSheetId="34">EMICNC_23A_SCDLPT2!$H$141</definedName>
    <definedName name="SCDLPT2_1440000000_5" localSheetId="34">EMICNC_23A_SCDLPT2!$I$141</definedName>
    <definedName name="SCDLPT2_1440000000_6" localSheetId="34">EMICNC_23A_SCDLPT2!$J$141</definedName>
    <definedName name="SCDLPT2_1440000000_7" localSheetId="34">EMICNC_23A_SCDLPT2!$K$141</definedName>
    <definedName name="SCDLPT2_1440000000_8" localSheetId="34">EMICNC_23A_SCDLPT2!$L$141</definedName>
    <definedName name="SCDLPT2_1440000000_9" localSheetId="34">EMICNC_23A_SCDLPT2!$M$141</definedName>
    <definedName name="SCDLPT2_1440000000_Range" localSheetId="34">EMICNC_23A_SCDLPT2!$B$139:$Q$141</definedName>
    <definedName name="SCDLPT2_1449999999_5" localSheetId="34">EMICNC_23A_SCDLPT2!$I$142</definedName>
    <definedName name="SCDLPT2_1449999999_6" localSheetId="34">EMICNC_23A_SCDLPT2!$J$142</definedName>
    <definedName name="SCDLPT2_1450000000_1" localSheetId="34">EMICNC_23A_SCDLPT2!$C$145</definedName>
    <definedName name="SCDLPT2_1450000000_10" localSheetId="34">EMICNC_23A_SCDLPT2!$N$145</definedName>
    <definedName name="SCDLPT2_1450000000_11" localSheetId="34">EMICNC_23A_SCDLPT2!$O$145</definedName>
    <definedName name="SCDLPT2_1450000000_12" localSheetId="34">EMICNC_23A_SCDLPT2!$P$145</definedName>
    <definedName name="SCDLPT2_1450000000_13" localSheetId="34">EMICNC_23A_SCDLPT2!$Q$145</definedName>
    <definedName name="SCDLPT2_1450000000_2" localSheetId="34">EMICNC_23A_SCDLPT2!$D$145</definedName>
    <definedName name="SCDLPT2_1450000000_3" localSheetId="34">EMICNC_23A_SCDLPT2!$E$145</definedName>
    <definedName name="SCDLPT2_1450000000_4.01" localSheetId="34">EMICNC_23A_SCDLPT2!$F$145</definedName>
    <definedName name="SCDLPT2_1450000000_4.02" localSheetId="34">EMICNC_23A_SCDLPT2!$G$145</definedName>
    <definedName name="SCDLPT2_1450000000_4.03" localSheetId="34">EMICNC_23A_SCDLPT2!$H$145</definedName>
    <definedName name="SCDLPT2_1450000000_5" localSheetId="34">EMICNC_23A_SCDLPT2!$I$145</definedName>
    <definedName name="SCDLPT2_1450000000_6" localSheetId="34">EMICNC_23A_SCDLPT2!$J$145</definedName>
    <definedName name="SCDLPT2_1450000000_7" localSheetId="34">EMICNC_23A_SCDLPT2!$K$145</definedName>
    <definedName name="SCDLPT2_1450000000_8" localSheetId="34">EMICNC_23A_SCDLPT2!$L$145</definedName>
    <definedName name="SCDLPT2_1450000000_9" localSheetId="34">EMICNC_23A_SCDLPT2!$M$145</definedName>
    <definedName name="SCDLPT2_1450000000_Range" localSheetId="34">EMICNC_23A_SCDLPT2!$B$143:$Q$145</definedName>
    <definedName name="SCDLPT2_1459999999_5" localSheetId="34">EMICNC_23A_SCDLPT2!$I$146</definedName>
    <definedName name="SCDLPT2_1459999999_6" localSheetId="34">EMICNC_23A_SCDLPT2!$J$146</definedName>
    <definedName name="SCDLPT2_1460000000_1" localSheetId="34">EMICNC_23A_SCDLPT2!$C$149</definedName>
    <definedName name="SCDLPT2_1460000000_10" localSheetId="34">EMICNC_23A_SCDLPT2!$N$149</definedName>
    <definedName name="SCDLPT2_1460000000_11" localSheetId="34">EMICNC_23A_SCDLPT2!$O$149</definedName>
    <definedName name="SCDLPT2_1460000000_12" localSheetId="34">EMICNC_23A_SCDLPT2!$P$149</definedName>
    <definedName name="SCDLPT2_1460000000_13" localSheetId="34">EMICNC_23A_SCDLPT2!$Q$149</definedName>
    <definedName name="SCDLPT2_1460000000_2" localSheetId="34">EMICNC_23A_SCDLPT2!$D$149</definedName>
    <definedName name="SCDLPT2_1460000000_3" localSheetId="34">EMICNC_23A_SCDLPT2!$E$149</definedName>
    <definedName name="SCDLPT2_1460000000_4.01" localSheetId="34">EMICNC_23A_SCDLPT2!$F$149</definedName>
    <definedName name="SCDLPT2_1460000000_4.02" localSheetId="34">EMICNC_23A_SCDLPT2!$G$149</definedName>
    <definedName name="SCDLPT2_1460000000_4.03" localSheetId="34">EMICNC_23A_SCDLPT2!$H$149</definedName>
    <definedName name="SCDLPT2_1460000000_5" localSheetId="34">EMICNC_23A_SCDLPT2!$I$149</definedName>
    <definedName name="SCDLPT2_1460000000_6" localSheetId="34">EMICNC_23A_SCDLPT2!$J$149</definedName>
    <definedName name="SCDLPT2_1460000000_7" localSheetId="34">EMICNC_23A_SCDLPT2!$K$149</definedName>
    <definedName name="SCDLPT2_1460000000_8" localSheetId="34">EMICNC_23A_SCDLPT2!$L$149</definedName>
    <definedName name="SCDLPT2_1460000000_9" localSheetId="34">EMICNC_23A_SCDLPT2!$M$149</definedName>
    <definedName name="SCDLPT2_1460000000_Range" localSheetId="34">EMICNC_23A_SCDLPT2!$B$147:$Q$149</definedName>
    <definedName name="SCDLPT2_1469999999_5" localSheetId="34">EMICNC_23A_SCDLPT2!$I$150</definedName>
    <definedName name="SCDLPT2_1469999999_6" localSheetId="34">EMICNC_23A_SCDLPT2!$J$150</definedName>
    <definedName name="SCDLPT2_1509999999_5" localSheetId="34">EMICNC_23A_SCDLPT2!$I$151</definedName>
    <definedName name="SCDLPT2_1509999999_6" localSheetId="34">EMICNC_23A_SCDLPT2!$J$151</definedName>
    <definedName name="SCDLPT2_1610000000_1" localSheetId="34">EMICNC_23A_SCDLPT2!$C$154</definedName>
    <definedName name="SCDLPT2_1610000000_10" localSheetId="34">EMICNC_23A_SCDLPT2!$N$154</definedName>
    <definedName name="SCDLPT2_1610000000_11" localSheetId="34">EMICNC_23A_SCDLPT2!$O$154</definedName>
    <definedName name="SCDLPT2_1610000000_12" localSheetId="34">EMICNC_23A_SCDLPT2!$P$154</definedName>
    <definedName name="SCDLPT2_1610000000_13" localSheetId="34">EMICNC_23A_SCDLPT2!$Q$154</definedName>
    <definedName name="SCDLPT2_1610000000_2" localSheetId="34">EMICNC_23A_SCDLPT2!$D$154</definedName>
    <definedName name="SCDLPT2_1610000000_3" localSheetId="34">EMICNC_23A_SCDLPT2!$E$154</definedName>
    <definedName name="SCDLPT2_1610000000_4.01" localSheetId="34">EMICNC_23A_SCDLPT2!$F$154</definedName>
    <definedName name="SCDLPT2_1610000000_4.02" localSheetId="34">EMICNC_23A_SCDLPT2!$G$154</definedName>
    <definedName name="SCDLPT2_1610000000_4.03" localSheetId="34">EMICNC_23A_SCDLPT2!$H$154</definedName>
    <definedName name="SCDLPT2_1610000000_5" localSheetId="34">EMICNC_23A_SCDLPT2!$I$154</definedName>
    <definedName name="SCDLPT2_1610000000_6" localSheetId="34">EMICNC_23A_SCDLPT2!$J$154</definedName>
    <definedName name="SCDLPT2_1610000000_7" localSheetId="34">EMICNC_23A_SCDLPT2!$K$154</definedName>
    <definedName name="SCDLPT2_1610000000_8" localSheetId="34">EMICNC_23A_SCDLPT2!$L$154</definedName>
    <definedName name="SCDLPT2_1610000000_9" localSheetId="34">EMICNC_23A_SCDLPT2!$M$154</definedName>
    <definedName name="SCDLPT2_1610000000_Range" localSheetId="34">EMICNC_23A_SCDLPT2!$B$152:$Q$154</definedName>
    <definedName name="SCDLPT2_1619999999_5" localSheetId="34">EMICNC_23A_SCDLPT2!$I$155</definedName>
    <definedName name="SCDLPT2_1619999999_6" localSheetId="34">EMICNC_23A_SCDLPT2!$J$155</definedName>
    <definedName name="SCDLPT2_1810000000_1" localSheetId="34">EMICNC_23A_SCDLPT2!$C$158</definedName>
    <definedName name="SCDLPT2_1810000000_10" localSheetId="34">EMICNC_23A_SCDLPT2!$N$158</definedName>
    <definedName name="SCDLPT2_1810000000_11" localSheetId="34">EMICNC_23A_SCDLPT2!$O$158</definedName>
    <definedName name="SCDLPT2_1810000000_12" localSheetId="34">EMICNC_23A_SCDLPT2!$P$158</definedName>
    <definedName name="SCDLPT2_1810000000_13" localSheetId="34">EMICNC_23A_SCDLPT2!$Q$158</definedName>
    <definedName name="SCDLPT2_1810000000_2" localSheetId="34">EMICNC_23A_SCDLPT2!$D$158</definedName>
    <definedName name="SCDLPT2_1810000000_3" localSheetId="34">EMICNC_23A_SCDLPT2!$E$158</definedName>
    <definedName name="SCDLPT2_1810000000_4.01" localSheetId="34">EMICNC_23A_SCDLPT2!$F$158</definedName>
    <definedName name="SCDLPT2_1810000000_4.02" localSheetId="34">EMICNC_23A_SCDLPT2!$G$158</definedName>
    <definedName name="SCDLPT2_1810000000_4.03" localSheetId="34">EMICNC_23A_SCDLPT2!$H$158</definedName>
    <definedName name="SCDLPT2_1810000000_5" localSheetId="34">EMICNC_23A_SCDLPT2!$I$158</definedName>
    <definedName name="SCDLPT2_1810000000_6" localSheetId="34">EMICNC_23A_SCDLPT2!$J$158</definedName>
    <definedName name="SCDLPT2_1810000000_7" localSheetId="34">EMICNC_23A_SCDLPT2!$K$158</definedName>
    <definedName name="SCDLPT2_1810000000_8" localSheetId="34">EMICNC_23A_SCDLPT2!$L$158</definedName>
    <definedName name="SCDLPT2_1810000000_9" localSheetId="34">EMICNC_23A_SCDLPT2!$M$158</definedName>
    <definedName name="SCDLPT2_1810000000_Range" localSheetId="34">EMICNC_23A_SCDLPT2!$B$156:$Q$158</definedName>
    <definedName name="SCDLPT2_1819999999_5" localSheetId="34">EMICNC_23A_SCDLPT2!$I$159</definedName>
    <definedName name="SCDLPT2_1819999999_6" localSheetId="34">EMICNC_23A_SCDLPT2!$J$159</definedName>
    <definedName name="SCDLPT2_1820000000_1" localSheetId="34">EMICNC_23A_SCDLPT2!$C$162</definedName>
    <definedName name="SCDLPT2_1820000000_10" localSheetId="34">EMICNC_23A_SCDLPT2!$N$162</definedName>
    <definedName name="SCDLPT2_1820000000_11" localSheetId="34">EMICNC_23A_SCDLPT2!$O$162</definedName>
    <definedName name="SCDLPT2_1820000000_12" localSheetId="34">EMICNC_23A_SCDLPT2!$P$162</definedName>
    <definedName name="SCDLPT2_1820000000_13" localSheetId="34">EMICNC_23A_SCDLPT2!$Q$162</definedName>
    <definedName name="SCDLPT2_1820000000_2" localSheetId="34">EMICNC_23A_SCDLPT2!$D$162</definedName>
    <definedName name="SCDLPT2_1820000000_3" localSheetId="34">EMICNC_23A_SCDLPT2!$E$162</definedName>
    <definedName name="SCDLPT2_1820000000_4.01" localSheetId="34">EMICNC_23A_SCDLPT2!$F$162</definedName>
    <definedName name="SCDLPT2_1820000000_4.02" localSheetId="34">EMICNC_23A_SCDLPT2!$G$162</definedName>
    <definedName name="SCDLPT2_1820000000_4.03" localSheetId="34">EMICNC_23A_SCDLPT2!$H$162</definedName>
    <definedName name="SCDLPT2_1820000000_5" localSheetId="34">EMICNC_23A_SCDLPT2!$I$162</definedName>
    <definedName name="SCDLPT2_1820000000_6" localSheetId="34">EMICNC_23A_SCDLPT2!$J$162</definedName>
    <definedName name="SCDLPT2_1820000000_7" localSheetId="34">EMICNC_23A_SCDLPT2!$K$162</definedName>
    <definedName name="SCDLPT2_1820000000_8" localSheetId="34">EMICNC_23A_SCDLPT2!$L$162</definedName>
    <definedName name="SCDLPT2_1820000000_9" localSheetId="34">EMICNC_23A_SCDLPT2!$M$162</definedName>
    <definedName name="SCDLPT2_1820000000_Range" localSheetId="34">EMICNC_23A_SCDLPT2!$B$160:$Q$162</definedName>
    <definedName name="SCDLPT2_1829999999_5" localSheetId="34">EMICNC_23A_SCDLPT2!$I$163</definedName>
    <definedName name="SCDLPT2_1829999999_6" localSheetId="34">EMICNC_23A_SCDLPT2!$J$163</definedName>
    <definedName name="SCDLPT2_1909999999_5" localSheetId="34">EMICNC_23A_SCDLPT2!$I$164</definedName>
    <definedName name="SCDLPT2_1909999999_6" localSheetId="34">EMICNC_23A_SCDLPT2!$J$164</definedName>
    <definedName name="SCDLPT2_2010000000_1" localSheetId="34">EMICNC_23A_SCDLPT2!$C$167</definedName>
    <definedName name="SCDLPT2_2010000000_10" localSheetId="34">EMICNC_23A_SCDLPT2!$N$167</definedName>
    <definedName name="SCDLPT2_2010000000_11" localSheetId="34">EMICNC_23A_SCDLPT2!$O$167</definedName>
    <definedName name="SCDLPT2_2010000000_12" localSheetId="34">EMICNC_23A_SCDLPT2!$P$167</definedName>
    <definedName name="SCDLPT2_2010000000_13" localSheetId="34">EMICNC_23A_SCDLPT2!$Q$167</definedName>
    <definedName name="SCDLPT2_2010000000_2" localSheetId="34">EMICNC_23A_SCDLPT2!$D$167</definedName>
    <definedName name="SCDLPT2_2010000000_3" localSheetId="34">EMICNC_23A_SCDLPT2!$E$167</definedName>
    <definedName name="SCDLPT2_2010000000_4.01" localSheetId="34">EMICNC_23A_SCDLPT2!$F$167</definedName>
    <definedName name="SCDLPT2_2010000000_4.02" localSheetId="34">EMICNC_23A_SCDLPT2!$G$167</definedName>
    <definedName name="SCDLPT2_2010000000_4.03" localSheetId="34">EMICNC_23A_SCDLPT2!$H$167</definedName>
    <definedName name="SCDLPT2_2010000000_5" localSheetId="34">EMICNC_23A_SCDLPT2!$I$167</definedName>
    <definedName name="SCDLPT2_2010000000_6" localSheetId="34">EMICNC_23A_SCDLPT2!$J$167</definedName>
    <definedName name="SCDLPT2_2010000000_7" localSheetId="34">EMICNC_23A_SCDLPT2!$K$167</definedName>
    <definedName name="SCDLPT2_2010000000_8" localSheetId="34">EMICNC_23A_SCDLPT2!$L$167</definedName>
    <definedName name="SCDLPT2_2010000000_9" localSheetId="34">EMICNC_23A_SCDLPT2!$M$167</definedName>
    <definedName name="SCDLPT2_2010000000_Range" localSheetId="34">EMICNC_23A_SCDLPT2!$B$165:$Q$167</definedName>
    <definedName name="SCDLPT2_2019999999_5" localSheetId="34">EMICNC_23A_SCDLPT2!$I$168</definedName>
    <definedName name="SCDLPT2_2019999999_6" localSheetId="34">EMICNC_23A_SCDLPT2!$J$168</definedName>
    <definedName name="SCDLPT2_2419999999_5" localSheetId="34">EMICNC_23A_SCDLPT2!$I$169</definedName>
    <definedName name="SCDLPT2_2419999999_6" localSheetId="34">EMICNC_23A_SCDLPT2!$J$169</definedName>
    <definedName name="SCDLPT2_2429999999_5" localSheetId="34">EMICNC_23A_SCDLPT2!$I$170</definedName>
    <definedName name="SCDLPT2_2429999999_6" localSheetId="34">EMICNC_23A_SCDLPT2!$J$170</definedName>
    <definedName name="SCDLPT2_2439999999_5" localSheetId="34">EMICNC_23A_SCDLPT2!$I$171</definedName>
    <definedName name="SCDLPT2_2439999999_6" localSheetId="34">EMICNC_23A_SCDLPT2!$J$171</definedName>
    <definedName name="SCDLPT2_2449999999_5" localSheetId="34">EMICNC_23A_SCDLPT2!$I$172</definedName>
    <definedName name="SCDLPT2_2449999999_6" localSheetId="34">EMICNC_23A_SCDLPT2!$J$172</definedName>
    <definedName name="SCDLPT2_2459999999_5" localSheetId="34">EMICNC_23A_SCDLPT2!$I$173</definedName>
    <definedName name="SCDLPT2_2459999999_6" localSheetId="34">EMICNC_23A_SCDLPT2!$J$173</definedName>
    <definedName name="SCDLPT2_2469999999_5" localSheetId="34">EMICNC_23A_SCDLPT2!$I$174</definedName>
    <definedName name="SCDLPT2_2469999999_6" localSheetId="34">EMICNC_23A_SCDLPT2!$J$174</definedName>
    <definedName name="SCDLPT2_2479999999_5" localSheetId="34">EMICNC_23A_SCDLPT2!$I$175</definedName>
    <definedName name="SCDLPT2_2479999999_6" localSheetId="34">EMICNC_23A_SCDLPT2!$J$175</definedName>
    <definedName name="SCDLPT2_2489999999_5" localSheetId="34">EMICNC_23A_SCDLPT2!$I$176</definedName>
    <definedName name="SCDLPT2_2489999999_6" localSheetId="34">EMICNC_23A_SCDLPT2!$J$176</definedName>
    <definedName name="SCDLPT2_2509999999_5" localSheetId="34">EMICNC_23A_SCDLPT2!$I$177</definedName>
    <definedName name="SCDLPT2_2509999999_6" localSheetId="34">EMICNC_23A_SCDLPT2!$J$177</definedName>
    <definedName name="SCDLPT2_4010000000_1" localSheetId="34">EMICNC_23A_SCDLPT2!$C$180</definedName>
    <definedName name="SCDLPT2_4010000000_10" localSheetId="34">EMICNC_23A_SCDLPT2!$N$180</definedName>
    <definedName name="SCDLPT2_4010000000_11" localSheetId="34">EMICNC_23A_SCDLPT2!$O$180</definedName>
    <definedName name="SCDLPT2_4010000000_12" localSheetId="34">EMICNC_23A_SCDLPT2!$P$180</definedName>
    <definedName name="SCDLPT2_4010000000_13" localSheetId="34">EMICNC_23A_SCDLPT2!$Q$180</definedName>
    <definedName name="SCDLPT2_4010000000_2" localSheetId="34">EMICNC_23A_SCDLPT2!$D$180</definedName>
    <definedName name="SCDLPT2_4010000000_3" localSheetId="34">EMICNC_23A_SCDLPT2!$E$180</definedName>
    <definedName name="SCDLPT2_4010000000_4.01" localSheetId="34">EMICNC_23A_SCDLPT2!$F$180</definedName>
    <definedName name="SCDLPT2_4010000000_4.02" localSheetId="34">EMICNC_23A_SCDLPT2!$G$180</definedName>
    <definedName name="SCDLPT2_4010000000_4.03" localSheetId="34">EMICNC_23A_SCDLPT2!$H$180</definedName>
    <definedName name="SCDLPT2_4010000000_5" localSheetId="34">EMICNC_23A_SCDLPT2!$I$180</definedName>
    <definedName name="SCDLPT2_4010000000_6" localSheetId="34">EMICNC_23A_SCDLPT2!$J$180</definedName>
    <definedName name="SCDLPT2_4010000000_7" localSheetId="34">EMICNC_23A_SCDLPT2!$K$180</definedName>
    <definedName name="SCDLPT2_4010000000_8" localSheetId="34">EMICNC_23A_SCDLPT2!$L$180</definedName>
    <definedName name="SCDLPT2_4010000000_9" localSheetId="34">EMICNC_23A_SCDLPT2!$M$180</definedName>
    <definedName name="SCDLPT2_4010000000_Range" localSheetId="34">EMICNC_23A_SCDLPT2!$B$178:$Q$180</definedName>
    <definedName name="SCDLPT2_4019999999_5" localSheetId="34">EMICNC_23A_SCDLPT2!$I$181</definedName>
    <definedName name="SCDLPT2_4019999999_6" localSheetId="34">EMICNC_23A_SCDLPT2!$J$181</definedName>
    <definedName name="SCDLPT2_4020000000_1" localSheetId="34">EMICNC_23A_SCDLPT2!$C$184</definedName>
    <definedName name="SCDLPT2_4020000000_10" localSheetId="34">EMICNC_23A_SCDLPT2!$N$184</definedName>
    <definedName name="SCDLPT2_4020000000_11" localSheetId="34">EMICNC_23A_SCDLPT2!$O$184</definedName>
    <definedName name="SCDLPT2_4020000000_12" localSheetId="34">EMICNC_23A_SCDLPT2!$P$184</definedName>
    <definedName name="SCDLPT2_4020000000_13" localSheetId="34">EMICNC_23A_SCDLPT2!$Q$184</definedName>
    <definedName name="SCDLPT2_4020000000_2" localSheetId="34">EMICNC_23A_SCDLPT2!$D$184</definedName>
    <definedName name="SCDLPT2_4020000000_3" localSheetId="34">EMICNC_23A_SCDLPT2!$E$184</definedName>
    <definedName name="SCDLPT2_4020000000_4.01" localSheetId="34">EMICNC_23A_SCDLPT2!$F$184</definedName>
    <definedName name="SCDLPT2_4020000000_4.02" localSheetId="34">EMICNC_23A_SCDLPT2!$G$184</definedName>
    <definedName name="SCDLPT2_4020000000_4.03" localSheetId="34">EMICNC_23A_SCDLPT2!$H$184</definedName>
    <definedName name="SCDLPT2_4020000000_5" localSheetId="34">EMICNC_23A_SCDLPT2!$I$184</definedName>
    <definedName name="SCDLPT2_4020000000_6" localSheetId="34">EMICNC_23A_SCDLPT2!$J$184</definedName>
    <definedName name="SCDLPT2_4020000000_7" localSheetId="34">EMICNC_23A_SCDLPT2!$K$184</definedName>
    <definedName name="SCDLPT2_4020000000_8" localSheetId="34">EMICNC_23A_SCDLPT2!$L$184</definedName>
    <definedName name="SCDLPT2_4020000000_9" localSheetId="34">EMICNC_23A_SCDLPT2!$M$184</definedName>
    <definedName name="SCDLPT2_4020000000_Range" localSheetId="34">EMICNC_23A_SCDLPT2!$B$182:$Q$184</definedName>
    <definedName name="SCDLPT2_4029999999_5" localSheetId="34">EMICNC_23A_SCDLPT2!$I$185</definedName>
    <definedName name="SCDLPT2_4029999999_6" localSheetId="34">EMICNC_23A_SCDLPT2!$J$185</definedName>
    <definedName name="SCDLPT2_4109999999_5" localSheetId="34">EMICNC_23A_SCDLPT2!$I$186</definedName>
    <definedName name="SCDLPT2_4109999999_6" localSheetId="34">EMICNC_23A_SCDLPT2!$J$186</definedName>
    <definedName name="SCDLPT2_4310000000_1" localSheetId="34">EMICNC_23A_SCDLPT2!$C$189</definedName>
    <definedName name="SCDLPT2_4310000000_10" localSheetId="34">EMICNC_23A_SCDLPT2!$N$189</definedName>
    <definedName name="SCDLPT2_4310000000_11" localSheetId="34">EMICNC_23A_SCDLPT2!$O$189</definedName>
    <definedName name="SCDLPT2_4310000000_12" localSheetId="34">EMICNC_23A_SCDLPT2!$P$189</definedName>
    <definedName name="SCDLPT2_4310000000_13" localSheetId="34">EMICNC_23A_SCDLPT2!$Q$189</definedName>
    <definedName name="SCDLPT2_4310000000_2" localSheetId="34">EMICNC_23A_SCDLPT2!$D$189</definedName>
    <definedName name="SCDLPT2_4310000000_3" localSheetId="34">EMICNC_23A_SCDLPT2!$E$189</definedName>
    <definedName name="SCDLPT2_4310000000_4.01" localSheetId="34">EMICNC_23A_SCDLPT2!$F$189</definedName>
    <definedName name="SCDLPT2_4310000000_4.02" localSheetId="34">EMICNC_23A_SCDLPT2!$G$189</definedName>
    <definedName name="SCDLPT2_4310000000_4.03" localSheetId="34">EMICNC_23A_SCDLPT2!$H$189</definedName>
    <definedName name="SCDLPT2_4310000000_5" localSheetId="34">EMICNC_23A_SCDLPT2!$I$189</definedName>
    <definedName name="SCDLPT2_4310000000_6" localSheetId="34">EMICNC_23A_SCDLPT2!$J$189</definedName>
    <definedName name="SCDLPT2_4310000000_7" localSheetId="34">EMICNC_23A_SCDLPT2!$K$189</definedName>
    <definedName name="SCDLPT2_4310000000_8" localSheetId="34">EMICNC_23A_SCDLPT2!$L$189</definedName>
    <definedName name="SCDLPT2_4310000000_9" localSheetId="34">EMICNC_23A_SCDLPT2!$M$189</definedName>
    <definedName name="SCDLPT2_4310000000_Range" localSheetId="34">EMICNC_23A_SCDLPT2!$B$187:$Q$189</definedName>
    <definedName name="SCDLPT2_4319999999_5" localSheetId="34">EMICNC_23A_SCDLPT2!$I$190</definedName>
    <definedName name="SCDLPT2_4319999999_6" localSheetId="34">EMICNC_23A_SCDLPT2!$J$190</definedName>
    <definedName name="SCDLPT2_4320000000_1" localSheetId="34">EMICNC_23A_SCDLPT2!$C$193</definedName>
    <definedName name="SCDLPT2_4320000000_10" localSheetId="34">EMICNC_23A_SCDLPT2!$N$193</definedName>
    <definedName name="SCDLPT2_4320000000_11" localSheetId="34">EMICNC_23A_SCDLPT2!$O$193</definedName>
    <definedName name="SCDLPT2_4320000000_12" localSheetId="34">EMICNC_23A_SCDLPT2!$P$193</definedName>
    <definedName name="SCDLPT2_4320000000_13" localSheetId="34">EMICNC_23A_SCDLPT2!$Q$193</definedName>
    <definedName name="SCDLPT2_4320000000_2" localSheetId="34">EMICNC_23A_SCDLPT2!$D$193</definedName>
    <definedName name="SCDLPT2_4320000000_3" localSheetId="34">EMICNC_23A_SCDLPT2!$E$193</definedName>
    <definedName name="SCDLPT2_4320000000_4.01" localSheetId="34">EMICNC_23A_SCDLPT2!$F$193</definedName>
    <definedName name="SCDLPT2_4320000000_4.02" localSheetId="34">EMICNC_23A_SCDLPT2!$G$193</definedName>
    <definedName name="SCDLPT2_4320000000_4.03" localSheetId="34">EMICNC_23A_SCDLPT2!$H$193</definedName>
    <definedName name="SCDLPT2_4320000000_5" localSheetId="34">EMICNC_23A_SCDLPT2!$I$193</definedName>
    <definedName name="SCDLPT2_4320000000_6" localSheetId="34">EMICNC_23A_SCDLPT2!$J$193</definedName>
    <definedName name="SCDLPT2_4320000000_7" localSheetId="34">EMICNC_23A_SCDLPT2!$K$193</definedName>
    <definedName name="SCDLPT2_4320000000_8" localSheetId="34">EMICNC_23A_SCDLPT2!$L$193</definedName>
    <definedName name="SCDLPT2_4320000000_9" localSheetId="34">EMICNC_23A_SCDLPT2!$M$193</definedName>
    <definedName name="SCDLPT2_4320000000_Range" localSheetId="34">EMICNC_23A_SCDLPT2!$B$191:$Q$193</definedName>
    <definedName name="SCDLPT2_4329999999_5" localSheetId="34">EMICNC_23A_SCDLPT2!$I$194</definedName>
    <definedName name="SCDLPT2_4329999999_6" localSheetId="34">EMICNC_23A_SCDLPT2!$J$194</definedName>
    <definedName name="SCDLPT2_4409999999_5" localSheetId="34">EMICNC_23A_SCDLPT2!$I$195</definedName>
    <definedName name="SCDLPT2_4409999999_6" localSheetId="34">EMICNC_23A_SCDLPT2!$J$195</definedName>
    <definedName name="SCDLPT2_4509999999_5" localSheetId="34">EMICNC_23A_SCDLPT2!$I$196</definedName>
    <definedName name="SCDLPT2_4509999999_6" localSheetId="34">EMICNC_23A_SCDLPT2!$J$196</definedName>
    <definedName name="SCDLPT2_5010000000_1" localSheetId="34">EMICNC_23A_SCDLPT2!$C$199</definedName>
    <definedName name="SCDLPT2_5010000000_10" localSheetId="34">EMICNC_23A_SCDLPT2!$N$199</definedName>
    <definedName name="SCDLPT2_5010000000_11" localSheetId="34">EMICNC_23A_SCDLPT2!$O$199</definedName>
    <definedName name="SCDLPT2_5010000000_12" localSheetId="34">EMICNC_23A_SCDLPT2!$P$199</definedName>
    <definedName name="SCDLPT2_5010000000_2" localSheetId="34">EMICNC_23A_SCDLPT2!$D$199</definedName>
    <definedName name="SCDLPT2_5010000000_3" localSheetId="34">EMICNC_23A_SCDLPT2!$E$199</definedName>
    <definedName name="SCDLPT2_5010000000_5" localSheetId="34">EMICNC_23A_SCDLPT2!$I$199</definedName>
    <definedName name="SCDLPT2_5010000000_6" localSheetId="34">EMICNC_23A_SCDLPT2!$J$199</definedName>
    <definedName name="SCDLPT2_5010000000_7" localSheetId="34">EMICNC_23A_SCDLPT2!$K$199</definedName>
    <definedName name="SCDLPT2_5010000000_8" localSheetId="34">EMICNC_23A_SCDLPT2!$L$199</definedName>
    <definedName name="SCDLPT2_5010000000_9" localSheetId="34">EMICNC_23A_SCDLPT2!$M$199</definedName>
    <definedName name="SCDLPT2_5010000000_Range" localSheetId="34">EMICNC_23A_SCDLPT2!$B$197:$Q$199</definedName>
    <definedName name="SCDLPT2_5019999999_5" localSheetId="34">EMICNC_23A_SCDLPT2!$I$200</definedName>
    <definedName name="SCDLPT2_5019999999_6" localSheetId="34">EMICNC_23A_SCDLPT2!$J$200</definedName>
    <definedName name="SCDLPT2_5020000000_1" localSheetId="34">EMICNC_23A_SCDLPT2!$C$203</definedName>
    <definedName name="SCDLPT2_5020000000_10" localSheetId="34">EMICNC_23A_SCDLPT2!$N$203</definedName>
    <definedName name="SCDLPT2_5020000000_11" localSheetId="34">EMICNC_23A_SCDLPT2!$O$203</definedName>
    <definedName name="SCDLPT2_5020000000_12" localSheetId="34">EMICNC_23A_SCDLPT2!$P$203</definedName>
    <definedName name="SCDLPT2_5020000000_2" localSheetId="34">EMICNC_23A_SCDLPT2!$D$203</definedName>
    <definedName name="SCDLPT2_5020000000_3" localSheetId="34">EMICNC_23A_SCDLPT2!$E$203</definedName>
    <definedName name="SCDLPT2_5020000000_5" localSheetId="34">EMICNC_23A_SCDLPT2!$I$203</definedName>
    <definedName name="SCDLPT2_5020000000_6" localSheetId="34">EMICNC_23A_SCDLPT2!$J$203</definedName>
    <definedName name="SCDLPT2_5020000000_7" localSheetId="34">EMICNC_23A_SCDLPT2!$K$203</definedName>
    <definedName name="SCDLPT2_5020000000_8" localSheetId="34">EMICNC_23A_SCDLPT2!$L$203</definedName>
    <definedName name="SCDLPT2_5020000000_9" localSheetId="34">EMICNC_23A_SCDLPT2!$M$203</definedName>
    <definedName name="SCDLPT2_5020000000_Range" localSheetId="34">EMICNC_23A_SCDLPT2!$B$201:$Q$203</definedName>
    <definedName name="SCDLPT2_5029999999_5" localSheetId="34">EMICNC_23A_SCDLPT2!$I$204</definedName>
    <definedName name="SCDLPT2_5029999999_6" localSheetId="34">EMICNC_23A_SCDLPT2!$J$204</definedName>
    <definedName name="SCDLPT2_5109999999_5" localSheetId="34">EMICNC_23A_SCDLPT2!$I$205</definedName>
    <definedName name="SCDLPT2_5109999999_6" localSheetId="34">EMICNC_23A_SCDLPT2!$J$205</definedName>
    <definedName name="SCDLPT2_5310000000_1" localSheetId="34">EMICNC_23A_SCDLPT2!$C$208</definedName>
    <definedName name="SCDLPT2_5310000000_10" localSheetId="34">EMICNC_23A_SCDLPT2!$N$208</definedName>
    <definedName name="SCDLPT2_5310000000_11" localSheetId="34">EMICNC_23A_SCDLPT2!$O$208</definedName>
    <definedName name="SCDLPT2_5310000000_12" localSheetId="34">EMICNC_23A_SCDLPT2!$P$208</definedName>
    <definedName name="SCDLPT2_5310000000_13" localSheetId="34">EMICNC_23A_SCDLPT2!$Q$208</definedName>
    <definedName name="SCDLPT2_5310000000_2" localSheetId="34">EMICNC_23A_SCDLPT2!$D$208</definedName>
    <definedName name="SCDLPT2_5310000000_3" localSheetId="34">EMICNC_23A_SCDLPT2!$E$208</definedName>
    <definedName name="SCDLPT2_5310000000_4.01" localSheetId="34">EMICNC_23A_SCDLPT2!$F$208</definedName>
    <definedName name="SCDLPT2_5310000000_4.02" localSheetId="34">EMICNC_23A_SCDLPT2!$G$208</definedName>
    <definedName name="SCDLPT2_5310000000_4.03" localSheetId="34">EMICNC_23A_SCDLPT2!$H$208</definedName>
    <definedName name="SCDLPT2_5310000000_5" localSheetId="34">EMICNC_23A_SCDLPT2!$I$208</definedName>
    <definedName name="SCDLPT2_5310000000_6" localSheetId="34">EMICNC_23A_SCDLPT2!$J$208</definedName>
    <definedName name="SCDLPT2_5310000000_7" localSheetId="34">EMICNC_23A_SCDLPT2!$K$208</definedName>
    <definedName name="SCDLPT2_5310000000_8" localSheetId="34">EMICNC_23A_SCDLPT2!$L$208</definedName>
    <definedName name="SCDLPT2_5310000000_9" localSheetId="34">EMICNC_23A_SCDLPT2!$M$208</definedName>
    <definedName name="SCDLPT2_5310000000_Range" localSheetId="34">EMICNC_23A_SCDLPT2!$B$206:$Q$208</definedName>
    <definedName name="SCDLPT2_5319999999_5" localSheetId="34">EMICNC_23A_SCDLPT2!$I$209</definedName>
    <definedName name="SCDLPT2_5319999999_6" localSheetId="34">EMICNC_23A_SCDLPT2!$J$209</definedName>
    <definedName name="SCDLPT2_5320000000_1" localSheetId="34">EMICNC_23A_SCDLPT2!$C$212</definedName>
    <definedName name="SCDLPT2_5320000000_10" localSheetId="34">EMICNC_23A_SCDLPT2!$N$212</definedName>
    <definedName name="SCDLPT2_5320000000_11" localSheetId="34">EMICNC_23A_SCDLPT2!$O$212</definedName>
    <definedName name="SCDLPT2_5320000000_12" localSheetId="34">EMICNC_23A_SCDLPT2!$P$212</definedName>
    <definedName name="SCDLPT2_5320000000_13" localSheetId="34">EMICNC_23A_SCDLPT2!$Q$212</definedName>
    <definedName name="SCDLPT2_5320000000_2" localSheetId="34">EMICNC_23A_SCDLPT2!$D$212</definedName>
    <definedName name="SCDLPT2_5320000000_3" localSheetId="34">EMICNC_23A_SCDLPT2!$E$212</definedName>
    <definedName name="SCDLPT2_5320000000_4.01" localSheetId="34">EMICNC_23A_SCDLPT2!$F$212</definedName>
    <definedName name="SCDLPT2_5320000000_4.02" localSheetId="34">EMICNC_23A_SCDLPT2!$G$212</definedName>
    <definedName name="SCDLPT2_5320000000_4.03" localSheetId="34">EMICNC_23A_SCDLPT2!$H$212</definedName>
    <definedName name="SCDLPT2_5320000000_5" localSheetId="34">EMICNC_23A_SCDLPT2!$I$212</definedName>
    <definedName name="SCDLPT2_5320000000_6" localSheetId="34">EMICNC_23A_SCDLPT2!$J$212</definedName>
    <definedName name="SCDLPT2_5320000000_7" localSheetId="34">EMICNC_23A_SCDLPT2!$K$212</definedName>
    <definedName name="SCDLPT2_5320000000_8" localSheetId="34">EMICNC_23A_SCDLPT2!$L$212</definedName>
    <definedName name="SCDLPT2_5320000000_9" localSheetId="34">EMICNC_23A_SCDLPT2!$M$212</definedName>
    <definedName name="SCDLPT2_5320000000_Range" localSheetId="34">EMICNC_23A_SCDLPT2!$B$210:$Q$212</definedName>
    <definedName name="SCDLPT2_5329999999_5" localSheetId="34">EMICNC_23A_SCDLPT2!$I$213</definedName>
    <definedName name="SCDLPT2_5329999999_6" localSheetId="34">EMICNC_23A_SCDLPT2!$J$213</definedName>
    <definedName name="SCDLPT2_5409999999_5" localSheetId="34">EMICNC_23A_SCDLPT2!$I$214</definedName>
    <definedName name="SCDLPT2_5409999999_6" localSheetId="34">EMICNC_23A_SCDLPT2!$J$214</definedName>
    <definedName name="SCDLPT2_5510000000_1" localSheetId="34">EMICNC_23A_SCDLPT2!$C$217</definedName>
    <definedName name="SCDLPT2_5510000000_10" localSheetId="34">EMICNC_23A_SCDLPT2!$N$217</definedName>
    <definedName name="SCDLPT2_5510000000_11" localSheetId="34">EMICNC_23A_SCDLPT2!$O$217</definedName>
    <definedName name="SCDLPT2_5510000000_12" localSheetId="34">EMICNC_23A_SCDLPT2!$P$217</definedName>
    <definedName name="SCDLPT2_5510000000_13" localSheetId="34">EMICNC_23A_SCDLPT2!$Q$217</definedName>
    <definedName name="SCDLPT2_5510000000_2" localSheetId="34">EMICNC_23A_SCDLPT2!$D$217</definedName>
    <definedName name="SCDLPT2_5510000000_3" localSheetId="34">EMICNC_23A_SCDLPT2!$E$217</definedName>
    <definedName name="SCDLPT2_5510000000_4.01" localSheetId="34">EMICNC_23A_SCDLPT2!$F$217</definedName>
    <definedName name="SCDLPT2_5510000000_4.02" localSheetId="34">EMICNC_23A_SCDLPT2!$G$217</definedName>
    <definedName name="SCDLPT2_5510000000_4.03" localSheetId="34">EMICNC_23A_SCDLPT2!$H$217</definedName>
    <definedName name="SCDLPT2_5510000000_5" localSheetId="34">EMICNC_23A_SCDLPT2!$I$217</definedName>
    <definedName name="SCDLPT2_5510000000_6" localSheetId="34">EMICNC_23A_SCDLPT2!$J$217</definedName>
    <definedName name="SCDLPT2_5510000000_7" localSheetId="34">EMICNC_23A_SCDLPT2!$K$217</definedName>
    <definedName name="SCDLPT2_5510000000_8" localSheetId="34">EMICNC_23A_SCDLPT2!$L$217</definedName>
    <definedName name="SCDLPT2_5510000000_9" localSheetId="34">EMICNC_23A_SCDLPT2!$M$217</definedName>
    <definedName name="SCDLPT2_5510000000_Range" localSheetId="34">EMICNC_23A_SCDLPT2!$B$215:$Q$217</definedName>
    <definedName name="SCDLPT2_5519999999_5" localSheetId="34">EMICNC_23A_SCDLPT2!$I$218</definedName>
    <definedName name="SCDLPT2_5519999999_6" localSheetId="34">EMICNC_23A_SCDLPT2!$J$218</definedName>
    <definedName name="SCDLPT2_5520000000_1" localSheetId="34">EMICNC_23A_SCDLPT2!$C$221</definedName>
    <definedName name="SCDLPT2_5520000000_10" localSheetId="34">EMICNC_23A_SCDLPT2!$N$221</definedName>
    <definedName name="SCDLPT2_5520000000_11" localSheetId="34">EMICNC_23A_SCDLPT2!$O$221</definedName>
    <definedName name="SCDLPT2_5520000000_12" localSheetId="34">EMICNC_23A_SCDLPT2!$P$221</definedName>
    <definedName name="SCDLPT2_5520000000_13" localSheetId="34">EMICNC_23A_SCDLPT2!$Q$221</definedName>
    <definedName name="SCDLPT2_5520000000_2" localSheetId="34">EMICNC_23A_SCDLPT2!$D$221</definedName>
    <definedName name="SCDLPT2_5520000000_3" localSheetId="34">EMICNC_23A_SCDLPT2!$E$221</definedName>
    <definedName name="SCDLPT2_5520000000_4.01" localSheetId="34">EMICNC_23A_SCDLPT2!$F$221</definedName>
    <definedName name="SCDLPT2_5520000000_4.02" localSheetId="34">EMICNC_23A_SCDLPT2!$G$221</definedName>
    <definedName name="SCDLPT2_5520000000_4.03" localSheetId="34">EMICNC_23A_SCDLPT2!$H$221</definedName>
    <definedName name="SCDLPT2_5520000000_5" localSheetId="34">EMICNC_23A_SCDLPT2!$I$221</definedName>
    <definedName name="SCDLPT2_5520000000_6" localSheetId="34">EMICNC_23A_SCDLPT2!$J$221</definedName>
    <definedName name="SCDLPT2_5520000000_7" localSheetId="34">EMICNC_23A_SCDLPT2!$K$221</definedName>
    <definedName name="SCDLPT2_5520000000_8" localSheetId="34">EMICNC_23A_SCDLPT2!$L$221</definedName>
    <definedName name="SCDLPT2_5520000000_9" localSheetId="34">EMICNC_23A_SCDLPT2!$M$221</definedName>
    <definedName name="SCDLPT2_5520000000_Range" localSheetId="34">EMICNC_23A_SCDLPT2!$B$219:$Q$221</definedName>
    <definedName name="SCDLPT2_5529999999_5" localSheetId="34">EMICNC_23A_SCDLPT2!$I$222</definedName>
    <definedName name="SCDLPT2_5529999999_6" localSheetId="34">EMICNC_23A_SCDLPT2!$J$222</definedName>
    <definedName name="SCDLPT2_5609999999_5" localSheetId="34">EMICNC_23A_SCDLPT2!$I$223</definedName>
    <definedName name="SCDLPT2_5609999999_6" localSheetId="34">EMICNC_23A_SCDLPT2!$J$223</definedName>
    <definedName name="SCDLPT2_5710000000_1" localSheetId="34">EMICNC_23A_SCDLPT2!$C$226</definedName>
    <definedName name="SCDLPT2_5710000000_10" localSheetId="34">EMICNC_23A_SCDLPT2!$N$226</definedName>
    <definedName name="SCDLPT2_5710000000_11" localSheetId="34">EMICNC_23A_SCDLPT2!$O$226</definedName>
    <definedName name="SCDLPT2_5710000000_12" localSheetId="34">EMICNC_23A_SCDLPT2!$P$226</definedName>
    <definedName name="SCDLPT2_5710000000_13" localSheetId="34">EMICNC_23A_SCDLPT2!$Q$226</definedName>
    <definedName name="SCDLPT2_5710000000_2" localSheetId="34">EMICNC_23A_SCDLPT2!$D$226</definedName>
    <definedName name="SCDLPT2_5710000000_3" localSheetId="34">EMICNC_23A_SCDLPT2!$E$226</definedName>
    <definedName name="SCDLPT2_5710000000_4.01" localSheetId="34">EMICNC_23A_SCDLPT2!$F$226</definedName>
    <definedName name="SCDLPT2_5710000000_4.02" localSheetId="34">EMICNC_23A_SCDLPT2!$G$226</definedName>
    <definedName name="SCDLPT2_5710000000_4.03" localSheetId="34">EMICNC_23A_SCDLPT2!$H$226</definedName>
    <definedName name="SCDLPT2_5710000000_5" localSheetId="34">EMICNC_23A_SCDLPT2!$I$226</definedName>
    <definedName name="SCDLPT2_5710000000_6" localSheetId="34">EMICNC_23A_SCDLPT2!$J$226</definedName>
    <definedName name="SCDLPT2_5710000000_7" localSheetId="34">EMICNC_23A_SCDLPT2!$K$226</definedName>
    <definedName name="SCDLPT2_5710000000_8" localSheetId="34">EMICNC_23A_SCDLPT2!$L$226</definedName>
    <definedName name="SCDLPT2_5710000000_9" localSheetId="34">EMICNC_23A_SCDLPT2!$M$226</definedName>
    <definedName name="SCDLPT2_5710000000_Range" localSheetId="34">EMICNC_23A_SCDLPT2!$B$224:$Q$226</definedName>
    <definedName name="SCDLPT2_5719999999_5" localSheetId="34">EMICNC_23A_SCDLPT2!$I$227</definedName>
    <definedName name="SCDLPT2_5719999999_6" localSheetId="34">EMICNC_23A_SCDLPT2!$J$227</definedName>
    <definedName name="SCDLPT2_5720000000_1" localSheetId="34">EMICNC_23A_SCDLPT2!$C$230</definedName>
    <definedName name="SCDLPT2_5720000000_10" localSheetId="34">EMICNC_23A_SCDLPT2!$N$230</definedName>
    <definedName name="SCDLPT2_5720000000_11" localSheetId="34">EMICNC_23A_SCDLPT2!$O$230</definedName>
    <definedName name="SCDLPT2_5720000000_12" localSheetId="34">EMICNC_23A_SCDLPT2!$P$230</definedName>
    <definedName name="SCDLPT2_5720000000_13" localSheetId="34">EMICNC_23A_SCDLPT2!$Q$230</definedName>
    <definedName name="SCDLPT2_5720000000_2" localSheetId="34">EMICNC_23A_SCDLPT2!$D$230</definedName>
    <definedName name="SCDLPT2_5720000000_3" localSheetId="34">EMICNC_23A_SCDLPT2!$E$230</definedName>
    <definedName name="SCDLPT2_5720000000_4.01" localSheetId="34">EMICNC_23A_SCDLPT2!$F$230</definedName>
    <definedName name="SCDLPT2_5720000000_4.02" localSheetId="34">EMICNC_23A_SCDLPT2!$G$230</definedName>
    <definedName name="SCDLPT2_5720000000_4.03" localSheetId="34">EMICNC_23A_SCDLPT2!$H$230</definedName>
    <definedName name="SCDLPT2_5720000000_5" localSheetId="34">EMICNC_23A_SCDLPT2!$I$230</definedName>
    <definedName name="SCDLPT2_5720000000_6" localSheetId="34">EMICNC_23A_SCDLPT2!$J$230</definedName>
    <definedName name="SCDLPT2_5720000000_7" localSheetId="34">EMICNC_23A_SCDLPT2!$K$230</definedName>
    <definedName name="SCDLPT2_5720000000_8" localSheetId="34">EMICNC_23A_SCDLPT2!$L$230</definedName>
    <definedName name="SCDLPT2_5720000000_9" localSheetId="34">EMICNC_23A_SCDLPT2!$M$230</definedName>
    <definedName name="SCDLPT2_5720000000_Range" localSheetId="34">EMICNC_23A_SCDLPT2!$B$228:$Q$230</definedName>
    <definedName name="SCDLPT2_5729999999_5" localSheetId="34">EMICNC_23A_SCDLPT2!$I$231</definedName>
    <definedName name="SCDLPT2_5729999999_6" localSheetId="34">EMICNC_23A_SCDLPT2!$J$231</definedName>
    <definedName name="SCDLPT2_5809999999_5" localSheetId="34">EMICNC_23A_SCDLPT2!$I$232</definedName>
    <definedName name="SCDLPT2_5809999999_6" localSheetId="34">EMICNC_23A_SCDLPT2!$J$232</definedName>
    <definedName name="SCDLPT2_5810000000_1" localSheetId="34">EMICNC_23A_SCDLPT2!$C$235</definedName>
    <definedName name="SCDLPT2_5810000000_10" localSheetId="34">EMICNC_23A_SCDLPT2!$N$235</definedName>
    <definedName name="SCDLPT2_5810000000_11" localSheetId="34">EMICNC_23A_SCDLPT2!$O$235</definedName>
    <definedName name="SCDLPT2_5810000000_12" localSheetId="34">EMICNC_23A_SCDLPT2!$P$235</definedName>
    <definedName name="SCDLPT2_5810000000_13" localSheetId="34">EMICNC_23A_SCDLPT2!$Q$235</definedName>
    <definedName name="SCDLPT2_5810000000_2" localSheetId="34">EMICNC_23A_SCDLPT2!$D$235</definedName>
    <definedName name="SCDLPT2_5810000000_3" localSheetId="34">EMICNC_23A_SCDLPT2!$E$235</definedName>
    <definedName name="SCDLPT2_5810000000_4.01" localSheetId="34">EMICNC_23A_SCDLPT2!$F$235</definedName>
    <definedName name="SCDLPT2_5810000000_4.02" localSheetId="34">EMICNC_23A_SCDLPT2!$G$235</definedName>
    <definedName name="SCDLPT2_5810000000_4.03" localSheetId="34">EMICNC_23A_SCDLPT2!$H$235</definedName>
    <definedName name="SCDLPT2_5810000000_5" localSheetId="34">EMICNC_23A_SCDLPT2!$I$235</definedName>
    <definedName name="SCDLPT2_5810000000_6" localSheetId="34">EMICNC_23A_SCDLPT2!$J$235</definedName>
    <definedName name="SCDLPT2_5810000000_7" localSheetId="34">EMICNC_23A_SCDLPT2!$K$235</definedName>
    <definedName name="SCDLPT2_5810000000_8" localSheetId="34">EMICNC_23A_SCDLPT2!$L$235</definedName>
    <definedName name="SCDLPT2_5810000000_9" localSheetId="34">EMICNC_23A_SCDLPT2!$M$235</definedName>
    <definedName name="SCDLPT2_5810000000_Range" localSheetId="34">EMICNC_23A_SCDLPT2!$B$233:$Q$235</definedName>
    <definedName name="SCDLPT2_5819999999_5" localSheetId="34">EMICNC_23A_SCDLPT2!$I$236</definedName>
    <definedName name="SCDLPT2_5819999999_6" localSheetId="34">EMICNC_23A_SCDLPT2!$J$236</definedName>
    <definedName name="SCDLPT2_5910000000_1" localSheetId="34">EMICNC_23A_SCDLPT2!$C$239</definedName>
    <definedName name="SCDLPT2_5910000000_10" localSheetId="34">EMICNC_23A_SCDLPT2!$N$239</definedName>
    <definedName name="SCDLPT2_5910000000_11" localSheetId="34">EMICNC_23A_SCDLPT2!$O$239</definedName>
    <definedName name="SCDLPT2_5910000000_12" localSheetId="34">EMICNC_23A_SCDLPT2!$P$239</definedName>
    <definedName name="SCDLPT2_5910000000_2" localSheetId="34">EMICNC_23A_SCDLPT2!$D$239</definedName>
    <definedName name="SCDLPT2_5910000000_3" localSheetId="34">EMICNC_23A_SCDLPT2!$E$239</definedName>
    <definedName name="SCDLPT2_5910000000_5" localSheetId="34">EMICNC_23A_SCDLPT2!$I$239</definedName>
    <definedName name="SCDLPT2_5910000000_6" localSheetId="34">EMICNC_23A_SCDLPT2!$J$239</definedName>
    <definedName name="SCDLPT2_5910000000_7" localSheetId="34">EMICNC_23A_SCDLPT2!$K$239</definedName>
    <definedName name="SCDLPT2_5910000000_8" localSheetId="34">EMICNC_23A_SCDLPT2!$L$239</definedName>
    <definedName name="SCDLPT2_5910000000_9" localSheetId="34">EMICNC_23A_SCDLPT2!$M$239</definedName>
    <definedName name="SCDLPT2_5910000000_Range" localSheetId="34">EMICNC_23A_SCDLPT2!$B$237:$Q$239</definedName>
    <definedName name="SCDLPT2_5919999999_5" localSheetId="34">EMICNC_23A_SCDLPT2!$I$240</definedName>
    <definedName name="SCDLPT2_5919999999_6" localSheetId="34">EMICNC_23A_SCDLPT2!$J$240</definedName>
    <definedName name="SCDLPT2_5920000000_1" localSheetId="34">EMICNC_23A_SCDLPT2!$C$243</definedName>
    <definedName name="SCDLPT2_5920000000_10" localSheetId="34">EMICNC_23A_SCDLPT2!$N$243</definedName>
    <definedName name="SCDLPT2_5920000000_11" localSheetId="34">EMICNC_23A_SCDLPT2!$O$243</definedName>
    <definedName name="SCDLPT2_5920000000_12" localSheetId="34">EMICNC_23A_SCDLPT2!$P$243</definedName>
    <definedName name="SCDLPT2_5920000000_2" localSheetId="34">EMICNC_23A_SCDLPT2!$D$243</definedName>
    <definedName name="SCDLPT2_5920000000_3" localSheetId="34">EMICNC_23A_SCDLPT2!$E$243</definedName>
    <definedName name="SCDLPT2_5920000000_5" localSheetId="34">EMICNC_23A_SCDLPT2!$I$243</definedName>
    <definedName name="SCDLPT2_5920000000_6" localSheetId="34">EMICNC_23A_SCDLPT2!$J$243</definedName>
    <definedName name="SCDLPT2_5920000000_7" localSheetId="34">EMICNC_23A_SCDLPT2!$K$243</definedName>
    <definedName name="SCDLPT2_5920000000_8" localSheetId="34">EMICNC_23A_SCDLPT2!$L$243</definedName>
    <definedName name="SCDLPT2_5920000000_9" localSheetId="34">EMICNC_23A_SCDLPT2!$M$243</definedName>
    <definedName name="SCDLPT2_5920000000_Range" localSheetId="34">EMICNC_23A_SCDLPT2!$B$241:$Q$243</definedName>
    <definedName name="SCDLPT2_5929999999_5" localSheetId="34">EMICNC_23A_SCDLPT2!$I$244</definedName>
    <definedName name="SCDLPT2_5929999999_6" localSheetId="34">EMICNC_23A_SCDLPT2!$J$244</definedName>
    <definedName name="SCDLPT2_5979999999_5" localSheetId="34">EMICNC_23A_SCDLPT2!$I$245</definedName>
    <definedName name="SCDLPT2_5979999999_6" localSheetId="34">EMICNC_23A_SCDLPT2!$J$245</definedName>
    <definedName name="SCDLPT2_5989999999_5" localSheetId="34">EMICNC_23A_SCDLPT2!$I$246</definedName>
    <definedName name="SCDLPT2_5989999999_6" localSheetId="34">EMICNC_23A_SCDLPT2!$J$246</definedName>
    <definedName name="SCDLPT2_5999999999_5" localSheetId="34">EMICNC_23A_SCDLPT2!$I$247</definedName>
    <definedName name="SCDLPT2_5999999999_6" localSheetId="34">EMICNC_23A_SCDLPT2!$J$247</definedName>
    <definedName name="SCDLPT2_9200000000_1" localSheetId="34">EMICNC_23A_SCDLPT2!$C$250</definedName>
    <definedName name="SCDLPT2_9200000000_10" localSheetId="34">EMICNC_23A_SCDLPT2!$N$250</definedName>
    <definedName name="SCDLPT2_9200000000_11" localSheetId="34">EMICNC_23A_SCDLPT2!$O$250</definedName>
    <definedName name="SCDLPT2_9200000000_2" localSheetId="34">EMICNC_23A_SCDLPT2!$D$250</definedName>
    <definedName name="SCDLPT2_9200000000_3" localSheetId="34">EMICNC_23A_SCDLPT2!$E$250</definedName>
    <definedName name="SCDLPT2_9200000000_5" localSheetId="34">EMICNC_23A_SCDLPT2!$I$250</definedName>
    <definedName name="SCDLPT2_9200000000_6" localSheetId="34">EMICNC_23A_SCDLPT2!$J$250</definedName>
    <definedName name="SCDLPT2_9200000000_7" localSheetId="34">EMICNC_23A_SCDLPT2!$K$250</definedName>
    <definedName name="SCDLPT2_9200000000_8" localSheetId="34">EMICNC_23A_SCDLPT2!$L$250</definedName>
    <definedName name="SCDLPT2_9200000000_9" localSheetId="34">EMICNC_23A_SCDLPT2!$M$250</definedName>
    <definedName name="SCDLPT2_9200000000_Range" localSheetId="34">EMICNC_23A_SCDLPT2!$B$248:$Q$250</definedName>
    <definedName name="SCDLPT2_9209999999_5" localSheetId="34">EMICNC_23A_SCDLPT2!$I$251</definedName>
    <definedName name="SCDLPT2_9209999999_6" localSheetId="34">EMICNC_23A_SCDLPT2!$J$251</definedName>
    <definedName name="SCDLPT2_9300000000_1" localSheetId="34">EMICNC_23A_SCDLPT2!$C$254</definedName>
    <definedName name="SCDLPT2_9300000000_10" localSheetId="34">EMICNC_23A_SCDLPT2!$N$254</definedName>
    <definedName name="SCDLPT2_9300000000_11" localSheetId="34">EMICNC_23A_SCDLPT2!$O$254</definedName>
    <definedName name="SCDLPT2_9300000000_12" localSheetId="34">EMICNC_23A_SCDLPT2!$P$254</definedName>
    <definedName name="SCDLPT2_9300000000_2" localSheetId="34">EMICNC_23A_SCDLPT2!$D$254</definedName>
    <definedName name="SCDLPT2_9300000000_3" localSheetId="34">EMICNC_23A_SCDLPT2!$E$254</definedName>
    <definedName name="SCDLPT2_9300000000_5" localSheetId="34">EMICNC_23A_SCDLPT2!$I$254</definedName>
    <definedName name="SCDLPT2_9300000000_6" localSheetId="34">EMICNC_23A_SCDLPT2!$J$254</definedName>
    <definedName name="SCDLPT2_9300000000_7" localSheetId="34">EMICNC_23A_SCDLPT2!$K$254</definedName>
    <definedName name="SCDLPT2_9300000000_8" localSheetId="34">EMICNC_23A_SCDLPT2!$L$254</definedName>
    <definedName name="SCDLPT2_9300000000_9" localSheetId="34">EMICNC_23A_SCDLPT2!$M$254</definedName>
    <definedName name="SCDLPT2_9300000000_Range" localSheetId="34">EMICNC_23A_SCDLPT2!$B$252:$Q$254</definedName>
    <definedName name="SCDLPT2_9309999999_5" localSheetId="34">EMICNC_23A_SCDLPT2!$I$255</definedName>
    <definedName name="SCDLPT2_9309999999_6" localSheetId="34">EMICNC_23A_SCDLPT2!$J$255</definedName>
    <definedName name="SCDLPT2_9400000000_1" localSheetId="34">EMICNC_23A_SCDLPT2!$C$258</definedName>
    <definedName name="SCDLPT2_9400000000_10" localSheetId="34">EMICNC_23A_SCDLPT2!$N$258</definedName>
    <definedName name="SCDLPT2_9400000000_11" localSheetId="34">EMICNC_23A_SCDLPT2!$O$258</definedName>
    <definedName name="SCDLPT2_9400000000_12" localSheetId="34">EMICNC_23A_SCDLPT2!$P$258</definedName>
    <definedName name="SCDLPT2_9400000000_13" localSheetId="34">EMICNC_23A_SCDLPT2!$Q$258</definedName>
    <definedName name="SCDLPT2_9400000000_2" localSheetId="34">EMICNC_23A_SCDLPT2!$D$258</definedName>
    <definedName name="SCDLPT2_9400000000_3" localSheetId="34">EMICNC_23A_SCDLPT2!$E$258</definedName>
    <definedName name="SCDLPT2_9400000000_4.01" localSheetId="34">EMICNC_23A_SCDLPT2!$F$258</definedName>
    <definedName name="SCDLPT2_9400000000_4.02" localSheetId="34">EMICNC_23A_SCDLPT2!$G$258</definedName>
    <definedName name="SCDLPT2_9400000000_4.03" localSheetId="34">EMICNC_23A_SCDLPT2!$H$258</definedName>
    <definedName name="SCDLPT2_9400000000_5" localSheetId="34">EMICNC_23A_SCDLPT2!$I$258</definedName>
    <definedName name="SCDLPT2_9400000000_6" localSheetId="34">EMICNC_23A_SCDLPT2!$J$258</definedName>
    <definedName name="SCDLPT2_9400000000_7" localSheetId="34">EMICNC_23A_SCDLPT2!$K$258</definedName>
    <definedName name="SCDLPT2_9400000000_8" localSheetId="34">EMICNC_23A_SCDLPT2!$L$258</definedName>
    <definedName name="SCDLPT2_9400000000_9" localSheetId="34">EMICNC_23A_SCDLPT2!$M$258</definedName>
    <definedName name="SCDLPT2_9400000000_Range" localSheetId="34">EMICNC_23A_SCDLPT2!$B$256:$Q$258</definedName>
    <definedName name="SCDLPT2_9409999999_5" localSheetId="34">EMICNC_23A_SCDLPT2!$I$259</definedName>
    <definedName name="SCDLPT2_9409999999_6" localSheetId="34">EMICNC_23A_SCDLPT2!$J$259</definedName>
    <definedName name="SCDLPT2_9500000000_1" localSheetId="34">EMICNC_23A_SCDLPT2!$C$262</definedName>
    <definedName name="SCDLPT2_9500000000_10" localSheetId="34">EMICNC_23A_SCDLPT2!$N$262</definedName>
    <definedName name="SCDLPT2_9500000000_11" localSheetId="34">EMICNC_23A_SCDLPT2!$O$262</definedName>
    <definedName name="SCDLPT2_9500000000_12" localSheetId="34">EMICNC_23A_SCDLPT2!$P$262</definedName>
    <definedName name="SCDLPT2_9500000000_13" localSheetId="34">EMICNC_23A_SCDLPT2!$Q$262</definedName>
    <definedName name="SCDLPT2_9500000000_2" localSheetId="34">EMICNC_23A_SCDLPT2!$D$262</definedName>
    <definedName name="SCDLPT2_9500000000_3" localSheetId="34">EMICNC_23A_SCDLPT2!$E$262</definedName>
    <definedName name="SCDLPT2_9500000000_4.01" localSheetId="34">EMICNC_23A_SCDLPT2!$F$262</definedName>
    <definedName name="SCDLPT2_9500000000_4.02" localSheetId="34">EMICNC_23A_SCDLPT2!$G$262</definedName>
    <definedName name="SCDLPT2_9500000000_4.03" localSheetId="34">EMICNC_23A_SCDLPT2!$H$262</definedName>
    <definedName name="SCDLPT2_9500000000_5" localSheetId="34">EMICNC_23A_SCDLPT2!$I$262</definedName>
    <definedName name="SCDLPT2_9500000000_6" localSheetId="34">EMICNC_23A_SCDLPT2!$J$262</definedName>
    <definedName name="SCDLPT2_9500000000_7" localSheetId="34">EMICNC_23A_SCDLPT2!$K$262</definedName>
    <definedName name="SCDLPT2_9500000000_8" localSheetId="34">EMICNC_23A_SCDLPT2!$L$262</definedName>
    <definedName name="SCDLPT2_9500000000_9" localSheetId="34">EMICNC_23A_SCDLPT2!$M$262</definedName>
    <definedName name="SCDLPT2_9500000000_Range" localSheetId="34">EMICNC_23A_SCDLPT2!$B$260:$Q$262</definedName>
    <definedName name="SCDLPT2_9509999999_5" localSheetId="34">EMICNC_23A_SCDLPT2!$I$263</definedName>
    <definedName name="SCDLPT2_9509999999_6" localSheetId="34">EMICNC_23A_SCDLPT2!$J$263</definedName>
    <definedName name="SCDLPT2_9600000000_1" localSheetId="34">EMICNC_23A_SCDLPT2!$C$266</definedName>
    <definedName name="SCDLPT2_9600000000_10" localSheetId="34">EMICNC_23A_SCDLPT2!$N$266</definedName>
    <definedName name="SCDLPT2_9600000000_11" localSheetId="34">EMICNC_23A_SCDLPT2!$O$266</definedName>
    <definedName name="SCDLPT2_9600000000_2" localSheetId="34">EMICNC_23A_SCDLPT2!$D$266</definedName>
    <definedName name="SCDLPT2_9600000000_3" localSheetId="34">EMICNC_23A_SCDLPT2!$E$266</definedName>
    <definedName name="SCDLPT2_9600000000_5" localSheetId="34">EMICNC_23A_SCDLPT2!$I$266</definedName>
    <definedName name="SCDLPT2_9600000000_6" localSheetId="34">EMICNC_23A_SCDLPT2!$J$266</definedName>
    <definedName name="SCDLPT2_9600000000_7" localSheetId="34">EMICNC_23A_SCDLPT2!$K$266</definedName>
    <definedName name="SCDLPT2_9600000000_8" localSheetId="34">EMICNC_23A_SCDLPT2!$L$266</definedName>
    <definedName name="SCDLPT2_9600000000_9" localSheetId="34">EMICNC_23A_SCDLPT2!$M$266</definedName>
    <definedName name="SCDLPT2_9600000000_Range" localSheetId="34">EMICNC_23A_SCDLPT2!$B$264:$Q$266</definedName>
    <definedName name="SCDLPT2_9609999999_5" localSheetId="34">EMICNC_23A_SCDLPT2!$I$267</definedName>
    <definedName name="SCDLPT2_9609999999_6" localSheetId="34">EMICNC_23A_SCDLPT2!$J$267</definedName>
    <definedName name="SCDLPT2_9700000000_1" localSheetId="34">EMICNC_23A_SCDLPT2!$C$270</definedName>
    <definedName name="SCDLPT2_9700000000_10" localSheetId="34">EMICNC_23A_SCDLPT2!$N$270</definedName>
    <definedName name="SCDLPT2_9700000000_11" localSheetId="34">EMICNC_23A_SCDLPT2!$O$270</definedName>
    <definedName name="SCDLPT2_9700000000_12" localSheetId="34">EMICNC_23A_SCDLPT2!$P$270</definedName>
    <definedName name="SCDLPT2_9700000000_13" localSheetId="34">EMICNC_23A_SCDLPT2!$Q$270</definedName>
    <definedName name="SCDLPT2_9700000000_2" localSheetId="34">EMICNC_23A_SCDLPT2!$D$270</definedName>
    <definedName name="SCDLPT2_9700000000_3" localSheetId="34">EMICNC_23A_SCDLPT2!$E$270</definedName>
    <definedName name="SCDLPT2_9700000000_4.01" localSheetId="34">EMICNC_23A_SCDLPT2!$F$270</definedName>
    <definedName name="SCDLPT2_9700000000_4.02" localSheetId="34">EMICNC_23A_SCDLPT2!$G$270</definedName>
    <definedName name="SCDLPT2_9700000000_4.03" localSheetId="34">EMICNC_23A_SCDLPT2!$H$270</definedName>
    <definedName name="SCDLPT2_9700000000_5" localSheetId="34">EMICNC_23A_SCDLPT2!$I$270</definedName>
    <definedName name="SCDLPT2_9700000000_6" localSheetId="34">EMICNC_23A_SCDLPT2!$J$270</definedName>
    <definedName name="SCDLPT2_9700000000_7" localSheetId="34">EMICNC_23A_SCDLPT2!$K$270</definedName>
    <definedName name="SCDLPT2_9700000000_8" localSheetId="34">EMICNC_23A_SCDLPT2!$L$270</definedName>
    <definedName name="SCDLPT2_9700000000_9" localSheetId="34">EMICNC_23A_SCDLPT2!$M$270</definedName>
    <definedName name="SCDLPT2_9700000000_Range" localSheetId="34">EMICNC_23A_SCDLPT2!$B$268:$Q$270</definedName>
    <definedName name="SCDLPT2_9709999999_5" localSheetId="34">EMICNC_23A_SCDLPT2!$I$271</definedName>
    <definedName name="SCDLPT2_9709999999_6" localSheetId="34">EMICNC_23A_SCDLPT2!$J$271</definedName>
    <definedName name="SCDLPT2_9800000000_1" localSheetId="34">EMICNC_23A_SCDLPT2!$C$274</definedName>
    <definedName name="SCDLPT2_9800000000_10" localSheetId="34">EMICNC_23A_SCDLPT2!$N$274</definedName>
    <definedName name="SCDLPT2_9800000000_11" localSheetId="34">EMICNC_23A_SCDLPT2!$O$274</definedName>
    <definedName name="SCDLPT2_9800000000_2" localSheetId="34">EMICNC_23A_SCDLPT2!$D$274</definedName>
    <definedName name="SCDLPT2_9800000000_3" localSheetId="34">EMICNC_23A_SCDLPT2!$E$274</definedName>
    <definedName name="SCDLPT2_9800000000_5" localSheetId="34">EMICNC_23A_SCDLPT2!$I$274</definedName>
    <definedName name="SCDLPT2_9800000000_6" localSheetId="34">EMICNC_23A_SCDLPT2!$J$274</definedName>
    <definedName name="SCDLPT2_9800000000_7" localSheetId="34">EMICNC_23A_SCDLPT2!$K$274</definedName>
    <definedName name="SCDLPT2_9800000000_8" localSheetId="34">EMICNC_23A_SCDLPT2!$L$274</definedName>
    <definedName name="SCDLPT2_9800000000_9" localSheetId="34">EMICNC_23A_SCDLPT2!$M$274</definedName>
    <definedName name="SCDLPT2_9800000000_Range" localSheetId="34">EMICNC_23A_SCDLPT2!$B$272:$Q$274</definedName>
    <definedName name="SCDLPT2_9809999999_5" localSheetId="34">EMICNC_23A_SCDLPT2!$I$275</definedName>
    <definedName name="SCDLPT2_9809999999_6" localSheetId="34">EMICNC_23A_SCDLPT2!$J$275</definedName>
    <definedName name="SCDLPT2_9999999999_5" localSheetId="34">EMICNC_23A_SCDLPT2!$I$276</definedName>
    <definedName name="SCDLPT2_9999999999_6" localSheetId="34">EMICNC_23A_SCDLPT2!$J$276</definedName>
    <definedName name="SCDLPT2F_0000001_1" localSheetId="35">EMICNC_23A_SCDLPT2F!$D$8</definedName>
    <definedName name="SCDLPT2F_0000001_2" localSheetId="35">EMICNC_23A_SCDLPT2F!$E$8</definedName>
    <definedName name="SCDLPT2F_0000002_1" localSheetId="35">EMICNC_23A_SCDLPT2F!$D$9</definedName>
    <definedName name="SCDLPT2F_0000002_2" localSheetId="35">EMICNC_23A_SCDLPT2F!$E$9</definedName>
    <definedName name="SCDPT1_0010000000_Range" localSheetId="0">EMICNC_23A_SCDPT1!$B$8:$AN$21</definedName>
    <definedName name="SCDPT1_0010000001_1" localSheetId="0">EMICNC_23A_SCDPT1!$C$8</definedName>
    <definedName name="SCDPT1_0010000001_10" localSheetId="0">EMICNC_23A_SCDPT1!$N$8</definedName>
    <definedName name="SCDPT1_0010000001_11" localSheetId="0">EMICNC_23A_SCDPT1!$O$8</definedName>
    <definedName name="SCDPT1_0010000001_12" localSheetId="0">EMICNC_23A_SCDPT1!$P$8</definedName>
    <definedName name="SCDPT1_0010000001_13" localSheetId="0">EMICNC_23A_SCDPT1!$Q$8</definedName>
    <definedName name="SCDPT1_0010000001_14" localSheetId="0">EMICNC_23A_SCDPT1!$R$8</definedName>
    <definedName name="SCDPT1_0010000001_15" localSheetId="0">EMICNC_23A_SCDPT1!$S$8</definedName>
    <definedName name="SCDPT1_0010000001_16" localSheetId="0">EMICNC_23A_SCDPT1!$T$8</definedName>
    <definedName name="SCDPT1_0010000001_17" localSheetId="0">EMICNC_23A_SCDPT1!$U$8</definedName>
    <definedName name="SCDPT1_0010000001_18" localSheetId="0">EMICNC_23A_SCDPT1!$V$8</definedName>
    <definedName name="SCDPT1_0010000001_19" localSheetId="0">EMICNC_23A_SCDPT1!$W$8</definedName>
    <definedName name="SCDPT1_0010000001_2" localSheetId="0">EMICNC_23A_SCDPT1!$D$8</definedName>
    <definedName name="SCDPT1_0010000001_20" localSheetId="0">EMICNC_23A_SCDPT1!$X$8</definedName>
    <definedName name="SCDPT1_0010000001_21" localSheetId="0">EMICNC_23A_SCDPT1!$Y$8</definedName>
    <definedName name="SCDPT1_0010000001_22" localSheetId="0">EMICNC_23A_SCDPT1!$Z$8</definedName>
    <definedName name="SCDPT1_0010000001_24" localSheetId="0">EMICNC_23A_SCDPT1!$AB$8</definedName>
    <definedName name="SCDPT1_0010000001_25" localSheetId="0">EMICNC_23A_SCDPT1!$AC$8</definedName>
    <definedName name="SCDPT1_0010000001_27" localSheetId="0">EMICNC_23A_SCDPT1!$AE$8</definedName>
    <definedName name="SCDPT1_0010000001_28" localSheetId="0">EMICNC_23A_SCDPT1!$AF$8</definedName>
    <definedName name="SCDPT1_0010000001_29" localSheetId="0">EMICNC_23A_SCDPT1!$AG$8</definedName>
    <definedName name="SCDPT1_0010000001_3" localSheetId="0">EMICNC_23A_SCDPT1!$E$8</definedName>
    <definedName name="SCDPT1_0010000001_30" localSheetId="0">EMICNC_23A_SCDPT1!$AH$8</definedName>
    <definedName name="SCDPT1_0010000001_31" localSheetId="0">EMICNC_23A_SCDPT1!$AI$8</definedName>
    <definedName name="SCDPT1_0010000001_32" localSheetId="0">EMICNC_23A_SCDPT1!$AJ$8</definedName>
    <definedName name="SCDPT1_0010000001_33" localSheetId="0">EMICNC_23A_SCDPT1!$AK$8</definedName>
    <definedName name="SCDPT1_0010000001_34" localSheetId="0">EMICNC_23A_SCDPT1!$AL$8</definedName>
    <definedName name="SCDPT1_0010000001_35" localSheetId="0">EMICNC_23A_SCDPT1!$AM$8</definedName>
    <definedName name="SCDPT1_0010000001_36" localSheetId="0">EMICNC_23A_SCDPT1!$AN$8</definedName>
    <definedName name="SCDPT1_0010000001_4" localSheetId="0">EMICNC_23A_SCDPT1!$F$8</definedName>
    <definedName name="SCDPT1_0010000001_5" localSheetId="0">EMICNC_23A_SCDPT1!$G$8</definedName>
    <definedName name="SCDPT1_0010000001_6.01" localSheetId="0">EMICNC_23A_SCDPT1!$H$8</definedName>
    <definedName name="SCDPT1_0010000001_6.02" localSheetId="0">EMICNC_23A_SCDPT1!$I$8</definedName>
    <definedName name="SCDPT1_0010000001_6.03" localSheetId="0">EMICNC_23A_SCDPT1!$J$8</definedName>
    <definedName name="SCDPT1_0010000001_7" localSheetId="0">EMICNC_23A_SCDPT1!$K$8</definedName>
    <definedName name="SCDPT1_0010000001_8" localSheetId="0">EMICNC_23A_SCDPT1!$L$8</definedName>
    <definedName name="SCDPT1_0010000001_9" localSheetId="0">EMICNC_23A_SCDPT1!$M$8</definedName>
    <definedName name="SCDPT1_0010000012_1" localSheetId="0">EMICNC_23A_SCDPT1!$C$21</definedName>
    <definedName name="SCDPT1_0010000012_10" localSheetId="0">EMICNC_23A_SCDPT1!$N$21</definedName>
    <definedName name="SCDPT1_0010000012_11" localSheetId="0">EMICNC_23A_SCDPT1!$O$21</definedName>
    <definedName name="SCDPT1_0010000012_12" localSheetId="0">EMICNC_23A_SCDPT1!$P$21</definedName>
    <definedName name="SCDPT1_0010000012_13" localSheetId="0">EMICNC_23A_SCDPT1!$Q$21</definedName>
    <definedName name="SCDPT1_0010000012_14" localSheetId="0">EMICNC_23A_SCDPT1!$R$21</definedName>
    <definedName name="SCDPT1_0010000012_15" localSheetId="0">EMICNC_23A_SCDPT1!$S$21</definedName>
    <definedName name="SCDPT1_0010000012_16" localSheetId="0">EMICNC_23A_SCDPT1!$T$21</definedName>
    <definedName name="SCDPT1_0010000012_17" localSheetId="0">EMICNC_23A_SCDPT1!$U$21</definedName>
    <definedName name="SCDPT1_0010000012_18" localSheetId="0">EMICNC_23A_SCDPT1!$V$21</definedName>
    <definedName name="SCDPT1_0010000012_19" localSheetId="0">EMICNC_23A_SCDPT1!$W$21</definedName>
    <definedName name="SCDPT1_0010000012_2" localSheetId="0">EMICNC_23A_SCDPT1!$D$21</definedName>
    <definedName name="SCDPT1_0010000012_20" localSheetId="0">EMICNC_23A_SCDPT1!$X$21</definedName>
    <definedName name="SCDPT1_0010000012_21" localSheetId="0">EMICNC_23A_SCDPT1!$Y$21</definedName>
    <definedName name="SCDPT1_0010000012_22" localSheetId="0">EMICNC_23A_SCDPT1!$Z$21</definedName>
    <definedName name="SCDPT1_0010000012_24" localSheetId="0">EMICNC_23A_SCDPT1!$AB$21</definedName>
    <definedName name="SCDPT1_0010000012_25" localSheetId="0">EMICNC_23A_SCDPT1!$AC$21</definedName>
    <definedName name="SCDPT1_0010000012_27" localSheetId="0">EMICNC_23A_SCDPT1!$AE$21</definedName>
    <definedName name="SCDPT1_0010000012_28" localSheetId="0">EMICNC_23A_SCDPT1!$AF$21</definedName>
    <definedName name="SCDPT1_0010000012_29" localSheetId="0">EMICNC_23A_SCDPT1!$AG$21</definedName>
    <definedName name="SCDPT1_0010000012_3" localSheetId="0">EMICNC_23A_SCDPT1!$E$21</definedName>
    <definedName name="SCDPT1_0010000012_30" localSheetId="0">EMICNC_23A_SCDPT1!$AH$21</definedName>
    <definedName name="SCDPT1_0010000012_31" localSheetId="0">EMICNC_23A_SCDPT1!$AI$21</definedName>
    <definedName name="SCDPT1_0010000012_32" localSheetId="0">EMICNC_23A_SCDPT1!$AJ$21</definedName>
    <definedName name="SCDPT1_0010000012_33" localSheetId="0">EMICNC_23A_SCDPT1!$AK$21</definedName>
    <definedName name="SCDPT1_0010000012_34" localSheetId="0">EMICNC_23A_SCDPT1!$AL$21</definedName>
    <definedName name="SCDPT1_0010000012_35" localSheetId="0">EMICNC_23A_SCDPT1!$AM$21</definedName>
    <definedName name="SCDPT1_0010000012_36" localSheetId="0">EMICNC_23A_SCDPT1!$AN$21</definedName>
    <definedName name="SCDPT1_0010000012_4" localSheetId="0">EMICNC_23A_SCDPT1!$F$21</definedName>
    <definedName name="SCDPT1_0010000012_5" localSheetId="0">EMICNC_23A_SCDPT1!$G$21</definedName>
    <definedName name="SCDPT1_0010000012_6.01" localSheetId="0">EMICNC_23A_SCDPT1!$H$21</definedName>
    <definedName name="SCDPT1_0010000012_6.02" localSheetId="0">EMICNC_23A_SCDPT1!$I$21</definedName>
    <definedName name="SCDPT1_0010000012_6.03" localSheetId="0">EMICNC_23A_SCDPT1!$J$21</definedName>
    <definedName name="SCDPT1_0010000012_7" localSheetId="0">EMICNC_23A_SCDPT1!$K$21</definedName>
    <definedName name="SCDPT1_0010000012_8" localSheetId="0">EMICNC_23A_SCDPT1!$L$21</definedName>
    <definedName name="SCDPT1_0010000012_9" localSheetId="0">EMICNC_23A_SCDPT1!$M$21</definedName>
    <definedName name="SCDPT1_0019999999_10" localSheetId="0">EMICNC_23A_SCDPT1!$N$22</definedName>
    <definedName name="SCDPT1_0019999999_11" localSheetId="0">EMICNC_23A_SCDPT1!$O$22</definedName>
    <definedName name="SCDPT1_0019999999_12" localSheetId="0">EMICNC_23A_SCDPT1!$P$22</definedName>
    <definedName name="SCDPT1_0019999999_13" localSheetId="0">EMICNC_23A_SCDPT1!$Q$22</definedName>
    <definedName name="SCDPT1_0019999999_14" localSheetId="0">EMICNC_23A_SCDPT1!$R$22</definedName>
    <definedName name="SCDPT1_0019999999_15" localSheetId="0">EMICNC_23A_SCDPT1!$S$22</definedName>
    <definedName name="SCDPT1_0019999999_19" localSheetId="0">EMICNC_23A_SCDPT1!$W$22</definedName>
    <definedName name="SCDPT1_0019999999_20" localSheetId="0">EMICNC_23A_SCDPT1!$X$22</definedName>
    <definedName name="SCDPT1_0019999999_7" localSheetId="0">EMICNC_23A_SCDPT1!$K$22</definedName>
    <definedName name="SCDPT1_0019999999_9" localSheetId="0">EMICNC_23A_SCDPT1!$M$22</definedName>
    <definedName name="SCDPT1_0020000000_1" localSheetId="0">EMICNC_23A_SCDPT1!$C$25</definedName>
    <definedName name="SCDPT1_0020000000_10" localSheetId="0">EMICNC_23A_SCDPT1!$N$25</definedName>
    <definedName name="SCDPT1_0020000000_11" localSheetId="0">EMICNC_23A_SCDPT1!$O$25</definedName>
    <definedName name="SCDPT1_0020000000_12" localSheetId="0">EMICNC_23A_SCDPT1!$P$25</definedName>
    <definedName name="SCDPT1_0020000000_13" localSheetId="0">EMICNC_23A_SCDPT1!$Q$25</definedName>
    <definedName name="SCDPT1_0020000000_14" localSheetId="0">EMICNC_23A_SCDPT1!$R$25</definedName>
    <definedName name="SCDPT1_0020000000_15" localSheetId="0">EMICNC_23A_SCDPT1!$S$25</definedName>
    <definedName name="SCDPT1_0020000000_16" localSheetId="0">EMICNC_23A_SCDPT1!$T$25</definedName>
    <definedName name="SCDPT1_0020000000_17" localSheetId="0">EMICNC_23A_SCDPT1!$U$25</definedName>
    <definedName name="SCDPT1_0020000000_18" localSheetId="0">EMICNC_23A_SCDPT1!$V$25</definedName>
    <definedName name="SCDPT1_0020000000_19" localSheetId="0">EMICNC_23A_SCDPT1!$W$25</definedName>
    <definedName name="SCDPT1_0020000000_2" localSheetId="0">EMICNC_23A_SCDPT1!$D$25</definedName>
    <definedName name="SCDPT1_0020000000_20" localSheetId="0">EMICNC_23A_SCDPT1!$X$25</definedName>
    <definedName name="SCDPT1_0020000000_21" localSheetId="0">EMICNC_23A_SCDPT1!$Y$25</definedName>
    <definedName name="SCDPT1_0020000000_22" localSheetId="0">EMICNC_23A_SCDPT1!$Z$25</definedName>
    <definedName name="SCDPT1_0020000000_24" localSheetId="0">EMICNC_23A_SCDPT1!$AB$25</definedName>
    <definedName name="SCDPT1_0020000000_25" localSheetId="0">EMICNC_23A_SCDPT1!$AC$25</definedName>
    <definedName name="SCDPT1_0020000000_26" localSheetId="0">EMICNC_23A_SCDPT1!$AD$25</definedName>
    <definedName name="SCDPT1_0020000000_27" localSheetId="0">EMICNC_23A_SCDPT1!$AE$25</definedName>
    <definedName name="SCDPT1_0020000000_28" localSheetId="0">EMICNC_23A_SCDPT1!$AF$25</definedName>
    <definedName name="SCDPT1_0020000000_29" localSheetId="0">EMICNC_23A_SCDPT1!$AG$25</definedName>
    <definedName name="SCDPT1_0020000000_3" localSheetId="0">EMICNC_23A_SCDPT1!$E$25</definedName>
    <definedName name="SCDPT1_0020000000_30" localSheetId="0">EMICNC_23A_SCDPT1!$AH$25</definedName>
    <definedName name="SCDPT1_0020000000_31" localSheetId="0">EMICNC_23A_SCDPT1!$AI$25</definedName>
    <definedName name="SCDPT1_0020000000_32" localSheetId="0">EMICNC_23A_SCDPT1!$AJ$25</definedName>
    <definedName name="SCDPT1_0020000000_33" localSheetId="0">EMICNC_23A_SCDPT1!$AK$25</definedName>
    <definedName name="SCDPT1_0020000000_34" localSheetId="0">EMICNC_23A_SCDPT1!$AL$25</definedName>
    <definedName name="SCDPT1_0020000000_35" localSheetId="0">EMICNC_23A_SCDPT1!$AM$25</definedName>
    <definedName name="SCDPT1_0020000000_36" localSheetId="0">EMICNC_23A_SCDPT1!$AN$25</definedName>
    <definedName name="SCDPT1_0020000000_4" localSheetId="0">EMICNC_23A_SCDPT1!$F$25</definedName>
    <definedName name="SCDPT1_0020000000_5" localSheetId="0">EMICNC_23A_SCDPT1!$G$25</definedName>
    <definedName name="SCDPT1_0020000000_6.01" localSheetId="0">EMICNC_23A_SCDPT1!$H$25</definedName>
    <definedName name="SCDPT1_0020000000_6.02" localSheetId="0">EMICNC_23A_SCDPT1!$I$25</definedName>
    <definedName name="SCDPT1_0020000000_6.03" localSheetId="0">EMICNC_23A_SCDPT1!$J$25</definedName>
    <definedName name="SCDPT1_0020000000_7" localSheetId="0">EMICNC_23A_SCDPT1!$K$25</definedName>
    <definedName name="SCDPT1_0020000000_8" localSheetId="0">EMICNC_23A_SCDPT1!$L$25</definedName>
    <definedName name="SCDPT1_0020000000_9" localSheetId="0">EMICNC_23A_SCDPT1!$M$25</definedName>
    <definedName name="SCDPT1_0020000000_Range" localSheetId="0">EMICNC_23A_SCDPT1!$B$23:$AN$25</definedName>
    <definedName name="SCDPT1_0029999999_10" localSheetId="0">EMICNC_23A_SCDPT1!$N$26</definedName>
    <definedName name="SCDPT1_0029999999_11" localSheetId="0">EMICNC_23A_SCDPT1!$O$26</definedName>
    <definedName name="SCDPT1_0029999999_12" localSheetId="0">EMICNC_23A_SCDPT1!$P$26</definedName>
    <definedName name="SCDPT1_0029999999_13" localSheetId="0">EMICNC_23A_SCDPT1!$Q$26</definedName>
    <definedName name="SCDPT1_0029999999_14" localSheetId="0">EMICNC_23A_SCDPT1!$R$26</definedName>
    <definedName name="SCDPT1_0029999999_15" localSheetId="0">EMICNC_23A_SCDPT1!$S$26</definedName>
    <definedName name="SCDPT1_0029999999_19" localSheetId="0">EMICNC_23A_SCDPT1!$W$26</definedName>
    <definedName name="SCDPT1_0029999999_20" localSheetId="0">EMICNC_23A_SCDPT1!$X$26</definedName>
    <definedName name="SCDPT1_0029999999_7" localSheetId="0">EMICNC_23A_SCDPT1!$K$26</definedName>
    <definedName name="SCDPT1_0029999999_9" localSheetId="0">EMICNC_23A_SCDPT1!$M$26</definedName>
    <definedName name="SCDPT1_0030000000_1" localSheetId="0">EMICNC_23A_SCDPT1!$C$29</definedName>
    <definedName name="SCDPT1_0030000000_10" localSheetId="0">EMICNC_23A_SCDPT1!$N$29</definedName>
    <definedName name="SCDPT1_0030000000_11" localSheetId="0">EMICNC_23A_SCDPT1!$O$29</definedName>
    <definedName name="SCDPT1_0030000000_12" localSheetId="0">EMICNC_23A_SCDPT1!$P$29</definedName>
    <definedName name="SCDPT1_0030000000_13" localSheetId="0">EMICNC_23A_SCDPT1!$Q$29</definedName>
    <definedName name="SCDPT1_0030000000_14" localSheetId="0">EMICNC_23A_SCDPT1!$R$29</definedName>
    <definedName name="SCDPT1_0030000000_15" localSheetId="0">EMICNC_23A_SCDPT1!$S$29</definedName>
    <definedName name="SCDPT1_0030000000_16" localSheetId="0">EMICNC_23A_SCDPT1!$T$29</definedName>
    <definedName name="SCDPT1_0030000000_17" localSheetId="0">EMICNC_23A_SCDPT1!$U$29</definedName>
    <definedName name="SCDPT1_0030000000_18" localSheetId="0">EMICNC_23A_SCDPT1!$V$29</definedName>
    <definedName name="SCDPT1_0030000000_19" localSheetId="0">EMICNC_23A_SCDPT1!$W$29</definedName>
    <definedName name="SCDPT1_0030000000_2" localSheetId="0">EMICNC_23A_SCDPT1!$D$29</definedName>
    <definedName name="SCDPT1_0030000000_20" localSheetId="0">EMICNC_23A_SCDPT1!$X$29</definedName>
    <definedName name="SCDPT1_0030000000_21" localSheetId="0">EMICNC_23A_SCDPT1!$Y$29</definedName>
    <definedName name="SCDPT1_0030000000_22" localSheetId="0">EMICNC_23A_SCDPT1!$Z$29</definedName>
    <definedName name="SCDPT1_0030000000_24" localSheetId="0">EMICNC_23A_SCDPT1!$AB$29</definedName>
    <definedName name="SCDPT1_0030000000_25" localSheetId="0">EMICNC_23A_SCDPT1!$AC$29</definedName>
    <definedName name="SCDPT1_0030000000_26" localSheetId="0">EMICNC_23A_SCDPT1!$AD$29</definedName>
    <definedName name="SCDPT1_0030000000_27" localSheetId="0">EMICNC_23A_SCDPT1!$AE$29</definedName>
    <definedName name="SCDPT1_0030000000_28" localSheetId="0">EMICNC_23A_SCDPT1!$AF$29</definedName>
    <definedName name="SCDPT1_0030000000_29" localSheetId="0">EMICNC_23A_SCDPT1!$AG$29</definedName>
    <definedName name="SCDPT1_0030000000_3" localSheetId="0">EMICNC_23A_SCDPT1!$E$29</definedName>
    <definedName name="SCDPT1_0030000000_30" localSheetId="0">EMICNC_23A_SCDPT1!$AH$29</definedName>
    <definedName name="SCDPT1_0030000000_31" localSheetId="0">EMICNC_23A_SCDPT1!$AI$29</definedName>
    <definedName name="SCDPT1_0030000000_32" localSheetId="0">EMICNC_23A_SCDPT1!$AJ$29</definedName>
    <definedName name="SCDPT1_0030000000_33" localSheetId="0">EMICNC_23A_SCDPT1!$AK$29</definedName>
    <definedName name="SCDPT1_0030000000_34" localSheetId="0">EMICNC_23A_SCDPT1!$AL$29</definedName>
    <definedName name="SCDPT1_0030000000_35" localSheetId="0">EMICNC_23A_SCDPT1!$AM$29</definedName>
    <definedName name="SCDPT1_0030000000_36" localSheetId="0">EMICNC_23A_SCDPT1!$AN$29</definedName>
    <definedName name="SCDPT1_0030000000_4" localSheetId="0">EMICNC_23A_SCDPT1!$F$29</definedName>
    <definedName name="SCDPT1_0030000000_5" localSheetId="0">EMICNC_23A_SCDPT1!$G$29</definedName>
    <definedName name="SCDPT1_0030000000_6.01" localSheetId="0">EMICNC_23A_SCDPT1!$H$29</definedName>
    <definedName name="SCDPT1_0030000000_6.02" localSheetId="0">EMICNC_23A_SCDPT1!$I$29</definedName>
    <definedName name="SCDPT1_0030000000_6.03" localSheetId="0">EMICNC_23A_SCDPT1!$J$29</definedName>
    <definedName name="SCDPT1_0030000000_7" localSheetId="0">EMICNC_23A_SCDPT1!$K$29</definedName>
    <definedName name="SCDPT1_0030000000_8" localSheetId="0">EMICNC_23A_SCDPT1!$L$29</definedName>
    <definedName name="SCDPT1_0030000000_9" localSheetId="0">EMICNC_23A_SCDPT1!$M$29</definedName>
    <definedName name="SCDPT1_0030000000_Range" localSheetId="0">EMICNC_23A_SCDPT1!$B$27:$AN$29</definedName>
    <definedName name="SCDPT1_0039999999_10" localSheetId="0">EMICNC_23A_SCDPT1!$N$30</definedName>
    <definedName name="SCDPT1_0039999999_11" localSheetId="0">EMICNC_23A_SCDPT1!$O$30</definedName>
    <definedName name="SCDPT1_0039999999_12" localSheetId="0">EMICNC_23A_SCDPT1!$P$30</definedName>
    <definedName name="SCDPT1_0039999999_13" localSheetId="0">EMICNC_23A_SCDPT1!$Q$30</definedName>
    <definedName name="SCDPT1_0039999999_14" localSheetId="0">EMICNC_23A_SCDPT1!$R$30</definedName>
    <definedName name="SCDPT1_0039999999_15" localSheetId="0">EMICNC_23A_SCDPT1!$S$30</definedName>
    <definedName name="SCDPT1_0039999999_19" localSheetId="0">EMICNC_23A_SCDPT1!$W$30</definedName>
    <definedName name="SCDPT1_0039999999_20" localSheetId="0">EMICNC_23A_SCDPT1!$X$30</definedName>
    <definedName name="SCDPT1_0039999999_7" localSheetId="0">EMICNC_23A_SCDPT1!$K$30</definedName>
    <definedName name="SCDPT1_0039999999_9" localSheetId="0">EMICNC_23A_SCDPT1!$M$30</definedName>
    <definedName name="SCDPT1_0040000000_1" localSheetId="0">EMICNC_23A_SCDPT1!$C$33</definedName>
    <definedName name="SCDPT1_0040000000_10" localSheetId="0">EMICNC_23A_SCDPT1!$N$33</definedName>
    <definedName name="SCDPT1_0040000000_11" localSheetId="0">EMICNC_23A_SCDPT1!$O$33</definedName>
    <definedName name="SCDPT1_0040000000_12" localSheetId="0">EMICNC_23A_SCDPT1!$P$33</definedName>
    <definedName name="SCDPT1_0040000000_13" localSheetId="0">EMICNC_23A_SCDPT1!$Q$33</definedName>
    <definedName name="SCDPT1_0040000000_14" localSheetId="0">EMICNC_23A_SCDPT1!$R$33</definedName>
    <definedName name="SCDPT1_0040000000_15" localSheetId="0">EMICNC_23A_SCDPT1!$S$33</definedName>
    <definedName name="SCDPT1_0040000000_16" localSheetId="0">EMICNC_23A_SCDPT1!$T$33</definedName>
    <definedName name="SCDPT1_0040000000_17" localSheetId="0">EMICNC_23A_SCDPT1!$U$33</definedName>
    <definedName name="SCDPT1_0040000000_18" localSheetId="0">EMICNC_23A_SCDPT1!$V$33</definedName>
    <definedName name="SCDPT1_0040000000_19" localSheetId="0">EMICNC_23A_SCDPT1!$W$33</definedName>
    <definedName name="SCDPT1_0040000000_2" localSheetId="0">EMICNC_23A_SCDPT1!$D$33</definedName>
    <definedName name="SCDPT1_0040000000_20" localSheetId="0">EMICNC_23A_SCDPT1!$X$33</definedName>
    <definedName name="SCDPT1_0040000000_21" localSheetId="0">EMICNC_23A_SCDPT1!$Y$33</definedName>
    <definedName name="SCDPT1_0040000000_22" localSheetId="0">EMICNC_23A_SCDPT1!$Z$33</definedName>
    <definedName name="SCDPT1_0040000000_24" localSheetId="0">EMICNC_23A_SCDPT1!$AB$33</definedName>
    <definedName name="SCDPT1_0040000000_25" localSheetId="0">EMICNC_23A_SCDPT1!$AC$33</definedName>
    <definedName name="SCDPT1_0040000000_26" localSheetId="0">EMICNC_23A_SCDPT1!$AD$33</definedName>
    <definedName name="SCDPT1_0040000000_27" localSheetId="0">EMICNC_23A_SCDPT1!$AE$33</definedName>
    <definedName name="SCDPT1_0040000000_28" localSheetId="0">EMICNC_23A_SCDPT1!$AF$33</definedName>
    <definedName name="SCDPT1_0040000000_29" localSheetId="0">EMICNC_23A_SCDPT1!$AG$33</definedName>
    <definedName name="SCDPT1_0040000000_3" localSheetId="0">EMICNC_23A_SCDPT1!$E$33</definedName>
    <definedName name="SCDPT1_0040000000_30" localSheetId="0">EMICNC_23A_SCDPT1!$AH$33</definedName>
    <definedName name="SCDPT1_0040000000_31" localSheetId="0">EMICNC_23A_SCDPT1!$AI$33</definedName>
    <definedName name="SCDPT1_0040000000_32" localSheetId="0">EMICNC_23A_SCDPT1!$AJ$33</definedName>
    <definedName name="SCDPT1_0040000000_33" localSheetId="0">EMICNC_23A_SCDPT1!$AK$33</definedName>
    <definedName name="SCDPT1_0040000000_34" localSheetId="0">EMICNC_23A_SCDPT1!$AL$33</definedName>
    <definedName name="SCDPT1_0040000000_35" localSheetId="0">EMICNC_23A_SCDPT1!$AM$33</definedName>
    <definedName name="SCDPT1_0040000000_36" localSheetId="0">EMICNC_23A_SCDPT1!$AN$33</definedName>
    <definedName name="SCDPT1_0040000000_4" localSheetId="0">EMICNC_23A_SCDPT1!$F$33</definedName>
    <definedName name="SCDPT1_0040000000_5" localSheetId="0">EMICNC_23A_SCDPT1!$G$33</definedName>
    <definedName name="SCDPT1_0040000000_6.01" localSheetId="0">EMICNC_23A_SCDPT1!$H$33</definedName>
    <definedName name="SCDPT1_0040000000_6.02" localSheetId="0">EMICNC_23A_SCDPT1!$I$33</definedName>
    <definedName name="SCDPT1_0040000000_6.03" localSheetId="0">EMICNC_23A_SCDPT1!$J$33</definedName>
    <definedName name="SCDPT1_0040000000_7" localSheetId="0">EMICNC_23A_SCDPT1!$K$33</definedName>
    <definedName name="SCDPT1_0040000000_8" localSheetId="0">EMICNC_23A_SCDPT1!$L$33</definedName>
    <definedName name="SCDPT1_0040000000_9" localSheetId="0">EMICNC_23A_SCDPT1!$M$33</definedName>
    <definedName name="SCDPT1_0040000000_Range" localSheetId="0">EMICNC_23A_SCDPT1!$B$31:$AN$33</definedName>
    <definedName name="SCDPT1_0049999999_10" localSheetId="0">EMICNC_23A_SCDPT1!$N$34</definedName>
    <definedName name="SCDPT1_0049999999_11" localSheetId="0">EMICNC_23A_SCDPT1!$O$34</definedName>
    <definedName name="SCDPT1_0049999999_12" localSheetId="0">EMICNC_23A_SCDPT1!$P$34</definedName>
    <definedName name="SCDPT1_0049999999_13" localSheetId="0">EMICNC_23A_SCDPT1!$Q$34</definedName>
    <definedName name="SCDPT1_0049999999_14" localSheetId="0">EMICNC_23A_SCDPT1!$R$34</definedName>
    <definedName name="SCDPT1_0049999999_15" localSheetId="0">EMICNC_23A_SCDPT1!$S$34</definedName>
    <definedName name="SCDPT1_0049999999_19" localSheetId="0">EMICNC_23A_SCDPT1!$W$34</definedName>
    <definedName name="SCDPT1_0049999999_20" localSheetId="0">EMICNC_23A_SCDPT1!$X$34</definedName>
    <definedName name="SCDPT1_0049999999_7" localSheetId="0">EMICNC_23A_SCDPT1!$K$34</definedName>
    <definedName name="SCDPT1_0049999999_9" localSheetId="0">EMICNC_23A_SCDPT1!$M$34</definedName>
    <definedName name="SCDPT1_0109999999_10" localSheetId="0">EMICNC_23A_SCDPT1!$N$35</definedName>
    <definedName name="SCDPT1_0109999999_11" localSheetId="0">EMICNC_23A_SCDPT1!$O$35</definedName>
    <definedName name="SCDPT1_0109999999_12" localSheetId="0">EMICNC_23A_SCDPT1!$P$35</definedName>
    <definedName name="SCDPT1_0109999999_13" localSheetId="0">EMICNC_23A_SCDPT1!$Q$35</definedName>
    <definedName name="SCDPT1_0109999999_14" localSheetId="0">EMICNC_23A_SCDPT1!$R$35</definedName>
    <definedName name="SCDPT1_0109999999_15" localSheetId="0">EMICNC_23A_SCDPT1!$S$35</definedName>
    <definedName name="SCDPT1_0109999999_19" localSheetId="0">EMICNC_23A_SCDPT1!$W$35</definedName>
    <definedName name="SCDPT1_0109999999_20" localSheetId="0">EMICNC_23A_SCDPT1!$X$35</definedName>
    <definedName name="SCDPT1_0109999999_7" localSheetId="0">EMICNC_23A_SCDPT1!$K$35</definedName>
    <definedName name="SCDPT1_0109999999_9" localSheetId="0">EMICNC_23A_SCDPT1!$M$35</definedName>
    <definedName name="SCDPT1_0210000000_1" localSheetId="0">EMICNC_23A_SCDPT1!$C$38</definedName>
    <definedName name="SCDPT1_0210000000_10" localSheetId="0">EMICNC_23A_SCDPT1!$N$38</definedName>
    <definedName name="SCDPT1_0210000000_11" localSheetId="0">EMICNC_23A_SCDPT1!$O$38</definedName>
    <definedName name="SCDPT1_0210000000_12" localSheetId="0">EMICNC_23A_SCDPT1!$P$38</definedName>
    <definedName name="SCDPT1_0210000000_13" localSheetId="0">EMICNC_23A_SCDPT1!$Q$38</definedName>
    <definedName name="SCDPT1_0210000000_14" localSheetId="0">EMICNC_23A_SCDPT1!$R$38</definedName>
    <definedName name="SCDPT1_0210000000_15" localSheetId="0">EMICNC_23A_SCDPT1!$S$38</definedName>
    <definedName name="SCDPT1_0210000000_16" localSheetId="0">EMICNC_23A_SCDPT1!$T$38</definedName>
    <definedName name="SCDPT1_0210000000_17" localSheetId="0">EMICNC_23A_SCDPT1!$U$38</definedName>
    <definedName name="SCDPT1_0210000000_18" localSheetId="0">EMICNC_23A_SCDPT1!$V$38</definedName>
    <definedName name="SCDPT1_0210000000_19" localSheetId="0">EMICNC_23A_SCDPT1!$W$38</definedName>
    <definedName name="SCDPT1_0210000000_2" localSheetId="0">EMICNC_23A_SCDPT1!$D$38</definedName>
    <definedName name="SCDPT1_0210000000_20" localSheetId="0">EMICNC_23A_SCDPT1!$X$38</definedName>
    <definedName name="SCDPT1_0210000000_21" localSheetId="0">EMICNC_23A_SCDPT1!$Y$38</definedName>
    <definedName name="SCDPT1_0210000000_22" localSheetId="0">EMICNC_23A_SCDPT1!$Z$38</definedName>
    <definedName name="SCDPT1_0210000000_24" localSheetId="0">EMICNC_23A_SCDPT1!$AB$38</definedName>
    <definedName name="SCDPT1_0210000000_25" localSheetId="0">EMICNC_23A_SCDPT1!$AC$38</definedName>
    <definedName name="SCDPT1_0210000000_27" localSheetId="0">EMICNC_23A_SCDPT1!$AE$38</definedName>
    <definedName name="SCDPT1_0210000000_28" localSheetId="0">EMICNC_23A_SCDPT1!$AF$38</definedName>
    <definedName name="SCDPT1_0210000000_29" localSheetId="0">EMICNC_23A_SCDPT1!$AG$38</definedName>
    <definedName name="SCDPT1_0210000000_3" localSheetId="0">EMICNC_23A_SCDPT1!$E$38</definedName>
    <definedName name="SCDPT1_0210000000_30" localSheetId="0">EMICNC_23A_SCDPT1!$AH$38</definedName>
    <definedName name="SCDPT1_0210000000_31" localSheetId="0">EMICNC_23A_SCDPT1!$AI$38</definedName>
    <definedName name="SCDPT1_0210000000_32" localSheetId="0">EMICNC_23A_SCDPT1!$AJ$38</definedName>
    <definedName name="SCDPT1_0210000000_33" localSheetId="0">EMICNC_23A_SCDPT1!$AK$38</definedName>
    <definedName name="SCDPT1_0210000000_34" localSheetId="0">EMICNC_23A_SCDPT1!$AL$38</definedName>
    <definedName name="SCDPT1_0210000000_35" localSheetId="0">EMICNC_23A_SCDPT1!$AM$38</definedName>
    <definedName name="SCDPT1_0210000000_36" localSheetId="0">EMICNC_23A_SCDPT1!$AN$38</definedName>
    <definedName name="SCDPT1_0210000000_4" localSheetId="0">EMICNC_23A_SCDPT1!$F$38</definedName>
    <definedName name="SCDPT1_0210000000_5" localSheetId="0">EMICNC_23A_SCDPT1!$G$38</definedName>
    <definedName name="SCDPT1_0210000000_6.01" localSheetId="0">EMICNC_23A_SCDPT1!$H$38</definedName>
    <definedName name="SCDPT1_0210000000_6.02" localSheetId="0">EMICNC_23A_SCDPT1!$I$38</definedName>
    <definedName name="SCDPT1_0210000000_6.03" localSheetId="0">EMICNC_23A_SCDPT1!$J$38</definedName>
    <definedName name="SCDPT1_0210000000_7" localSheetId="0">EMICNC_23A_SCDPT1!$K$38</definedName>
    <definedName name="SCDPT1_0210000000_8" localSheetId="0">EMICNC_23A_SCDPT1!$L$38</definedName>
    <definedName name="SCDPT1_0210000000_9" localSheetId="0">EMICNC_23A_SCDPT1!$M$38</definedName>
    <definedName name="SCDPT1_0210000000_Range" localSheetId="0">EMICNC_23A_SCDPT1!$B$36:$AN$38</definedName>
    <definedName name="SCDPT1_0219999999_10" localSheetId="0">EMICNC_23A_SCDPT1!$N$39</definedName>
    <definedName name="SCDPT1_0219999999_11" localSheetId="0">EMICNC_23A_SCDPT1!$O$39</definedName>
    <definedName name="SCDPT1_0219999999_12" localSheetId="0">EMICNC_23A_SCDPT1!$P$39</definedName>
    <definedName name="SCDPT1_0219999999_13" localSheetId="0">EMICNC_23A_SCDPT1!$Q$39</definedName>
    <definedName name="SCDPT1_0219999999_14" localSheetId="0">EMICNC_23A_SCDPT1!$R$39</definedName>
    <definedName name="SCDPT1_0219999999_15" localSheetId="0">EMICNC_23A_SCDPT1!$S$39</definedName>
    <definedName name="SCDPT1_0219999999_19" localSheetId="0">EMICNC_23A_SCDPT1!$W$39</definedName>
    <definedName name="SCDPT1_0219999999_20" localSheetId="0">EMICNC_23A_SCDPT1!$X$39</definedName>
    <definedName name="SCDPT1_0219999999_7" localSheetId="0">EMICNC_23A_SCDPT1!$K$39</definedName>
    <definedName name="SCDPT1_0219999999_9" localSheetId="0">EMICNC_23A_SCDPT1!$M$39</definedName>
    <definedName name="SCDPT1_0220000000_1" localSheetId="0">EMICNC_23A_SCDPT1!$C$42</definedName>
    <definedName name="SCDPT1_0220000000_10" localSheetId="0">EMICNC_23A_SCDPT1!$N$42</definedName>
    <definedName name="SCDPT1_0220000000_11" localSheetId="0">EMICNC_23A_SCDPT1!$O$42</definedName>
    <definedName name="SCDPT1_0220000000_12" localSheetId="0">EMICNC_23A_SCDPT1!$P$42</definedName>
    <definedName name="SCDPT1_0220000000_13" localSheetId="0">EMICNC_23A_SCDPT1!$Q$42</definedName>
    <definedName name="SCDPT1_0220000000_14" localSheetId="0">EMICNC_23A_SCDPT1!$R$42</definedName>
    <definedName name="SCDPT1_0220000000_15" localSheetId="0">EMICNC_23A_SCDPT1!$S$42</definedName>
    <definedName name="SCDPT1_0220000000_16" localSheetId="0">EMICNC_23A_SCDPT1!$T$42</definedName>
    <definedName name="SCDPT1_0220000000_17" localSheetId="0">EMICNC_23A_SCDPT1!$U$42</definedName>
    <definedName name="SCDPT1_0220000000_18" localSheetId="0">EMICNC_23A_SCDPT1!$V$42</definedName>
    <definedName name="SCDPT1_0220000000_19" localSheetId="0">EMICNC_23A_SCDPT1!$W$42</definedName>
    <definedName name="SCDPT1_0220000000_2" localSheetId="0">EMICNC_23A_SCDPT1!$D$42</definedName>
    <definedName name="SCDPT1_0220000000_20" localSheetId="0">EMICNC_23A_SCDPT1!$X$42</definedName>
    <definedName name="SCDPT1_0220000000_21" localSheetId="0">EMICNC_23A_SCDPT1!$Y$42</definedName>
    <definedName name="SCDPT1_0220000000_22" localSheetId="0">EMICNC_23A_SCDPT1!$Z$42</definedName>
    <definedName name="SCDPT1_0220000000_24" localSheetId="0">EMICNC_23A_SCDPT1!$AB$42</definedName>
    <definedName name="SCDPT1_0220000000_25" localSheetId="0">EMICNC_23A_SCDPT1!$AC$42</definedName>
    <definedName name="SCDPT1_0220000000_26" localSheetId="0">EMICNC_23A_SCDPT1!$AD$42</definedName>
    <definedName name="SCDPT1_0220000000_27" localSheetId="0">EMICNC_23A_SCDPT1!$AE$42</definedName>
    <definedName name="SCDPT1_0220000000_28" localSheetId="0">EMICNC_23A_SCDPT1!$AF$42</definedName>
    <definedName name="SCDPT1_0220000000_29" localSheetId="0">EMICNC_23A_SCDPT1!$AG$42</definedName>
    <definedName name="SCDPT1_0220000000_3" localSheetId="0">EMICNC_23A_SCDPT1!$E$42</definedName>
    <definedName name="SCDPT1_0220000000_30" localSheetId="0">EMICNC_23A_SCDPT1!$AH$42</definedName>
    <definedName name="SCDPT1_0220000000_31" localSheetId="0">EMICNC_23A_SCDPT1!$AI$42</definedName>
    <definedName name="SCDPT1_0220000000_32" localSheetId="0">EMICNC_23A_SCDPT1!$AJ$42</definedName>
    <definedName name="SCDPT1_0220000000_33" localSheetId="0">EMICNC_23A_SCDPT1!$AK$42</definedName>
    <definedName name="SCDPT1_0220000000_34" localSheetId="0">EMICNC_23A_SCDPT1!$AL$42</definedName>
    <definedName name="SCDPT1_0220000000_35" localSheetId="0">EMICNC_23A_SCDPT1!$AM$42</definedName>
    <definedName name="SCDPT1_0220000000_36" localSheetId="0">EMICNC_23A_SCDPT1!$AN$42</definedName>
    <definedName name="SCDPT1_0220000000_4" localSheetId="0">EMICNC_23A_SCDPT1!$F$42</definedName>
    <definedName name="SCDPT1_0220000000_5" localSheetId="0">EMICNC_23A_SCDPT1!$G$42</definedName>
    <definedName name="SCDPT1_0220000000_6.01" localSheetId="0">EMICNC_23A_SCDPT1!$H$42</definedName>
    <definedName name="SCDPT1_0220000000_6.02" localSheetId="0">EMICNC_23A_SCDPT1!$I$42</definedName>
    <definedName name="SCDPT1_0220000000_6.03" localSheetId="0">EMICNC_23A_SCDPT1!$J$42</definedName>
    <definedName name="SCDPT1_0220000000_7" localSheetId="0">EMICNC_23A_SCDPT1!$K$42</definedName>
    <definedName name="SCDPT1_0220000000_8" localSheetId="0">EMICNC_23A_SCDPT1!$L$42</definedName>
    <definedName name="SCDPT1_0220000000_9" localSheetId="0">EMICNC_23A_SCDPT1!$M$42</definedName>
    <definedName name="SCDPT1_0220000000_Range" localSheetId="0">EMICNC_23A_SCDPT1!$B$40:$AN$42</definedName>
    <definedName name="SCDPT1_0229999999_10" localSheetId="0">EMICNC_23A_SCDPT1!$N$43</definedName>
    <definedName name="SCDPT1_0229999999_11" localSheetId="0">EMICNC_23A_SCDPT1!$O$43</definedName>
    <definedName name="SCDPT1_0229999999_12" localSheetId="0">EMICNC_23A_SCDPT1!$P$43</definedName>
    <definedName name="SCDPT1_0229999999_13" localSheetId="0">EMICNC_23A_SCDPT1!$Q$43</definedName>
    <definedName name="SCDPT1_0229999999_14" localSheetId="0">EMICNC_23A_SCDPT1!$R$43</definedName>
    <definedName name="SCDPT1_0229999999_15" localSheetId="0">EMICNC_23A_SCDPT1!$S$43</definedName>
    <definedName name="SCDPT1_0229999999_19" localSheetId="0">EMICNC_23A_SCDPT1!$W$43</definedName>
    <definedName name="SCDPT1_0229999999_20" localSheetId="0">EMICNC_23A_SCDPT1!$X$43</definedName>
    <definedName name="SCDPT1_0229999999_7" localSheetId="0">EMICNC_23A_SCDPT1!$K$43</definedName>
    <definedName name="SCDPT1_0229999999_9" localSheetId="0">EMICNC_23A_SCDPT1!$M$43</definedName>
    <definedName name="SCDPT1_0230000000_1" localSheetId="0">EMICNC_23A_SCDPT1!$C$46</definedName>
    <definedName name="SCDPT1_0230000000_10" localSheetId="0">EMICNC_23A_SCDPT1!$N$46</definedName>
    <definedName name="SCDPT1_0230000000_11" localSheetId="0">EMICNC_23A_SCDPT1!$O$46</definedName>
    <definedName name="SCDPT1_0230000000_12" localSheetId="0">EMICNC_23A_SCDPT1!$P$46</definedName>
    <definedName name="SCDPT1_0230000000_13" localSheetId="0">EMICNC_23A_SCDPT1!$Q$46</definedName>
    <definedName name="SCDPT1_0230000000_14" localSheetId="0">EMICNC_23A_SCDPT1!$R$46</definedName>
    <definedName name="SCDPT1_0230000000_15" localSheetId="0">EMICNC_23A_SCDPT1!$S$46</definedName>
    <definedName name="SCDPT1_0230000000_16" localSheetId="0">EMICNC_23A_SCDPT1!$T$46</definedName>
    <definedName name="SCDPT1_0230000000_17" localSheetId="0">EMICNC_23A_SCDPT1!$U$46</definedName>
    <definedName name="SCDPT1_0230000000_18" localSheetId="0">EMICNC_23A_SCDPT1!$V$46</definedName>
    <definedName name="SCDPT1_0230000000_19" localSheetId="0">EMICNC_23A_SCDPT1!$W$46</definedName>
    <definedName name="SCDPT1_0230000000_2" localSheetId="0">EMICNC_23A_SCDPT1!$D$46</definedName>
    <definedName name="SCDPT1_0230000000_20" localSheetId="0">EMICNC_23A_SCDPT1!$X$46</definedName>
    <definedName name="SCDPT1_0230000000_21" localSheetId="0">EMICNC_23A_SCDPT1!$Y$46</definedName>
    <definedName name="SCDPT1_0230000000_22" localSheetId="0">EMICNC_23A_SCDPT1!$Z$46</definedName>
    <definedName name="SCDPT1_0230000000_24" localSheetId="0">EMICNC_23A_SCDPT1!$AB$46</definedName>
    <definedName name="SCDPT1_0230000000_25" localSheetId="0">EMICNC_23A_SCDPT1!$AC$46</definedName>
    <definedName name="SCDPT1_0230000000_26" localSheetId="0">EMICNC_23A_SCDPT1!$AD$46</definedName>
    <definedName name="SCDPT1_0230000000_27" localSheetId="0">EMICNC_23A_SCDPT1!$AE$46</definedName>
    <definedName name="SCDPT1_0230000000_28" localSheetId="0">EMICNC_23A_SCDPT1!$AF$46</definedName>
    <definedName name="SCDPT1_0230000000_29" localSheetId="0">EMICNC_23A_SCDPT1!$AG$46</definedName>
    <definedName name="SCDPT1_0230000000_3" localSheetId="0">EMICNC_23A_SCDPT1!$E$46</definedName>
    <definedName name="SCDPT1_0230000000_30" localSheetId="0">EMICNC_23A_SCDPT1!$AH$46</definedName>
    <definedName name="SCDPT1_0230000000_31" localSheetId="0">EMICNC_23A_SCDPT1!$AI$46</definedName>
    <definedName name="SCDPT1_0230000000_32" localSheetId="0">EMICNC_23A_SCDPT1!$AJ$46</definedName>
    <definedName name="SCDPT1_0230000000_33" localSheetId="0">EMICNC_23A_SCDPT1!$AK$46</definedName>
    <definedName name="SCDPT1_0230000000_34" localSheetId="0">EMICNC_23A_SCDPT1!$AL$46</definedName>
    <definedName name="SCDPT1_0230000000_35" localSheetId="0">EMICNC_23A_SCDPT1!$AM$46</definedName>
    <definedName name="SCDPT1_0230000000_36" localSheetId="0">EMICNC_23A_SCDPT1!$AN$46</definedName>
    <definedName name="SCDPT1_0230000000_4" localSheetId="0">EMICNC_23A_SCDPT1!$F$46</definedName>
    <definedName name="SCDPT1_0230000000_5" localSheetId="0">EMICNC_23A_SCDPT1!$G$46</definedName>
    <definedName name="SCDPT1_0230000000_6.01" localSheetId="0">EMICNC_23A_SCDPT1!$H$46</definedName>
    <definedName name="SCDPT1_0230000000_6.02" localSheetId="0">EMICNC_23A_SCDPT1!$I$46</definedName>
    <definedName name="SCDPT1_0230000000_6.03" localSheetId="0">EMICNC_23A_SCDPT1!$J$46</definedName>
    <definedName name="SCDPT1_0230000000_7" localSheetId="0">EMICNC_23A_SCDPT1!$K$46</definedName>
    <definedName name="SCDPT1_0230000000_8" localSheetId="0">EMICNC_23A_SCDPT1!$L$46</definedName>
    <definedName name="SCDPT1_0230000000_9" localSheetId="0">EMICNC_23A_SCDPT1!$M$46</definedName>
    <definedName name="SCDPT1_0230000000_Range" localSheetId="0">EMICNC_23A_SCDPT1!$B$44:$AN$46</definedName>
    <definedName name="SCDPT1_0239999999_10" localSheetId="0">EMICNC_23A_SCDPT1!$N$47</definedName>
    <definedName name="SCDPT1_0239999999_11" localSheetId="0">EMICNC_23A_SCDPT1!$O$47</definedName>
    <definedName name="SCDPT1_0239999999_12" localSheetId="0">EMICNC_23A_SCDPT1!$P$47</definedName>
    <definedName name="SCDPT1_0239999999_13" localSheetId="0">EMICNC_23A_SCDPT1!$Q$47</definedName>
    <definedName name="SCDPT1_0239999999_14" localSheetId="0">EMICNC_23A_SCDPT1!$R$47</definedName>
    <definedName name="SCDPT1_0239999999_15" localSheetId="0">EMICNC_23A_SCDPT1!$S$47</definedName>
    <definedName name="SCDPT1_0239999999_19" localSheetId="0">EMICNC_23A_SCDPT1!$W$47</definedName>
    <definedName name="SCDPT1_0239999999_20" localSheetId="0">EMICNC_23A_SCDPT1!$X$47</definedName>
    <definedName name="SCDPT1_0239999999_7" localSheetId="0">EMICNC_23A_SCDPT1!$K$47</definedName>
    <definedName name="SCDPT1_0239999999_9" localSheetId="0">EMICNC_23A_SCDPT1!$M$47</definedName>
    <definedName name="SCDPT1_0240000000_1" localSheetId="0">EMICNC_23A_SCDPT1!$C$50</definedName>
    <definedName name="SCDPT1_0240000000_10" localSheetId="0">EMICNC_23A_SCDPT1!$N$50</definedName>
    <definedName name="SCDPT1_0240000000_11" localSheetId="0">EMICNC_23A_SCDPT1!$O$50</definedName>
    <definedName name="SCDPT1_0240000000_12" localSheetId="0">EMICNC_23A_SCDPT1!$P$50</definedName>
    <definedName name="SCDPT1_0240000000_13" localSheetId="0">EMICNC_23A_SCDPT1!$Q$50</definedName>
    <definedName name="SCDPT1_0240000000_14" localSheetId="0">EMICNC_23A_SCDPT1!$R$50</definedName>
    <definedName name="SCDPT1_0240000000_15" localSheetId="0">EMICNC_23A_SCDPT1!$S$50</definedName>
    <definedName name="SCDPT1_0240000000_16" localSheetId="0">EMICNC_23A_SCDPT1!$T$50</definedName>
    <definedName name="SCDPT1_0240000000_17" localSheetId="0">EMICNC_23A_SCDPT1!$U$50</definedName>
    <definedName name="SCDPT1_0240000000_18" localSheetId="0">EMICNC_23A_SCDPT1!$V$50</definedName>
    <definedName name="SCDPT1_0240000000_19" localSheetId="0">EMICNC_23A_SCDPT1!$W$50</definedName>
    <definedName name="SCDPT1_0240000000_2" localSheetId="0">EMICNC_23A_SCDPT1!$D$50</definedName>
    <definedName name="SCDPT1_0240000000_20" localSheetId="0">EMICNC_23A_SCDPT1!$X$50</definedName>
    <definedName name="SCDPT1_0240000000_21" localSheetId="0">EMICNC_23A_SCDPT1!$Y$50</definedName>
    <definedName name="SCDPT1_0240000000_22" localSheetId="0">EMICNC_23A_SCDPT1!$Z$50</definedName>
    <definedName name="SCDPT1_0240000000_24" localSheetId="0">EMICNC_23A_SCDPT1!$AB$50</definedName>
    <definedName name="SCDPT1_0240000000_25" localSheetId="0">EMICNC_23A_SCDPT1!$AC$50</definedName>
    <definedName name="SCDPT1_0240000000_26" localSheetId="0">EMICNC_23A_SCDPT1!$AD$50</definedName>
    <definedName name="SCDPT1_0240000000_27" localSheetId="0">EMICNC_23A_SCDPT1!$AE$50</definedName>
    <definedName name="SCDPT1_0240000000_28" localSheetId="0">EMICNC_23A_SCDPT1!$AF$50</definedName>
    <definedName name="SCDPT1_0240000000_29" localSheetId="0">EMICNC_23A_SCDPT1!$AG$50</definedName>
    <definedName name="SCDPT1_0240000000_3" localSheetId="0">EMICNC_23A_SCDPT1!$E$50</definedName>
    <definedName name="SCDPT1_0240000000_30" localSheetId="0">EMICNC_23A_SCDPT1!$AH$50</definedName>
    <definedName name="SCDPT1_0240000000_31" localSheetId="0">EMICNC_23A_SCDPT1!$AI$50</definedName>
    <definedName name="SCDPT1_0240000000_32" localSheetId="0">EMICNC_23A_SCDPT1!$AJ$50</definedName>
    <definedName name="SCDPT1_0240000000_33" localSheetId="0">EMICNC_23A_SCDPT1!$AK$50</definedName>
    <definedName name="SCDPT1_0240000000_34" localSheetId="0">EMICNC_23A_SCDPT1!$AL$50</definedName>
    <definedName name="SCDPT1_0240000000_35" localSheetId="0">EMICNC_23A_SCDPT1!$AM$50</definedName>
    <definedName name="SCDPT1_0240000000_36" localSheetId="0">EMICNC_23A_SCDPT1!$AN$50</definedName>
    <definedName name="SCDPT1_0240000000_4" localSheetId="0">EMICNC_23A_SCDPT1!$F$50</definedName>
    <definedName name="SCDPT1_0240000000_5" localSheetId="0">EMICNC_23A_SCDPT1!$G$50</definedName>
    <definedName name="SCDPT1_0240000000_6.01" localSheetId="0">EMICNC_23A_SCDPT1!$H$50</definedName>
    <definedName name="SCDPT1_0240000000_6.02" localSheetId="0">EMICNC_23A_SCDPT1!$I$50</definedName>
    <definedName name="SCDPT1_0240000000_6.03" localSheetId="0">EMICNC_23A_SCDPT1!$J$50</definedName>
    <definedName name="SCDPT1_0240000000_7" localSheetId="0">EMICNC_23A_SCDPT1!$K$50</definedName>
    <definedName name="SCDPT1_0240000000_8" localSheetId="0">EMICNC_23A_SCDPT1!$L$50</definedName>
    <definedName name="SCDPT1_0240000000_9" localSheetId="0">EMICNC_23A_SCDPT1!$M$50</definedName>
    <definedName name="SCDPT1_0240000000_Range" localSheetId="0">EMICNC_23A_SCDPT1!$B$48:$AN$50</definedName>
    <definedName name="SCDPT1_0249999999_10" localSheetId="0">EMICNC_23A_SCDPT1!$N$51</definedName>
    <definedName name="SCDPT1_0249999999_11" localSheetId="0">EMICNC_23A_SCDPT1!$O$51</definedName>
    <definedName name="SCDPT1_0249999999_12" localSheetId="0">EMICNC_23A_SCDPT1!$P$51</definedName>
    <definedName name="SCDPT1_0249999999_13" localSheetId="0">EMICNC_23A_SCDPT1!$Q$51</definedName>
    <definedName name="SCDPT1_0249999999_14" localSheetId="0">EMICNC_23A_SCDPT1!$R$51</definedName>
    <definedName name="SCDPT1_0249999999_15" localSheetId="0">EMICNC_23A_SCDPT1!$S$51</definedName>
    <definedName name="SCDPT1_0249999999_19" localSheetId="0">EMICNC_23A_SCDPT1!$W$51</definedName>
    <definedName name="SCDPT1_0249999999_20" localSheetId="0">EMICNC_23A_SCDPT1!$X$51</definedName>
    <definedName name="SCDPT1_0249999999_7" localSheetId="0">EMICNC_23A_SCDPT1!$K$51</definedName>
    <definedName name="SCDPT1_0249999999_9" localSheetId="0">EMICNC_23A_SCDPT1!$M$51</definedName>
    <definedName name="SCDPT1_0309999999_10" localSheetId="0">EMICNC_23A_SCDPT1!$N$52</definedName>
    <definedName name="SCDPT1_0309999999_11" localSheetId="0">EMICNC_23A_SCDPT1!$O$52</definedName>
    <definedName name="SCDPT1_0309999999_12" localSheetId="0">EMICNC_23A_SCDPT1!$P$52</definedName>
    <definedName name="SCDPT1_0309999999_13" localSheetId="0">EMICNC_23A_SCDPT1!$Q$52</definedName>
    <definedName name="SCDPT1_0309999999_14" localSheetId="0">EMICNC_23A_SCDPT1!$R$52</definedName>
    <definedName name="SCDPT1_0309999999_15" localSheetId="0">EMICNC_23A_SCDPT1!$S$52</definedName>
    <definedName name="SCDPT1_0309999999_19" localSheetId="0">EMICNC_23A_SCDPT1!$W$52</definedName>
    <definedName name="SCDPT1_0309999999_20" localSheetId="0">EMICNC_23A_SCDPT1!$X$52</definedName>
    <definedName name="SCDPT1_0309999999_7" localSheetId="0">EMICNC_23A_SCDPT1!$K$52</definedName>
    <definedName name="SCDPT1_0309999999_9" localSheetId="0">EMICNC_23A_SCDPT1!$M$52</definedName>
    <definedName name="SCDPT1_0410000000_1" localSheetId="0">EMICNC_23A_SCDPT1!$C$55</definedName>
    <definedName name="SCDPT1_0410000000_10" localSheetId="0">EMICNC_23A_SCDPT1!$N$55</definedName>
    <definedName name="SCDPT1_0410000000_11" localSheetId="0">EMICNC_23A_SCDPT1!$O$55</definedName>
    <definedName name="SCDPT1_0410000000_12" localSheetId="0">EMICNC_23A_SCDPT1!$P$55</definedName>
    <definedName name="SCDPT1_0410000000_13" localSheetId="0">EMICNC_23A_SCDPT1!$Q$55</definedName>
    <definedName name="SCDPT1_0410000000_14" localSheetId="0">EMICNC_23A_SCDPT1!$R$55</definedName>
    <definedName name="SCDPT1_0410000000_15" localSheetId="0">EMICNC_23A_SCDPT1!$S$55</definedName>
    <definedName name="SCDPT1_0410000000_16" localSheetId="0">EMICNC_23A_SCDPT1!$T$55</definedName>
    <definedName name="SCDPT1_0410000000_17" localSheetId="0">EMICNC_23A_SCDPT1!$U$55</definedName>
    <definedName name="SCDPT1_0410000000_18" localSheetId="0">EMICNC_23A_SCDPT1!$V$55</definedName>
    <definedName name="SCDPT1_0410000000_19" localSheetId="0">EMICNC_23A_SCDPT1!$W$55</definedName>
    <definedName name="SCDPT1_0410000000_2" localSheetId="0">EMICNC_23A_SCDPT1!$D$55</definedName>
    <definedName name="SCDPT1_0410000000_20" localSheetId="0">EMICNC_23A_SCDPT1!$X$55</definedName>
    <definedName name="SCDPT1_0410000000_21" localSheetId="0">EMICNC_23A_SCDPT1!$Y$55</definedName>
    <definedName name="SCDPT1_0410000000_22" localSheetId="0">EMICNC_23A_SCDPT1!$Z$55</definedName>
    <definedName name="SCDPT1_0410000000_23" localSheetId="0">EMICNC_23A_SCDPT1!$AA$55</definedName>
    <definedName name="SCDPT1_0410000000_24" localSheetId="0">EMICNC_23A_SCDPT1!$AB$55</definedName>
    <definedName name="SCDPT1_0410000000_25" localSheetId="0">EMICNC_23A_SCDPT1!$AC$55</definedName>
    <definedName name="SCDPT1_0410000000_27" localSheetId="0">EMICNC_23A_SCDPT1!$AE$55</definedName>
    <definedName name="SCDPT1_0410000000_28" localSheetId="0">EMICNC_23A_SCDPT1!$AF$55</definedName>
    <definedName name="SCDPT1_0410000000_29" localSheetId="0">EMICNC_23A_SCDPT1!$AG$55</definedName>
    <definedName name="SCDPT1_0410000000_3" localSheetId="0">EMICNC_23A_SCDPT1!$E$55</definedName>
    <definedName name="SCDPT1_0410000000_30" localSheetId="0">EMICNC_23A_SCDPT1!$AH$55</definedName>
    <definedName name="SCDPT1_0410000000_31" localSheetId="0">EMICNC_23A_SCDPT1!$AI$55</definedName>
    <definedName name="SCDPT1_0410000000_32" localSheetId="0">EMICNC_23A_SCDPT1!$AJ$55</definedName>
    <definedName name="SCDPT1_0410000000_33" localSheetId="0">EMICNC_23A_SCDPT1!$AK$55</definedName>
    <definedName name="SCDPT1_0410000000_34" localSheetId="0">EMICNC_23A_SCDPT1!$AL$55</definedName>
    <definedName name="SCDPT1_0410000000_35" localSheetId="0">EMICNC_23A_SCDPT1!$AM$55</definedName>
    <definedName name="SCDPT1_0410000000_36" localSheetId="0">EMICNC_23A_SCDPT1!$AN$55</definedName>
    <definedName name="SCDPT1_0410000000_4" localSheetId="0">EMICNC_23A_SCDPT1!$F$55</definedName>
    <definedName name="SCDPT1_0410000000_5" localSheetId="0">EMICNC_23A_SCDPT1!$G$55</definedName>
    <definedName name="SCDPT1_0410000000_6.01" localSheetId="0">EMICNC_23A_SCDPT1!$H$55</definedName>
    <definedName name="SCDPT1_0410000000_6.02" localSheetId="0">EMICNC_23A_SCDPT1!$I$55</definedName>
    <definedName name="SCDPT1_0410000000_6.03" localSheetId="0">EMICNC_23A_SCDPT1!$J$55</definedName>
    <definedName name="SCDPT1_0410000000_7" localSheetId="0">EMICNC_23A_SCDPT1!$K$55</definedName>
    <definedName name="SCDPT1_0410000000_8" localSheetId="0">EMICNC_23A_SCDPT1!$L$55</definedName>
    <definedName name="SCDPT1_0410000000_9" localSheetId="0">EMICNC_23A_SCDPT1!$M$55</definedName>
    <definedName name="SCDPT1_0410000000_Range" localSheetId="0">EMICNC_23A_SCDPT1!$B$53:$AN$55</definedName>
    <definedName name="SCDPT1_0419999999_10" localSheetId="0">EMICNC_23A_SCDPT1!$N$56</definedName>
    <definedName name="SCDPT1_0419999999_11" localSheetId="0">EMICNC_23A_SCDPT1!$O$56</definedName>
    <definedName name="SCDPT1_0419999999_12" localSheetId="0">EMICNC_23A_SCDPT1!$P$56</definedName>
    <definedName name="SCDPT1_0419999999_13" localSheetId="0">EMICNC_23A_SCDPT1!$Q$56</definedName>
    <definedName name="SCDPT1_0419999999_14" localSheetId="0">EMICNC_23A_SCDPT1!$R$56</definedName>
    <definedName name="SCDPT1_0419999999_15" localSheetId="0">EMICNC_23A_SCDPT1!$S$56</definedName>
    <definedName name="SCDPT1_0419999999_19" localSheetId="0">EMICNC_23A_SCDPT1!$W$56</definedName>
    <definedName name="SCDPT1_0419999999_20" localSheetId="0">EMICNC_23A_SCDPT1!$X$56</definedName>
    <definedName name="SCDPT1_0419999999_7" localSheetId="0">EMICNC_23A_SCDPT1!$K$56</definedName>
    <definedName name="SCDPT1_0419999999_9" localSheetId="0">EMICNC_23A_SCDPT1!$M$56</definedName>
    <definedName name="SCDPT1_0420000000_1" localSheetId="0">EMICNC_23A_SCDPT1!$C$59</definedName>
    <definedName name="SCDPT1_0420000000_10" localSheetId="0">EMICNC_23A_SCDPT1!$N$59</definedName>
    <definedName name="SCDPT1_0420000000_11" localSheetId="0">EMICNC_23A_SCDPT1!$O$59</definedName>
    <definedName name="SCDPT1_0420000000_12" localSheetId="0">EMICNC_23A_SCDPT1!$P$59</definedName>
    <definedName name="SCDPT1_0420000000_13" localSheetId="0">EMICNC_23A_SCDPT1!$Q$59</definedName>
    <definedName name="SCDPT1_0420000000_14" localSheetId="0">EMICNC_23A_SCDPT1!$R$59</definedName>
    <definedName name="SCDPT1_0420000000_15" localSheetId="0">EMICNC_23A_SCDPT1!$S$59</definedName>
    <definedName name="SCDPT1_0420000000_16" localSheetId="0">EMICNC_23A_SCDPT1!$T$59</definedName>
    <definedName name="SCDPT1_0420000000_17" localSheetId="0">EMICNC_23A_SCDPT1!$U$59</definedName>
    <definedName name="SCDPT1_0420000000_18" localSheetId="0">EMICNC_23A_SCDPT1!$V$59</definedName>
    <definedName name="SCDPT1_0420000000_19" localSheetId="0">EMICNC_23A_SCDPT1!$W$59</definedName>
    <definedName name="SCDPT1_0420000000_2" localSheetId="0">EMICNC_23A_SCDPT1!$D$59</definedName>
    <definedName name="SCDPT1_0420000000_20" localSheetId="0">EMICNC_23A_SCDPT1!$X$59</definedName>
    <definedName name="SCDPT1_0420000000_21" localSheetId="0">EMICNC_23A_SCDPT1!$Y$59</definedName>
    <definedName name="SCDPT1_0420000000_22" localSheetId="0">EMICNC_23A_SCDPT1!$Z$59</definedName>
    <definedName name="SCDPT1_0420000000_23" localSheetId="0">EMICNC_23A_SCDPT1!$AA$59</definedName>
    <definedName name="SCDPT1_0420000000_24" localSheetId="0">EMICNC_23A_SCDPT1!$AB$59</definedName>
    <definedName name="SCDPT1_0420000000_25" localSheetId="0">EMICNC_23A_SCDPT1!$AC$59</definedName>
    <definedName name="SCDPT1_0420000000_26" localSheetId="0">EMICNC_23A_SCDPT1!$AD$59</definedName>
    <definedName name="SCDPT1_0420000000_27" localSheetId="0">EMICNC_23A_SCDPT1!$AE$59</definedName>
    <definedName name="SCDPT1_0420000000_28" localSheetId="0">EMICNC_23A_SCDPT1!$AF$59</definedName>
    <definedName name="SCDPT1_0420000000_29" localSheetId="0">EMICNC_23A_SCDPT1!$AG$59</definedName>
    <definedName name="SCDPT1_0420000000_3" localSheetId="0">EMICNC_23A_SCDPT1!$E$59</definedName>
    <definedName name="SCDPT1_0420000000_30" localSheetId="0">EMICNC_23A_SCDPT1!$AH$59</definedName>
    <definedName name="SCDPT1_0420000000_31" localSheetId="0">EMICNC_23A_SCDPT1!$AI$59</definedName>
    <definedName name="SCDPT1_0420000000_32" localSheetId="0">EMICNC_23A_SCDPT1!$AJ$59</definedName>
    <definedName name="SCDPT1_0420000000_33" localSheetId="0">EMICNC_23A_SCDPT1!$AK$59</definedName>
    <definedName name="SCDPT1_0420000000_34" localSheetId="0">EMICNC_23A_SCDPT1!$AL$59</definedName>
    <definedName name="SCDPT1_0420000000_35" localSheetId="0">EMICNC_23A_SCDPT1!$AM$59</definedName>
    <definedName name="SCDPT1_0420000000_36" localSheetId="0">EMICNC_23A_SCDPT1!$AN$59</definedName>
    <definedName name="SCDPT1_0420000000_4" localSheetId="0">EMICNC_23A_SCDPT1!$F$59</definedName>
    <definedName name="SCDPT1_0420000000_5" localSheetId="0">EMICNC_23A_SCDPT1!$G$59</definedName>
    <definedName name="SCDPT1_0420000000_6.01" localSheetId="0">EMICNC_23A_SCDPT1!$H$59</definedName>
    <definedName name="SCDPT1_0420000000_6.02" localSheetId="0">EMICNC_23A_SCDPT1!$I$59</definedName>
    <definedName name="SCDPT1_0420000000_6.03" localSheetId="0">EMICNC_23A_SCDPT1!$J$59</definedName>
    <definedName name="SCDPT1_0420000000_7" localSheetId="0">EMICNC_23A_SCDPT1!$K$59</definedName>
    <definedName name="SCDPT1_0420000000_8" localSheetId="0">EMICNC_23A_SCDPT1!$L$59</definedName>
    <definedName name="SCDPT1_0420000000_9" localSheetId="0">EMICNC_23A_SCDPT1!$M$59</definedName>
    <definedName name="SCDPT1_0420000000_Range" localSheetId="0">EMICNC_23A_SCDPT1!$B$57:$AN$59</definedName>
    <definedName name="SCDPT1_0429999999_10" localSheetId="0">EMICNC_23A_SCDPT1!$N$60</definedName>
    <definedName name="SCDPT1_0429999999_11" localSheetId="0">EMICNC_23A_SCDPT1!$O$60</definedName>
    <definedName name="SCDPT1_0429999999_12" localSheetId="0">EMICNC_23A_SCDPT1!$P$60</definedName>
    <definedName name="SCDPT1_0429999999_13" localSheetId="0">EMICNC_23A_SCDPT1!$Q$60</definedName>
    <definedName name="SCDPT1_0429999999_14" localSheetId="0">EMICNC_23A_SCDPT1!$R$60</definedName>
    <definedName name="SCDPT1_0429999999_15" localSheetId="0">EMICNC_23A_SCDPT1!$S$60</definedName>
    <definedName name="SCDPT1_0429999999_19" localSheetId="0">EMICNC_23A_SCDPT1!$W$60</definedName>
    <definedName name="SCDPT1_0429999999_20" localSheetId="0">EMICNC_23A_SCDPT1!$X$60</definedName>
    <definedName name="SCDPT1_0429999999_7" localSheetId="0">EMICNC_23A_SCDPT1!$K$60</definedName>
    <definedName name="SCDPT1_0429999999_9" localSheetId="0">EMICNC_23A_SCDPT1!$M$60</definedName>
    <definedName name="SCDPT1_0430000000_1" localSheetId="0">EMICNC_23A_SCDPT1!$C$63</definedName>
    <definedName name="SCDPT1_0430000000_10" localSheetId="0">EMICNC_23A_SCDPT1!$N$63</definedName>
    <definedName name="SCDPT1_0430000000_11" localSheetId="0">EMICNC_23A_SCDPT1!$O$63</definedName>
    <definedName name="SCDPT1_0430000000_12" localSheetId="0">EMICNC_23A_SCDPT1!$P$63</definedName>
    <definedName name="SCDPT1_0430000000_13" localSheetId="0">EMICNC_23A_SCDPT1!$Q$63</definedName>
    <definedName name="SCDPT1_0430000000_14" localSheetId="0">EMICNC_23A_SCDPT1!$R$63</definedName>
    <definedName name="SCDPT1_0430000000_15" localSheetId="0">EMICNC_23A_SCDPT1!$S$63</definedName>
    <definedName name="SCDPT1_0430000000_16" localSheetId="0">EMICNC_23A_SCDPT1!$T$63</definedName>
    <definedName name="SCDPT1_0430000000_17" localSheetId="0">EMICNC_23A_SCDPT1!$U$63</definedName>
    <definedName name="SCDPT1_0430000000_18" localSheetId="0">EMICNC_23A_SCDPT1!$V$63</definedName>
    <definedName name="SCDPT1_0430000000_19" localSheetId="0">EMICNC_23A_SCDPT1!$W$63</definedName>
    <definedName name="SCDPT1_0430000000_2" localSheetId="0">EMICNC_23A_SCDPT1!$D$63</definedName>
    <definedName name="SCDPT1_0430000000_20" localSheetId="0">EMICNC_23A_SCDPT1!$X$63</definedName>
    <definedName name="SCDPT1_0430000000_21" localSheetId="0">EMICNC_23A_SCDPT1!$Y$63</definedName>
    <definedName name="SCDPT1_0430000000_22" localSheetId="0">EMICNC_23A_SCDPT1!$Z$63</definedName>
    <definedName name="SCDPT1_0430000000_23" localSheetId="0">EMICNC_23A_SCDPT1!$AA$63</definedName>
    <definedName name="SCDPT1_0430000000_24" localSheetId="0">EMICNC_23A_SCDPT1!$AB$63</definedName>
    <definedName name="SCDPT1_0430000000_25" localSheetId="0">EMICNC_23A_SCDPT1!$AC$63</definedName>
    <definedName name="SCDPT1_0430000000_26" localSheetId="0">EMICNC_23A_SCDPT1!$AD$63</definedName>
    <definedName name="SCDPT1_0430000000_27" localSheetId="0">EMICNC_23A_SCDPT1!$AE$63</definedName>
    <definedName name="SCDPT1_0430000000_28" localSheetId="0">EMICNC_23A_SCDPT1!$AF$63</definedName>
    <definedName name="SCDPT1_0430000000_29" localSheetId="0">EMICNC_23A_SCDPT1!$AG$63</definedName>
    <definedName name="SCDPT1_0430000000_3" localSheetId="0">EMICNC_23A_SCDPT1!$E$63</definedName>
    <definedName name="SCDPT1_0430000000_30" localSheetId="0">EMICNC_23A_SCDPT1!$AH$63</definedName>
    <definedName name="SCDPT1_0430000000_31" localSheetId="0">EMICNC_23A_SCDPT1!$AI$63</definedName>
    <definedName name="SCDPT1_0430000000_32" localSheetId="0">EMICNC_23A_SCDPT1!$AJ$63</definedName>
    <definedName name="SCDPT1_0430000000_33" localSheetId="0">EMICNC_23A_SCDPT1!$AK$63</definedName>
    <definedName name="SCDPT1_0430000000_34" localSheetId="0">EMICNC_23A_SCDPT1!$AL$63</definedName>
    <definedName name="SCDPT1_0430000000_35" localSheetId="0">EMICNC_23A_SCDPT1!$AM$63</definedName>
    <definedName name="SCDPT1_0430000000_36" localSheetId="0">EMICNC_23A_SCDPT1!$AN$63</definedName>
    <definedName name="SCDPT1_0430000000_4" localSheetId="0">EMICNC_23A_SCDPT1!$F$63</definedName>
    <definedName name="SCDPT1_0430000000_5" localSheetId="0">EMICNC_23A_SCDPT1!$G$63</definedName>
    <definedName name="SCDPT1_0430000000_6.01" localSheetId="0">EMICNC_23A_SCDPT1!$H$63</definedName>
    <definedName name="SCDPT1_0430000000_6.02" localSheetId="0">EMICNC_23A_SCDPT1!$I$63</definedName>
    <definedName name="SCDPT1_0430000000_6.03" localSheetId="0">EMICNC_23A_SCDPT1!$J$63</definedName>
    <definedName name="SCDPT1_0430000000_7" localSheetId="0">EMICNC_23A_SCDPT1!$K$63</definedName>
    <definedName name="SCDPT1_0430000000_8" localSheetId="0">EMICNC_23A_SCDPT1!$L$63</definedName>
    <definedName name="SCDPT1_0430000000_9" localSheetId="0">EMICNC_23A_SCDPT1!$M$63</definedName>
    <definedName name="SCDPT1_0430000000_Range" localSheetId="0">EMICNC_23A_SCDPT1!$B$61:$AN$63</definedName>
    <definedName name="SCDPT1_0439999999_10" localSheetId="0">EMICNC_23A_SCDPT1!$N$64</definedName>
    <definedName name="SCDPT1_0439999999_11" localSheetId="0">EMICNC_23A_SCDPT1!$O$64</definedName>
    <definedName name="SCDPT1_0439999999_12" localSheetId="0">EMICNC_23A_SCDPT1!$P$64</definedName>
    <definedName name="SCDPT1_0439999999_13" localSheetId="0">EMICNC_23A_SCDPT1!$Q$64</definedName>
    <definedName name="SCDPT1_0439999999_14" localSheetId="0">EMICNC_23A_SCDPT1!$R$64</definedName>
    <definedName name="SCDPT1_0439999999_15" localSheetId="0">EMICNC_23A_SCDPT1!$S$64</definedName>
    <definedName name="SCDPT1_0439999999_19" localSheetId="0">EMICNC_23A_SCDPT1!$W$64</definedName>
    <definedName name="SCDPT1_0439999999_20" localSheetId="0">EMICNC_23A_SCDPT1!$X$64</definedName>
    <definedName name="SCDPT1_0439999999_7" localSheetId="0">EMICNC_23A_SCDPT1!$K$64</definedName>
    <definedName name="SCDPT1_0439999999_9" localSheetId="0">EMICNC_23A_SCDPT1!$M$64</definedName>
    <definedName name="SCDPT1_0440000000_1" localSheetId="0">EMICNC_23A_SCDPT1!$C$67</definedName>
    <definedName name="SCDPT1_0440000000_10" localSheetId="0">EMICNC_23A_SCDPT1!$N$67</definedName>
    <definedName name="SCDPT1_0440000000_11" localSheetId="0">EMICNC_23A_SCDPT1!$O$67</definedName>
    <definedName name="SCDPT1_0440000000_12" localSheetId="0">EMICNC_23A_SCDPT1!$P$67</definedName>
    <definedName name="SCDPT1_0440000000_13" localSheetId="0">EMICNC_23A_SCDPT1!$Q$67</definedName>
    <definedName name="SCDPT1_0440000000_14" localSheetId="0">EMICNC_23A_SCDPT1!$R$67</definedName>
    <definedName name="SCDPT1_0440000000_15" localSheetId="0">EMICNC_23A_SCDPT1!$S$67</definedName>
    <definedName name="SCDPT1_0440000000_16" localSheetId="0">EMICNC_23A_SCDPT1!$T$67</definedName>
    <definedName name="SCDPT1_0440000000_17" localSheetId="0">EMICNC_23A_SCDPT1!$U$67</definedName>
    <definedName name="SCDPT1_0440000000_18" localSheetId="0">EMICNC_23A_SCDPT1!$V$67</definedName>
    <definedName name="SCDPT1_0440000000_19" localSheetId="0">EMICNC_23A_SCDPT1!$W$67</definedName>
    <definedName name="SCDPT1_0440000000_2" localSheetId="0">EMICNC_23A_SCDPT1!$D$67</definedName>
    <definedName name="SCDPT1_0440000000_20" localSheetId="0">EMICNC_23A_SCDPT1!$X$67</definedName>
    <definedName name="SCDPT1_0440000000_21" localSheetId="0">EMICNC_23A_SCDPT1!$Y$67</definedName>
    <definedName name="SCDPT1_0440000000_22" localSheetId="0">EMICNC_23A_SCDPT1!$Z$67</definedName>
    <definedName name="SCDPT1_0440000000_23" localSheetId="0">EMICNC_23A_SCDPT1!$AA$67</definedName>
    <definedName name="SCDPT1_0440000000_24" localSheetId="0">EMICNC_23A_SCDPT1!$AB$67</definedName>
    <definedName name="SCDPT1_0440000000_25" localSheetId="0">EMICNC_23A_SCDPT1!$AC$67</definedName>
    <definedName name="SCDPT1_0440000000_26" localSheetId="0">EMICNC_23A_SCDPT1!$AD$67</definedName>
    <definedName name="SCDPT1_0440000000_27" localSheetId="0">EMICNC_23A_SCDPT1!$AE$67</definedName>
    <definedName name="SCDPT1_0440000000_28" localSheetId="0">EMICNC_23A_SCDPT1!$AF$67</definedName>
    <definedName name="SCDPT1_0440000000_29" localSheetId="0">EMICNC_23A_SCDPT1!$AG$67</definedName>
    <definedName name="SCDPT1_0440000000_3" localSheetId="0">EMICNC_23A_SCDPT1!$E$67</definedName>
    <definedName name="SCDPT1_0440000000_30" localSheetId="0">EMICNC_23A_SCDPT1!$AH$67</definedName>
    <definedName name="SCDPT1_0440000000_31" localSheetId="0">EMICNC_23A_SCDPT1!$AI$67</definedName>
    <definedName name="SCDPT1_0440000000_32" localSheetId="0">EMICNC_23A_SCDPT1!$AJ$67</definedName>
    <definedName name="SCDPT1_0440000000_33" localSheetId="0">EMICNC_23A_SCDPT1!$AK$67</definedName>
    <definedName name="SCDPT1_0440000000_34" localSheetId="0">EMICNC_23A_SCDPT1!$AL$67</definedName>
    <definedName name="SCDPT1_0440000000_35" localSheetId="0">EMICNC_23A_SCDPT1!$AM$67</definedName>
    <definedName name="SCDPT1_0440000000_36" localSheetId="0">EMICNC_23A_SCDPT1!$AN$67</definedName>
    <definedName name="SCDPT1_0440000000_4" localSheetId="0">EMICNC_23A_SCDPT1!$F$67</definedName>
    <definedName name="SCDPT1_0440000000_5" localSheetId="0">EMICNC_23A_SCDPT1!$G$67</definedName>
    <definedName name="SCDPT1_0440000000_6.01" localSheetId="0">EMICNC_23A_SCDPT1!$H$67</definedName>
    <definedName name="SCDPT1_0440000000_6.02" localSheetId="0">EMICNC_23A_SCDPT1!$I$67</definedName>
    <definedName name="SCDPT1_0440000000_6.03" localSheetId="0">EMICNC_23A_SCDPT1!$J$67</definedName>
    <definedName name="SCDPT1_0440000000_7" localSheetId="0">EMICNC_23A_SCDPT1!$K$67</definedName>
    <definedName name="SCDPT1_0440000000_8" localSheetId="0">EMICNC_23A_SCDPT1!$L$67</definedName>
    <definedName name="SCDPT1_0440000000_9" localSheetId="0">EMICNC_23A_SCDPT1!$M$67</definedName>
    <definedName name="SCDPT1_0440000000_Range" localSheetId="0">EMICNC_23A_SCDPT1!$B$65:$AN$67</definedName>
    <definedName name="SCDPT1_0449999999_10" localSheetId="0">EMICNC_23A_SCDPT1!$N$68</definedName>
    <definedName name="SCDPT1_0449999999_11" localSheetId="0">EMICNC_23A_SCDPT1!$O$68</definedName>
    <definedName name="SCDPT1_0449999999_12" localSheetId="0">EMICNC_23A_SCDPT1!$P$68</definedName>
    <definedName name="SCDPT1_0449999999_13" localSheetId="0">EMICNC_23A_SCDPT1!$Q$68</definedName>
    <definedName name="SCDPT1_0449999999_14" localSheetId="0">EMICNC_23A_SCDPT1!$R$68</definedName>
    <definedName name="SCDPT1_0449999999_15" localSheetId="0">EMICNC_23A_SCDPT1!$S$68</definedName>
    <definedName name="SCDPT1_0449999999_19" localSheetId="0">EMICNC_23A_SCDPT1!$W$68</definedName>
    <definedName name="SCDPT1_0449999999_20" localSheetId="0">EMICNC_23A_SCDPT1!$X$68</definedName>
    <definedName name="SCDPT1_0449999999_7" localSheetId="0">EMICNC_23A_SCDPT1!$K$68</definedName>
    <definedName name="SCDPT1_0449999999_9" localSheetId="0">EMICNC_23A_SCDPT1!$M$68</definedName>
    <definedName name="SCDPT1_0509999999_10" localSheetId="0">EMICNC_23A_SCDPT1!$N$69</definedName>
    <definedName name="SCDPT1_0509999999_11" localSheetId="0">EMICNC_23A_SCDPT1!$O$69</definedName>
    <definedName name="SCDPT1_0509999999_12" localSheetId="0">EMICNC_23A_SCDPT1!$P$69</definedName>
    <definedName name="SCDPT1_0509999999_13" localSheetId="0">EMICNC_23A_SCDPT1!$Q$69</definedName>
    <definedName name="SCDPT1_0509999999_14" localSheetId="0">EMICNC_23A_SCDPT1!$R$69</definedName>
    <definedName name="SCDPT1_0509999999_15" localSheetId="0">EMICNC_23A_SCDPT1!$S$69</definedName>
    <definedName name="SCDPT1_0509999999_19" localSheetId="0">EMICNC_23A_SCDPT1!$W$69</definedName>
    <definedName name="SCDPT1_0509999999_20" localSheetId="0">EMICNC_23A_SCDPT1!$X$69</definedName>
    <definedName name="SCDPT1_0509999999_7" localSheetId="0">EMICNC_23A_SCDPT1!$K$69</definedName>
    <definedName name="SCDPT1_0509999999_9" localSheetId="0">EMICNC_23A_SCDPT1!$M$69</definedName>
    <definedName name="SCDPT1_0610000000_1" localSheetId="0">EMICNC_23A_SCDPT1!$C$72</definedName>
    <definedName name="SCDPT1_0610000000_10" localSheetId="0">EMICNC_23A_SCDPT1!$N$72</definedName>
    <definedName name="SCDPT1_0610000000_11" localSheetId="0">EMICNC_23A_SCDPT1!$O$72</definedName>
    <definedName name="SCDPT1_0610000000_12" localSheetId="0">EMICNC_23A_SCDPT1!$P$72</definedName>
    <definedName name="SCDPT1_0610000000_13" localSheetId="0">EMICNC_23A_SCDPT1!$Q$72</definedName>
    <definedName name="SCDPT1_0610000000_14" localSheetId="0">EMICNC_23A_SCDPT1!$R$72</definedName>
    <definedName name="SCDPT1_0610000000_15" localSheetId="0">EMICNC_23A_SCDPT1!$S$72</definedName>
    <definedName name="SCDPT1_0610000000_16" localSheetId="0">EMICNC_23A_SCDPT1!$T$72</definedName>
    <definedName name="SCDPT1_0610000000_17" localSheetId="0">EMICNC_23A_SCDPT1!$U$72</definedName>
    <definedName name="SCDPT1_0610000000_18" localSheetId="0">EMICNC_23A_SCDPT1!$V$72</definedName>
    <definedName name="SCDPT1_0610000000_19" localSheetId="0">EMICNC_23A_SCDPT1!$W$72</definedName>
    <definedName name="SCDPT1_0610000000_2" localSheetId="0">EMICNC_23A_SCDPT1!$D$72</definedName>
    <definedName name="SCDPT1_0610000000_20" localSheetId="0">EMICNC_23A_SCDPT1!$X$72</definedName>
    <definedName name="SCDPT1_0610000000_21" localSheetId="0">EMICNC_23A_SCDPT1!$Y$72</definedName>
    <definedName name="SCDPT1_0610000000_22" localSheetId="0">EMICNC_23A_SCDPT1!$Z$72</definedName>
    <definedName name="SCDPT1_0610000000_23" localSheetId="0">EMICNC_23A_SCDPT1!$AA$72</definedName>
    <definedName name="SCDPT1_0610000000_24" localSheetId="0">EMICNC_23A_SCDPT1!$AB$72</definedName>
    <definedName name="SCDPT1_0610000000_25" localSheetId="0">EMICNC_23A_SCDPT1!$AC$72</definedName>
    <definedName name="SCDPT1_0610000000_27" localSheetId="0">EMICNC_23A_SCDPT1!$AE$72</definedName>
    <definedName name="SCDPT1_0610000000_28" localSheetId="0">EMICNC_23A_SCDPT1!$AF$72</definedName>
    <definedName name="SCDPT1_0610000000_29" localSheetId="0">EMICNC_23A_SCDPT1!$AG$72</definedName>
    <definedName name="SCDPT1_0610000000_3" localSheetId="0">EMICNC_23A_SCDPT1!$E$72</definedName>
    <definedName name="SCDPT1_0610000000_30" localSheetId="0">EMICNC_23A_SCDPT1!$AH$72</definedName>
    <definedName name="SCDPT1_0610000000_31" localSheetId="0">EMICNC_23A_SCDPT1!$AI$72</definedName>
    <definedName name="SCDPT1_0610000000_32" localSheetId="0">EMICNC_23A_SCDPT1!$AJ$72</definedName>
    <definedName name="SCDPT1_0610000000_33" localSheetId="0">EMICNC_23A_SCDPT1!$AK$72</definedName>
    <definedName name="SCDPT1_0610000000_34" localSheetId="0">EMICNC_23A_SCDPT1!$AL$72</definedName>
    <definedName name="SCDPT1_0610000000_35" localSheetId="0">EMICNC_23A_SCDPT1!$AM$72</definedName>
    <definedName name="SCDPT1_0610000000_36" localSheetId="0">EMICNC_23A_SCDPT1!$AN$72</definedName>
    <definedName name="SCDPT1_0610000000_4" localSheetId="0">EMICNC_23A_SCDPT1!$F$72</definedName>
    <definedName name="SCDPT1_0610000000_5" localSheetId="0">EMICNC_23A_SCDPT1!$G$72</definedName>
    <definedName name="SCDPT1_0610000000_6.01" localSheetId="0">EMICNC_23A_SCDPT1!$H$72</definedName>
    <definedName name="SCDPT1_0610000000_6.02" localSheetId="0">EMICNC_23A_SCDPT1!$I$72</definedName>
    <definedName name="SCDPT1_0610000000_6.03" localSheetId="0">EMICNC_23A_SCDPT1!$J$72</definedName>
    <definedName name="SCDPT1_0610000000_7" localSheetId="0">EMICNC_23A_SCDPT1!$K$72</definedName>
    <definedName name="SCDPT1_0610000000_8" localSheetId="0">EMICNC_23A_SCDPT1!$L$72</definedName>
    <definedName name="SCDPT1_0610000000_9" localSheetId="0">EMICNC_23A_SCDPT1!$M$72</definedName>
    <definedName name="SCDPT1_0610000000_Range" localSheetId="0">EMICNC_23A_SCDPT1!$B$70:$AN$72</definedName>
    <definedName name="SCDPT1_0619999999_10" localSheetId="0">EMICNC_23A_SCDPT1!$N$73</definedName>
    <definedName name="SCDPT1_0619999999_11" localSheetId="0">EMICNC_23A_SCDPT1!$O$73</definedName>
    <definedName name="SCDPT1_0619999999_12" localSheetId="0">EMICNC_23A_SCDPT1!$P$73</definedName>
    <definedName name="SCDPT1_0619999999_13" localSheetId="0">EMICNC_23A_SCDPT1!$Q$73</definedName>
    <definedName name="SCDPT1_0619999999_14" localSheetId="0">EMICNC_23A_SCDPT1!$R$73</definedName>
    <definedName name="SCDPT1_0619999999_15" localSheetId="0">EMICNC_23A_SCDPT1!$S$73</definedName>
    <definedName name="SCDPT1_0619999999_19" localSheetId="0">EMICNC_23A_SCDPT1!$W$73</definedName>
    <definedName name="SCDPT1_0619999999_20" localSheetId="0">EMICNC_23A_SCDPT1!$X$73</definedName>
    <definedName name="SCDPT1_0619999999_7" localSheetId="0">EMICNC_23A_SCDPT1!$K$73</definedName>
    <definedName name="SCDPT1_0619999999_9" localSheetId="0">EMICNC_23A_SCDPT1!$M$73</definedName>
    <definedName name="SCDPT1_0620000000_1" localSheetId="0">EMICNC_23A_SCDPT1!$C$76</definedName>
    <definedName name="SCDPT1_0620000000_10" localSheetId="0">EMICNC_23A_SCDPT1!$N$76</definedName>
    <definedName name="SCDPT1_0620000000_11" localSheetId="0">EMICNC_23A_SCDPT1!$O$76</definedName>
    <definedName name="SCDPT1_0620000000_12" localSheetId="0">EMICNC_23A_SCDPT1!$P$76</definedName>
    <definedName name="SCDPT1_0620000000_13" localSheetId="0">EMICNC_23A_SCDPT1!$Q$76</definedName>
    <definedName name="SCDPT1_0620000000_14" localSheetId="0">EMICNC_23A_SCDPT1!$R$76</definedName>
    <definedName name="SCDPT1_0620000000_15" localSheetId="0">EMICNC_23A_SCDPT1!$S$76</definedName>
    <definedName name="SCDPT1_0620000000_16" localSheetId="0">EMICNC_23A_SCDPT1!$T$76</definedName>
    <definedName name="SCDPT1_0620000000_17" localSheetId="0">EMICNC_23A_SCDPT1!$U$76</definedName>
    <definedName name="SCDPT1_0620000000_18" localSheetId="0">EMICNC_23A_SCDPT1!$V$76</definedName>
    <definedName name="SCDPT1_0620000000_19" localSheetId="0">EMICNC_23A_SCDPT1!$W$76</definedName>
    <definedName name="SCDPT1_0620000000_2" localSheetId="0">EMICNC_23A_SCDPT1!$D$76</definedName>
    <definedName name="SCDPT1_0620000000_20" localSheetId="0">EMICNC_23A_SCDPT1!$X$76</definedName>
    <definedName name="SCDPT1_0620000000_21" localSheetId="0">EMICNC_23A_SCDPT1!$Y$76</definedName>
    <definedName name="SCDPT1_0620000000_22" localSheetId="0">EMICNC_23A_SCDPT1!$Z$76</definedName>
    <definedName name="SCDPT1_0620000000_23" localSheetId="0">EMICNC_23A_SCDPT1!$AA$76</definedName>
    <definedName name="SCDPT1_0620000000_24" localSheetId="0">EMICNC_23A_SCDPT1!$AB$76</definedName>
    <definedName name="SCDPT1_0620000000_25" localSheetId="0">EMICNC_23A_SCDPT1!$AC$76</definedName>
    <definedName name="SCDPT1_0620000000_26" localSheetId="0">EMICNC_23A_SCDPT1!$AD$76</definedName>
    <definedName name="SCDPT1_0620000000_27" localSheetId="0">EMICNC_23A_SCDPT1!$AE$76</definedName>
    <definedName name="SCDPT1_0620000000_28" localSheetId="0">EMICNC_23A_SCDPT1!$AF$76</definedName>
    <definedName name="SCDPT1_0620000000_29" localSheetId="0">EMICNC_23A_SCDPT1!$AG$76</definedName>
    <definedName name="SCDPT1_0620000000_3" localSheetId="0">EMICNC_23A_SCDPT1!$E$76</definedName>
    <definedName name="SCDPT1_0620000000_30" localSheetId="0">EMICNC_23A_SCDPT1!$AH$76</definedName>
    <definedName name="SCDPT1_0620000000_31" localSheetId="0">EMICNC_23A_SCDPT1!$AI$76</definedName>
    <definedName name="SCDPT1_0620000000_32" localSheetId="0">EMICNC_23A_SCDPT1!$AJ$76</definedName>
    <definedName name="SCDPT1_0620000000_33" localSheetId="0">EMICNC_23A_SCDPT1!$AK$76</definedName>
    <definedName name="SCDPT1_0620000000_34" localSheetId="0">EMICNC_23A_SCDPT1!$AL$76</definedName>
    <definedName name="SCDPT1_0620000000_35" localSheetId="0">EMICNC_23A_SCDPT1!$AM$76</definedName>
    <definedName name="SCDPT1_0620000000_36" localSheetId="0">EMICNC_23A_SCDPT1!$AN$76</definedName>
    <definedName name="SCDPT1_0620000000_4" localSheetId="0">EMICNC_23A_SCDPT1!$F$76</definedName>
    <definedName name="SCDPT1_0620000000_5" localSheetId="0">EMICNC_23A_SCDPT1!$G$76</definedName>
    <definedName name="SCDPT1_0620000000_6.01" localSheetId="0">EMICNC_23A_SCDPT1!$H$76</definedName>
    <definedName name="SCDPT1_0620000000_6.02" localSheetId="0">EMICNC_23A_SCDPT1!$I$76</definedName>
    <definedName name="SCDPT1_0620000000_6.03" localSheetId="0">EMICNC_23A_SCDPT1!$J$76</definedName>
    <definedName name="SCDPT1_0620000000_7" localSheetId="0">EMICNC_23A_SCDPT1!$K$76</definedName>
    <definedName name="SCDPT1_0620000000_8" localSheetId="0">EMICNC_23A_SCDPT1!$L$76</definedName>
    <definedName name="SCDPT1_0620000000_9" localSheetId="0">EMICNC_23A_SCDPT1!$M$76</definedName>
    <definedName name="SCDPT1_0620000000_Range" localSheetId="0">EMICNC_23A_SCDPT1!$B$74:$AN$76</definedName>
    <definedName name="SCDPT1_0629999999_10" localSheetId="0">EMICNC_23A_SCDPT1!$N$77</definedName>
    <definedName name="SCDPT1_0629999999_11" localSheetId="0">EMICNC_23A_SCDPT1!$O$77</definedName>
    <definedName name="SCDPT1_0629999999_12" localSheetId="0">EMICNC_23A_SCDPT1!$P$77</definedName>
    <definedName name="SCDPT1_0629999999_13" localSheetId="0">EMICNC_23A_SCDPT1!$Q$77</definedName>
    <definedName name="SCDPT1_0629999999_14" localSheetId="0">EMICNC_23A_SCDPT1!$R$77</definedName>
    <definedName name="SCDPT1_0629999999_15" localSheetId="0">EMICNC_23A_SCDPT1!$S$77</definedName>
    <definedName name="SCDPT1_0629999999_19" localSheetId="0">EMICNC_23A_SCDPT1!$W$77</definedName>
    <definedName name="SCDPT1_0629999999_20" localSheetId="0">EMICNC_23A_SCDPT1!$X$77</definedName>
    <definedName name="SCDPT1_0629999999_7" localSheetId="0">EMICNC_23A_SCDPT1!$K$77</definedName>
    <definedName name="SCDPT1_0629999999_9" localSheetId="0">EMICNC_23A_SCDPT1!$M$77</definedName>
    <definedName name="SCDPT1_0630000000_1" localSheetId="0">EMICNC_23A_SCDPT1!$C$80</definedName>
    <definedName name="SCDPT1_0630000000_10" localSheetId="0">EMICNC_23A_SCDPT1!$N$80</definedName>
    <definedName name="SCDPT1_0630000000_11" localSheetId="0">EMICNC_23A_SCDPT1!$O$80</definedName>
    <definedName name="SCDPT1_0630000000_12" localSheetId="0">EMICNC_23A_SCDPT1!$P$80</definedName>
    <definedName name="SCDPT1_0630000000_13" localSheetId="0">EMICNC_23A_SCDPT1!$Q$80</definedName>
    <definedName name="SCDPT1_0630000000_14" localSheetId="0">EMICNC_23A_SCDPT1!$R$80</definedName>
    <definedName name="SCDPT1_0630000000_15" localSheetId="0">EMICNC_23A_SCDPT1!$S$80</definedName>
    <definedName name="SCDPT1_0630000000_16" localSheetId="0">EMICNC_23A_SCDPT1!$T$80</definedName>
    <definedName name="SCDPT1_0630000000_17" localSheetId="0">EMICNC_23A_SCDPT1!$U$80</definedName>
    <definedName name="SCDPT1_0630000000_18" localSheetId="0">EMICNC_23A_SCDPT1!$V$80</definedName>
    <definedName name="SCDPT1_0630000000_19" localSheetId="0">EMICNC_23A_SCDPT1!$W$80</definedName>
    <definedName name="SCDPT1_0630000000_2" localSheetId="0">EMICNC_23A_SCDPT1!$D$80</definedName>
    <definedName name="SCDPT1_0630000000_20" localSheetId="0">EMICNC_23A_SCDPT1!$X$80</definedName>
    <definedName name="SCDPT1_0630000000_21" localSheetId="0">EMICNC_23A_SCDPT1!$Y$80</definedName>
    <definedName name="SCDPT1_0630000000_22" localSheetId="0">EMICNC_23A_SCDPT1!$Z$80</definedName>
    <definedName name="SCDPT1_0630000000_23" localSheetId="0">EMICNC_23A_SCDPT1!$AA$80</definedName>
    <definedName name="SCDPT1_0630000000_24" localSheetId="0">EMICNC_23A_SCDPT1!$AB$80</definedName>
    <definedName name="SCDPT1_0630000000_25" localSheetId="0">EMICNC_23A_SCDPT1!$AC$80</definedName>
    <definedName name="SCDPT1_0630000000_26" localSheetId="0">EMICNC_23A_SCDPT1!$AD$80</definedName>
    <definedName name="SCDPT1_0630000000_27" localSheetId="0">EMICNC_23A_SCDPT1!$AE$80</definedName>
    <definedName name="SCDPT1_0630000000_28" localSheetId="0">EMICNC_23A_SCDPT1!$AF$80</definedName>
    <definedName name="SCDPT1_0630000000_29" localSheetId="0">EMICNC_23A_SCDPT1!$AG$80</definedName>
    <definedName name="SCDPT1_0630000000_3" localSheetId="0">EMICNC_23A_SCDPT1!$E$80</definedName>
    <definedName name="SCDPT1_0630000000_30" localSheetId="0">EMICNC_23A_SCDPT1!$AH$80</definedName>
    <definedName name="SCDPT1_0630000000_31" localSheetId="0">EMICNC_23A_SCDPT1!$AI$80</definedName>
    <definedName name="SCDPT1_0630000000_32" localSheetId="0">EMICNC_23A_SCDPT1!$AJ$80</definedName>
    <definedName name="SCDPT1_0630000000_33" localSheetId="0">EMICNC_23A_SCDPT1!$AK$80</definedName>
    <definedName name="SCDPT1_0630000000_34" localSheetId="0">EMICNC_23A_SCDPT1!$AL$80</definedName>
    <definedName name="SCDPT1_0630000000_35" localSheetId="0">EMICNC_23A_SCDPT1!$AM$80</definedName>
    <definedName name="SCDPT1_0630000000_36" localSheetId="0">EMICNC_23A_SCDPT1!$AN$80</definedName>
    <definedName name="SCDPT1_0630000000_4" localSheetId="0">EMICNC_23A_SCDPT1!$F$80</definedName>
    <definedName name="SCDPT1_0630000000_5" localSheetId="0">EMICNC_23A_SCDPT1!$G$80</definedName>
    <definedName name="SCDPT1_0630000000_6.01" localSheetId="0">EMICNC_23A_SCDPT1!$H$80</definedName>
    <definedName name="SCDPT1_0630000000_6.02" localSheetId="0">EMICNC_23A_SCDPT1!$I$80</definedName>
    <definedName name="SCDPT1_0630000000_6.03" localSheetId="0">EMICNC_23A_SCDPT1!$J$80</definedName>
    <definedName name="SCDPT1_0630000000_7" localSheetId="0">EMICNC_23A_SCDPT1!$K$80</definedName>
    <definedName name="SCDPT1_0630000000_8" localSheetId="0">EMICNC_23A_SCDPT1!$L$80</definedName>
    <definedName name="SCDPT1_0630000000_9" localSheetId="0">EMICNC_23A_SCDPT1!$M$80</definedName>
    <definedName name="SCDPT1_0630000000_Range" localSheetId="0">EMICNC_23A_SCDPT1!$B$78:$AN$80</definedName>
    <definedName name="SCDPT1_0639999999_10" localSheetId="0">EMICNC_23A_SCDPT1!$N$81</definedName>
    <definedName name="SCDPT1_0639999999_11" localSheetId="0">EMICNC_23A_SCDPT1!$O$81</definedName>
    <definedName name="SCDPT1_0639999999_12" localSheetId="0">EMICNC_23A_SCDPT1!$P$81</definedName>
    <definedName name="SCDPT1_0639999999_13" localSheetId="0">EMICNC_23A_SCDPT1!$Q$81</definedName>
    <definedName name="SCDPT1_0639999999_14" localSheetId="0">EMICNC_23A_SCDPT1!$R$81</definedName>
    <definedName name="SCDPT1_0639999999_15" localSheetId="0">EMICNC_23A_SCDPT1!$S$81</definedName>
    <definedName name="SCDPT1_0639999999_19" localSheetId="0">EMICNC_23A_SCDPT1!$W$81</definedName>
    <definedName name="SCDPT1_0639999999_20" localSheetId="0">EMICNC_23A_SCDPT1!$X$81</definedName>
    <definedName name="SCDPT1_0639999999_7" localSheetId="0">EMICNC_23A_SCDPT1!$K$81</definedName>
    <definedName name="SCDPT1_0639999999_9" localSheetId="0">EMICNC_23A_SCDPT1!$M$81</definedName>
    <definedName name="SCDPT1_0640000000_1" localSheetId="0">EMICNC_23A_SCDPT1!$C$84</definedName>
    <definedName name="SCDPT1_0640000000_10" localSheetId="0">EMICNC_23A_SCDPT1!$N$84</definedName>
    <definedName name="SCDPT1_0640000000_11" localSheetId="0">EMICNC_23A_SCDPT1!$O$84</definedName>
    <definedName name="SCDPT1_0640000000_12" localSheetId="0">EMICNC_23A_SCDPT1!$P$84</definedName>
    <definedName name="SCDPT1_0640000000_13" localSheetId="0">EMICNC_23A_SCDPT1!$Q$84</definedName>
    <definedName name="SCDPT1_0640000000_14" localSheetId="0">EMICNC_23A_SCDPT1!$R$84</definedName>
    <definedName name="SCDPT1_0640000000_15" localSheetId="0">EMICNC_23A_SCDPT1!$S$84</definedName>
    <definedName name="SCDPT1_0640000000_16" localSheetId="0">EMICNC_23A_SCDPT1!$T$84</definedName>
    <definedName name="SCDPT1_0640000000_17" localSheetId="0">EMICNC_23A_SCDPT1!$U$84</definedName>
    <definedName name="SCDPT1_0640000000_18" localSheetId="0">EMICNC_23A_SCDPT1!$V$84</definedName>
    <definedName name="SCDPT1_0640000000_19" localSheetId="0">EMICNC_23A_SCDPT1!$W$84</definedName>
    <definedName name="SCDPT1_0640000000_2" localSheetId="0">EMICNC_23A_SCDPT1!$D$84</definedName>
    <definedName name="SCDPT1_0640000000_20" localSheetId="0">EMICNC_23A_SCDPT1!$X$84</definedName>
    <definedName name="SCDPT1_0640000000_21" localSheetId="0">EMICNC_23A_SCDPT1!$Y$84</definedName>
    <definedName name="SCDPT1_0640000000_22" localSheetId="0">EMICNC_23A_SCDPT1!$Z$84</definedName>
    <definedName name="SCDPT1_0640000000_23" localSheetId="0">EMICNC_23A_SCDPT1!$AA$84</definedName>
    <definedName name="SCDPT1_0640000000_24" localSheetId="0">EMICNC_23A_SCDPT1!$AB$84</definedName>
    <definedName name="SCDPT1_0640000000_25" localSheetId="0">EMICNC_23A_SCDPT1!$AC$84</definedName>
    <definedName name="SCDPT1_0640000000_26" localSheetId="0">EMICNC_23A_SCDPT1!$AD$84</definedName>
    <definedName name="SCDPT1_0640000000_27" localSheetId="0">EMICNC_23A_SCDPT1!$AE$84</definedName>
    <definedName name="SCDPT1_0640000000_28" localSheetId="0">EMICNC_23A_SCDPT1!$AF$84</definedName>
    <definedName name="SCDPT1_0640000000_29" localSheetId="0">EMICNC_23A_SCDPT1!$AG$84</definedName>
    <definedName name="SCDPT1_0640000000_3" localSheetId="0">EMICNC_23A_SCDPT1!$E$84</definedName>
    <definedName name="SCDPT1_0640000000_30" localSheetId="0">EMICNC_23A_SCDPT1!$AH$84</definedName>
    <definedName name="SCDPT1_0640000000_31" localSheetId="0">EMICNC_23A_SCDPT1!$AI$84</definedName>
    <definedName name="SCDPT1_0640000000_32" localSheetId="0">EMICNC_23A_SCDPT1!$AJ$84</definedName>
    <definedName name="SCDPT1_0640000000_33" localSheetId="0">EMICNC_23A_SCDPT1!$AK$84</definedName>
    <definedName name="SCDPT1_0640000000_34" localSheetId="0">EMICNC_23A_SCDPT1!$AL$84</definedName>
    <definedName name="SCDPT1_0640000000_35" localSheetId="0">EMICNC_23A_SCDPT1!$AM$84</definedName>
    <definedName name="SCDPT1_0640000000_36" localSheetId="0">EMICNC_23A_SCDPT1!$AN$84</definedName>
    <definedName name="SCDPT1_0640000000_4" localSheetId="0">EMICNC_23A_SCDPT1!$F$84</definedName>
    <definedName name="SCDPT1_0640000000_5" localSheetId="0">EMICNC_23A_SCDPT1!$G$84</definedName>
    <definedName name="SCDPT1_0640000000_6.01" localSheetId="0">EMICNC_23A_SCDPT1!$H$84</definedName>
    <definedName name="SCDPT1_0640000000_6.02" localSheetId="0">EMICNC_23A_SCDPT1!$I$84</definedName>
    <definedName name="SCDPT1_0640000000_6.03" localSheetId="0">EMICNC_23A_SCDPT1!$J$84</definedName>
    <definedName name="SCDPT1_0640000000_7" localSheetId="0">EMICNC_23A_SCDPT1!$K$84</definedName>
    <definedName name="SCDPT1_0640000000_8" localSheetId="0">EMICNC_23A_SCDPT1!$L$84</definedName>
    <definedName name="SCDPT1_0640000000_9" localSheetId="0">EMICNC_23A_SCDPT1!$M$84</definedName>
    <definedName name="SCDPT1_0640000000_Range" localSheetId="0">EMICNC_23A_SCDPT1!$B$82:$AN$84</definedName>
    <definedName name="SCDPT1_0649999999_10" localSheetId="0">EMICNC_23A_SCDPT1!$N$85</definedName>
    <definedName name="SCDPT1_0649999999_11" localSheetId="0">EMICNC_23A_SCDPT1!$O$85</definedName>
    <definedName name="SCDPT1_0649999999_12" localSheetId="0">EMICNC_23A_SCDPT1!$P$85</definedName>
    <definedName name="SCDPT1_0649999999_13" localSheetId="0">EMICNC_23A_SCDPT1!$Q$85</definedName>
    <definedName name="SCDPT1_0649999999_14" localSheetId="0">EMICNC_23A_SCDPT1!$R$85</definedName>
    <definedName name="SCDPT1_0649999999_15" localSheetId="0">EMICNC_23A_SCDPT1!$S$85</definedName>
    <definedName name="SCDPT1_0649999999_19" localSheetId="0">EMICNC_23A_SCDPT1!$W$85</definedName>
    <definedName name="SCDPT1_0649999999_20" localSheetId="0">EMICNC_23A_SCDPT1!$X$85</definedName>
    <definedName name="SCDPT1_0649999999_7" localSheetId="0">EMICNC_23A_SCDPT1!$K$85</definedName>
    <definedName name="SCDPT1_0649999999_9" localSheetId="0">EMICNC_23A_SCDPT1!$M$85</definedName>
    <definedName name="SCDPT1_0709999999_10" localSheetId="0">EMICNC_23A_SCDPT1!$N$86</definedName>
    <definedName name="SCDPT1_0709999999_11" localSheetId="0">EMICNC_23A_SCDPT1!$O$86</definedName>
    <definedName name="SCDPT1_0709999999_12" localSheetId="0">EMICNC_23A_SCDPT1!$P$86</definedName>
    <definedName name="SCDPT1_0709999999_13" localSheetId="0">EMICNC_23A_SCDPT1!$Q$86</definedName>
    <definedName name="SCDPT1_0709999999_14" localSheetId="0">EMICNC_23A_SCDPT1!$R$86</definedName>
    <definedName name="SCDPT1_0709999999_15" localSheetId="0">EMICNC_23A_SCDPT1!$S$86</definedName>
    <definedName name="SCDPT1_0709999999_19" localSheetId="0">EMICNC_23A_SCDPT1!$W$86</definedName>
    <definedName name="SCDPT1_0709999999_20" localSheetId="0">EMICNC_23A_SCDPT1!$X$86</definedName>
    <definedName name="SCDPT1_0709999999_7" localSheetId="0">EMICNC_23A_SCDPT1!$K$86</definedName>
    <definedName name="SCDPT1_0709999999_9" localSheetId="0">EMICNC_23A_SCDPT1!$M$86</definedName>
    <definedName name="SCDPT1_0810000000_Range" localSheetId="0">EMICNC_23A_SCDPT1!$B$87:$AN$89</definedName>
    <definedName name="SCDPT1_0810000001_1" localSheetId="0">EMICNC_23A_SCDPT1!$C$89</definedName>
    <definedName name="SCDPT1_0810000001_10" localSheetId="0">EMICNC_23A_SCDPT1!$N$89</definedName>
    <definedName name="SCDPT1_0810000001_11" localSheetId="0">EMICNC_23A_SCDPT1!$O$89</definedName>
    <definedName name="SCDPT1_0810000001_12" localSheetId="0">EMICNC_23A_SCDPT1!$P$89</definedName>
    <definedName name="SCDPT1_0810000001_13" localSheetId="0">EMICNC_23A_SCDPT1!$Q$89</definedName>
    <definedName name="SCDPT1_0810000001_14" localSheetId="0">EMICNC_23A_SCDPT1!$R$89</definedName>
    <definedName name="SCDPT1_0810000001_15" localSheetId="0">EMICNC_23A_SCDPT1!$S$89</definedName>
    <definedName name="SCDPT1_0810000001_16" localSheetId="0">EMICNC_23A_SCDPT1!$T$89</definedName>
    <definedName name="SCDPT1_0810000001_17" localSheetId="0">EMICNC_23A_SCDPT1!$U$89</definedName>
    <definedName name="SCDPT1_0810000001_18" localSheetId="0">EMICNC_23A_SCDPT1!$V$89</definedName>
    <definedName name="SCDPT1_0810000001_19" localSheetId="0">EMICNC_23A_SCDPT1!$W$89</definedName>
    <definedName name="SCDPT1_0810000001_2" localSheetId="0">EMICNC_23A_SCDPT1!$D$89</definedName>
    <definedName name="SCDPT1_0810000001_20" localSheetId="0">EMICNC_23A_SCDPT1!$X$89</definedName>
    <definedName name="SCDPT1_0810000001_21" localSheetId="0">EMICNC_23A_SCDPT1!$Y$89</definedName>
    <definedName name="SCDPT1_0810000001_22" localSheetId="0">EMICNC_23A_SCDPT1!$Z$89</definedName>
    <definedName name="SCDPT1_0810000001_23" localSheetId="0">EMICNC_23A_SCDPT1!$AA$89</definedName>
    <definedName name="SCDPT1_0810000001_24" localSheetId="0">EMICNC_23A_SCDPT1!$AB$89</definedName>
    <definedName name="SCDPT1_0810000001_25" localSheetId="0">EMICNC_23A_SCDPT1!$AC$89</definedName>
    <definedName name="SCDPT1_0810000001_27" localSheetId="0">EMICNC_23A_SCDPT1!$AE$89</definedName>
    <definedName name="SCDPT1_0810000001_28" localSheetId="0">EMICNC_23A_SCDPT1!$AF$89</definedName>
    <definedName name="SCDPT1_0810000001_29" localSheetId="0">EMICNC_23A_SCDPT1!$AG$89</definedName>
    <definedName name="SCDPT1_0810000001_3" localSheetId="0">EMICNC_23A_SCDPT1!$E$89</definedName>
    <definedName name="SCDPT1_0810000001_30" localSheetId="0">EMICNC_23A_SCDPT1!$AH$89</definedName>
    <definedName name="SCDPT1_0810000001_31" localSheetId="0">EMICNC_23A_SCDPT1!$AI$89</definedName>
    <definedName name="SCDPT1_0810000001_32" localSheetId="0">EMICNC_23A_SCDPT1!$AJ$89</definedName>
    <definedName name="SCDPT1_0810000001_33" localSheetId="0">EMICNC_23A_SCDPT1!$AK$89</definedName>
    <definedName name="SCDPT1_0810000001_34" localSheetId="0">EMICNC_23A_SCDPT1!$AL$89</definedName>
    <definedName name="SCDPT1_0810000001_35" localSheetId="0">EMICNC_23A_SCDPT1!$AM$89</definedName>
    <definedName name="SCDPT1_0810000001_36" localSheetId="0">EMICNC_23A_SCDPT1!$AN$89</definedName>
    <definedName name="SCDPT1_0810000001_4" localSheetId="0">EMICNC_23A_SCDPT1!$F$89</definedName>
    <definedName name="SCDPT1_0810000001_5" localSheetId="0">EMICNC_23A_SCDPT1!$G$89</definedName>
    <definedName name="SCDPT1_0810000001_6.01" localSheetId="0">EMICNC_23A_SCDPT1!$H$89</definedName>
    <definedName name="SCDPT1_0810000001_6.02" localSheetId="0">EMICNC_23A_SCDPT1!$I$89</definedName>
    <definedName name="SCDPT1_0810000001_6.03" localSheetId="0">EMICNC_23A_SCDPT1!$J$89</definedName>
    <definedName name="SCDPT1_0810000001_7" localSheetId="0">EMICNC_23A_SCDPT1!$K$89</definedName>
    <definedName name="SCDPT1_0810000001_8" localSheetId="0">EMICNC_23A_SCDPT1!$L$89</definedName>
    <definedName name="SCDPT1_0810000001_9" localSheetId="0">EMICNC_23A_SCDPT1!$M$89</definedName>
    <definedName name="SCDPT1_0819999999_10" localSheetId="0">EMICNC_23A_SCDPT1!$N$90</definedName>
    <definedName name="SCDPT1_0819999999_11" localSheetId="0">EMICNC_23A_SCDPT1!$O$90</definedName>
    <definedName name="SCDPT1_0819999999_12" localSheetId="0">EMICNC_23A_SCDPT1!$P$90</definedName>
    <definedName name="SCDPT1_0819999999_13" localSheetId="0">EMICNC_23A_SCDPT1!$Q$90</definedName>
    <definedName name="SCDPT1_0819999999_14" localSheetId="0">EMICNC_23A_SCDPT1!$R$90</definedName>
    <definedName name="SCDPT1_0819999999_15" localSheetId="0">EMICNC_23A_SCDPT1!$S$90</definedName>
    <definedName name="SCDPT1_0819999999_19" localSheetId="0">EMICNC_23A_SCDPT1!$W$90</definedName>
    <definedName name="SCDPT1_0819999999_20" localSheetId="0">EMICNC_23A_SCDPT1!$X$90</definedName>
    <definedName name="SCDPT1_0819999999_7" localSheetId="0">EMICNC_23A_SCDPT1!$K$90</definedName>
    <definedName name="SCDPT1_0819999999_9" localSheetId="0">EMICNC_23A_SCDPT1!$M$90</definedName>
    <definedName name="SCDPT1_0820000000_1" localSheetId="0">EMICNC_23A_SCDPT1!$C$93</definedName>
    <definedName name="SCDPT1_0820000000_10" localSheetId="0">EMICNC_23A_SCDPT1!$N$93</definedName>
    <definedName name="SCDPT1_0820000000_11" localSheetId="0">EMICNC_23A_SCDPT1!$O$93</definedName>
    <definedName name="SCDPT1_0820000000_12" localSheetId="0">EMICNC_23A_SCDPT1!$P$93</definedName>
    <definedName name="SCDPT1_0820000000_13" localSheetId="0">EMICNC_23A_SCDPT1!$Q$93</definedName>
    <definedName name="SCDPT1_0820000000_14" localSheetId="0">EMICNC_23A_SCDPT1!$R$93</definedName>
    <definedName name="SCDPT1_0820000000_15" localSheetId="0">EMICNC_23A_SCDPT1!$S$93</definedName>
    <definedName name="SCDPT1_0820000000_16" localSheetId="0">EMICNC_23A_SCDPT1!$T$93</definedName>
    <definedName name="SCDPT1_0820000000_17" localSheetId="0">EMICNC_23A_SCDPT1!$U$93</definedName>
    <definedName name="SCDPT1_0820000000_18" localSheetId="0">EMICNC_23A_SCDPT1!$V$93</definedName>
    <definedName name="SCDPT1_0820000000_19" localSheetId="0">EMICNC_23A_SCDPT1!$W$93</definedName>
    <definedName name="SCDPT1_0820000000_2" localSheetId="0">EMICNC_23A_SCDPT1!$D$93</definedName>
    <definedName name="SCDPT1_0820000000_20" localSheetId="0">EMICNC_23A_SCDPT1!$X$93</definedName>
    <definedName name="SCDPT1_0820000000_21" localSheetId="0">EMICNC_23A_SCDPT1!$Y$93</definedName>
    <definedName name="SCDPT1_0820000000_22" localSheetId="0">EMICNC_23A_SCDPT1!$Z$93</definedName>
    <definedName name="SCDPT1_0820000000_23" localSheetId="0">EMICNC_23A_SCDPT1!$AA$93</definedName>
    <definedName name="SCDPT1_0820000000_24" localSheetId="0">EMICNC_23A_SCDPT1!$AB$93</definedName>
    <definedName name="SCDPT1_0820000000_25" localSheetId="0">EMICNC_23A_SCDPT1!$AC$93</definedName>
    <definedName name="SCDPT1_0820000000_26" localSheetId="0">EMICNC_23A_SCDPT1!$AD$93</definedName>
    <definedName name="SCDPT1_0820000000_27" localSheetId="0">EMICNC_23A_SCDPT1!$AE$93</definedName>
    <definedName name="SCDPT1_0820000000_28" localSheetId="0">EMICNC_23A_SCDPT1!$AF$93</definedName>
    <definedName name="SCDPT1_0820000000_29" localSheetId="0">EMICNC_23A_SCDPT1!$AG$93</definedName>
    <definedName name="SCDPT1_0820000000_3" localSheetId="0">EMICNC_23A_SCDPT1!$E$93</definedName>
    <definedName name="SCDPT1_0820000000_30" localSheetId="0">EMICNC_23A_SCDPT1!$AH$93</definedName>
    <definedName name="SCDPT1_0820000000_31" localSheetId="0">EMICNC_23A_SCDPT1!$AI$93</definedName>
    <definedName name="SCDPT1_0820000000_32" localSheetId="0">EMICNC_23A_SCDPT1!$AJ$93</definedName>
    <definedName name="SCDPT1_0820000000_33" localSheetId="0">EMICNC_23A_SCDPT1!$AK$93</definedName>
    <definedName name="SCDPT1_0820000000_34" localSheetId="0">EMICNC_23A_SCDPT1!$AL$93</definedName>
    <definedName name="SCDPT1_0820000000_35" localSheetId="0">EMICNC_23A_SCDPT1!$AM$93</definedName>
    <definedName name="SCDPT1_0820000000_36" localSheetId="0">EMICNC_23A_SCDPT1!$AN$93</definedName>
    <definedName name="SCDPT1_0820000000_4" localSheetId="0">EMICNC_23A_SCDPT1!$F$93</definedName>
    <definedName name="SCDPT1_0820000000_5" localSheetId="0">EMICNC_23A_SCDPT1!$G$93</definedName>
    <definedName name="SCDPT1_0820000000_6.01" localSheetId="0">EMICNC_23A_SCDPT1!$H$93</definedName>
    <definedName name="SCDPT1_0820000000_6.02" localSheetId="0">EMICNC_23A_SCDPT1!$I$93</definedName>
    <definedName name="SCDPT1_0820000000_6.03" localSheetId="0">EMICNC_23A_SCDPT1!$J$93</definedName>
    <definedName name="SCDPT1_0820000000_7" localSheetId="0">EMICNC_23A_SCDPT1!$K$93</definedName>
    <definedName name="SCDPT1_0820000000_8" localSheetId="0">EMICNC_23A_SCDPT1!$L$93</definedName>
    <definedName name="SCDPT1_0820000000_9" localSheetId="0">EMICNC_23A_SCDPT1!$M$93</definedName>
    <definedName name="SCDPT1_0820000000_Range" localSheetId="0">EMICNC_23A_SCDPT1!$B$91:$AN$93</definedName>
    <definedName name="SCDPT1_0829999999_10" localSheetId="0">EMICNC_23A_SCDPT1!$N$94</definedName>
    <definedName name="SCDPT1_0829999999_11" localSheetId="0">EMICNC_23A_SCDPT1!$O$94</definedName>
    <definedName name="SCDPT1_0829999999_12" localSheetId="0">EMICNC_23A_SCDPT1!$P$94</definedName>
    <definedName name="SCDPT1_0829999999_13" localSheetId="0">EMICNC_23A_SCDPT1!$Q$94</definedName>
    <definedName name="SCDPT1_0829999999_14" localSheetId="0">EMICNC_23A_SCDPT1!$R$94</definedName>
    <definedName name="SCDPT1_0829999999_15" localSheetId="0">EMICNC_23A_SCDPT1!$S$94</definedName>
    <definedName name="SCDPT1_0829999999_19" localSheetId="0">EMICNC_23A_SCDPT1!$W$94</definedName>
    <definedName name="SCDPT1_0829999999_20" localSheetId="0">EMICNC_23A_SCDPT1!$X$94</definedName>
    <definedName name="SCDPT1_0829999999_7" localSheetId="0">EMICNC_23A_SCDPT1!$K$94</definedName>
    <definedName name="SCDPT1_0829999999_9" localSheetId="0">EMICNC_23A_SCDPT1!$M$94</definedName>
    <definedName name="SCDPT1_0830000000_1" localSheetId="0">EMICNC_23A_SCDPT1!$C$97</definedName>
    <definedName name="SCDPT1_0830000000_10" localSheetId="0">EMICNC_23A_SCDPT1!$N$97</definedName>
    <definedName name="SCDPT1_0830000000_11" localSheetId="0">EMICNC_23A_SCDPT1!$O$97</definedName>
    <definedName name="SCDPT1_0830000000_12" localSheetId="0">EMICNC_23A_SCDPT1!$P$97</definedName>
    <definedName name="SCDPT1_0830000000_13" localSheetId="0">EMICNC_23A_SCDPT1!$Q$97</definedName>
    <definedName name="SCDPT1_0830000000_14" localSheetId="0">EMICNC_23A_SCDPT1!$R$97</definedName>
    <definedName name="SCDPT1_0830000000_15" localSheetId="0">EMICNC_23A_SCDPT1!$S$97</definedName>
    <definedName name="SCDPT1_0830000000_16" localSheetId="0">EMICNC_23A_SCDPT1!$T$97</definedName>
    <definedName name="SCDPT1_0830000000_17" localSheetId="0">EMICNC_23A_SCDPT1!$U$97</definedName>
    <definedName name="SCDPT1_0830000000_18" localSheetId="0">EMICNC_23A_SCDPT1!$V$97</definedName>
    <definedName name="SCDPT1_0830000000_19" localSheetId="0">EMICNC_23A_SCDPT1!$W$97</definedName>
    <definedName name="SCDPT1_0830000000_2" localSheetId="0">EMICNC_23A_SCDPT1!$D$97</definedName>
    <definedName name="SCDPT1_0830000000_20" localSheetId="0">EMICNC_23A_SCDPT1!$X$97</definedName>
    <definedName name="SCDPT1_0830000000_21" localSheetId="0">EMICNC_23A_SCDPT1!$Y$97</definedName>
    <definedName name="SCDPT1_0830000000_22" localSheetId="0">EMICNC_23A_SCDPT1!$Z$97</definedName>
    <definedName name="SCDPT1_0830000000_23" localSheetId="0">EMICNC_23A_SCDPT1!$AA$97</definedName>
    <definedName name="SCDPT1_0830000000_24" localSheetId="0">EMICNC_23A_SCDPT1!$AB$97</definedName>
    <definedName name="SCDPT1_0830000000_25" localSheetId="0">EMICNC_23A_SCDPT1!$AC$97</definedName>
    <definedName name="SCDPT1_0830000000_26" localSheetId="0">EMICNC_23A_SCDPT1!$AD$97</definedName>
    <definedName name="SCDPT1_0830000000_27" localSheetId="0">EMICNC_23A_SCDPT1!$AE$97</definedName>
    <definedName name="SCDPT1_0830000000_28" localSheetId="0">EMICNC_23A_SCDPT1!$AF$97</definedName>
    <definedName name="SCDPT1_0830000000_29" localSheetId="0">EMICNC_23A_SCDPT1!$AG$97</definedName>
    <definedName name="SCDPT1_0830000000_3" localSheetId="0">EMICNC_23A_SCDPT1!$E$97</definedName>
    <definedName name="SCDPT1_0830000000_30" localSheetId="0">EMICNC_23A_SCDPT1!$AH$97</definedName>
    <definedName name="SCDPT1_0830000000_31" localSheetId="0">EMICNC_23A_SCDPT1!$AI$97</definedName>
    <definedName name="SCDPT1_0830000000_32" localSheetId="0">EMICNC_23A_SCDPT1!$AJ$97</definedName>
    <definedName name="SCDPT1_0830000000_33" localSheetId="0">EMICNC_23A_SCDPT1!$AK$97</definedName>
    <definedName name="SCDPT1_0830000000_34" localSheetId="0">EMICNC_23A_SCDPT1!$AL$97</definedName>
    <definedName name="SCDPT1_0830000000_35" localSheetId="0">EMICNC_23A_SCDPT1!$AM$97</definedName>
    <definedName name="SCDPT1_0830000000_36" localSheetId="0">EMICNC_23A_SCDPT1!$AN$97</definedName>
    <definedName name="SCDPT1_0830000000_4" localSheetId="0">EMICNC_23A_SCDPT1!$F$97</definedName>
    <definedName name="SCDPT1_0830000000_5" localSheetId="0">EMICNC_23A_SCDPT1!$G$97</definedName>
    <definedName name="SCDPT1_0830000000_6.01" localSheetId="0">EMICNC_23A_SCDPT1!$H$97</definedName>
    <definedName name="SCDPT1_0830000000_6.02" localSheetId="0">EMICNC_23A_SCDPT1!$I$97</definedName>
    <definedName name="SCDPT1_0830000000_6.03" localSheetId="0">EMICNC_23A_SCDPT1!$J$97</definedName>
    <definedName name="SCDPT1_0830000000_7" localSheetId="0">EMICNC_23A_SCDPT1!$K$97</definedName>
    <definedName name="SCDPT1_0830000000_8" localSheetId="0">EMICNC_23A_SCDPT1!$L$97</definedName>
    <definedName name="SCDPT1_0830000000_9" localSheetId="0">EMICNC_23A_SCDPT1!$M$97</definedName>
    <definedName name="SCDPT1_0830000000_Range" localSheetId="0">EMICNC_23A_SCDPT1!$B$95:$AN$97</definedName>
    <definedName name="SCDPT1_0839999999_10" localSheetId="0">EMICNC_23A_SCDPT1!$N$98</definedName>
    <definedName name="SCDPT1_0839999999_11" localSheetId="0">EMICNC_23A_SCDPT1!$O$98</definedName>
    <definedName name="SCDPT1_0839999999_12" localSheetId="0">EMICNC_23A_SCDPT1!$P$98</definedName>
    <definedName name="SCDPT1_0839999999_13" localSheetId="0">EMICNC_23A_SCDPT1!$Q$98</definedName>
    <definedName name="SCDPT1_0839999999_14" localSheetId="0">EMICNC_23A_SCDPT1!$R$98</definedName>
    <definedName name="SCDPT1_0839999999_15" localSheetId="0">EMICNC_23A_SCDPT1!$S$98</definedName>
    <definedName name="SCDPT1_0839999999_19" localSheetId="0">EMICNC_23A_SCDPT1!$W$98</definedName>
    <definedName name="SCDPT1_0839999999_20" localSheetId="0">EMICNC_23A_SCDPT1!$X$98</definedName>
    <definedName name="SCDPT1_0839999999_7" localSheetId="0">EMICNC_23A_SCDPT1!$K$98</definedName>
    <definedName name="SCDPT1_0839999999_9" localSheetId="0">EMICNC_23A_SCDPT1!$M$98</definedName>
    <definedName name="SCDPT1_0840000000_1" localSheetId="0">EMICNC_23A_SCDPT1!$C$101</definedName>
    <definedName name="SCDPT1_0840000000_10" localSheetId="0">EMICNC_23A_SCDPT1!$N$101</definedName>
    <definedName name="SCDPT1_0840000000_11" localSheetId="0">EMICNC_23A_SCDPT1!$O$101</definedName>
    <definedName name="SCDPT1_0840000000_12" localSheetId="0">EMICNC_23A_SCDPT1!$P$101</definedName>
    <definedName name="SCDPT1_0840000000_13" localSheetId="0">EMICNC_23A_SCDPT1!$Q$101</definedName>
    <definedName name="SCDPT1_0840000000_14" localSheetId="0">EMICNC_23A_SCDPT1!$R$101</definedName>
    <definedName name="SCDPT1_0840000000_15" localSheetId="0">EMICNC_23A_SCDPT1!$S$101</definedName>
    <definedName name="SCDPT1_0840000000_16" localSheetId="0">EMICNC_23A_SCDPT1!$T$101</definedName>
    <definedName name="SCDPT1_0840000000_17" localSheetId="0">EMICNC_23A_SCDPT1!$U$101</definedName>
    <definedName name="SCDPT1_0840000000_18" localSheetId="0">EMICNC_23A_SCDPT1!$V$101</definedName>
    <definedName name="SCDPT1_0840000000_19" localSheetId="0">EMICNC_23A_SCDPT1!$W$101</definedName>
    <definedName name="SCDPT1_0840000000_2" localSheetId="0">EMICNC_23A_SCDPT1!$D$101</definedName>
    <definedName name="SCDPT1_0840000000_20" localSheetId="0">EMICNC_23A_SCDPT1!$X$101</definedName>
    <definedName name="SCDPT1_0840000000_21" localSheetId="0">EMICNC_23A_SCDPT1!$Y$101</definedName>
    <definedName name="SCDPT1_0840000000_22" localSheetId="0">EMICNC_23A_SCDPT1!$Z$101</definedName>
    <definedName name="SCDPT1_0840000000_23" localSheetId="0">EMICNC_23A_SCDPT1!$AA$101</definedName>
    <definedName name="SCDPT1_0840000000_24" localSheetId="0">EMICNC_23A_SCDPT1!$AB$101</definedName>
    <definedName name="SCDPT1_0840000000_25" localSheetId="0">EMICNC_23A_SCDPT1!$AC$101</definedName>
    <definedName name="SCDPT1_0840000000_26" localSheetId="0">EMICNC_23A_SCDPT1!$AD$101</definedName>
    <definedName name="SCDPT1_0840000000_27" localSheetId="0">EMICNC_23A_SCDPT1!$AE$101</definedName>
    <definedName name="SCDPT1_0840000000_28" localSheetId="0">EMICNC_23A_SCDPT1!$AF$101</definedName>
    <definedName name="SCDPT1_0840000000_29" localSheetId="0">EMICNC_23A_SCDPT1!$AG$101</definedName>
    <definedName name="SCDPT1_0840000000_3" localSheetId="0">EMICNC_23A_SCDPT1!$E$101</definedName>
    <definedName name="SCDPT1_0840000000_30" localSheetId="0">EMICNC_23A_SCDPT1!$AH$101</definedName>
    <definedName name="SCDPT1_0840000000_31" localSheetId="0">EMICNC_23A_SCDPT1!$AI$101</definedName>
    <definedName name="SCDPT1_0840000000_32" localSheetId="0">EMICNC_23A_SCDPT1!$AJ$101</definedName>
    <definedName name="SCDPT1_0840000000_33" localSheetId="0">EMICNC_23A_SCDPT1!$AK$101</definedName>
    <definedName name="SCDPT1_0840000000_34" localSheetId="0">EMICNC_23A_SCDPT1!$AL$101</definedName>
    <definedName name="SCDPT1_0840000000_35" localSheetId="0">EMICNC_23A_SCDPT1!$AM$101</definedName>
    <definedName name="SCDPT1_0840000000_36" localSheetId="0">EMICNC_23A_SCDPT1!$AN$101</definedName>
    <definedName name="SCDPT1_0840000000_4" localSheetId="0">EMICNC_23A_SCDPT1!$F$101</definedName>
    <definedName name="SCDPT1_0840000000_5" localSheetId="0">EMICNC_23A_SCDPT1!$G$101</definedName>
    <definedName name="SCDPT1_0840000000_6.01" localSheetId="0">EMICNC_23A_SCDPT1!$H$101</definedName>
    <definedName name="SCDPT1_0840000000_6.02" localSheetId="0">EMICNC_23A_SCDPT1!$I$101</definedName>
    <definedName name="SCDPT1_0840000000_6.03" localSheetId="0">EMICNC_23A_SCDPT1!$J$101</definedName>
    <definedName name="SCDPT1_0840000000_7" localSheetId="0">EMICNC_23A_SCDPT1!$K$101</definedName>
    <definedName name="SCDPT1_0840000000_8" localSheetId="0">EMICNC_23A_SCDPT1!$L$101</definedName>
    <definedName name="SCDPT1_0840000000_9" localSheetId="0">EMICNC_23A_SCDPT1!$M$101</definedName>
    <definedName name="SCDPT1_0840000000_Range" localSheetId="0">EMICNC_23A_SCDPT1!$B$99:$AN$101</definedName>
    <definedName name="SCDPT1_0849999999_10" localSheetId="0">EMICNC_23A_SCDPT1!$N$102</definedName>
    <definedName name="SCDPT1_0849999999_11" localSheetId="0">EMICNC_23A_SCDPT1!$O$102</definedName>
    <definedName name="SCDPT1_0849999999_12" localSheetId="0">EMICNC_23A_SCDPT1!$P$102</definedName>
    <definedName name="SCDPT1_0849999999_13" localSheetId="0">EMICNC_23A_SCDPT1!$Q$102</definedName>
    <definedName name="SCDPT1_0849999999_14" localSheetId="0">EMICNC_23A_SCDPT1!$R$102</definedName>
    <definedName name="SCDPT1_0849999999_15" localSheetId="0">EMICNC_23A_SCDPT1!$S$102</definedName>
    <definedName name="SCDPT1_0849999999_19" localSheetId="0">EMICNC_23A_SCDPT1!$W$102</definedName>
    <definedName name="SCDPT1_0849999999_20" localSheetId="0">EMICNC_23A_SCDPT1!$X$102</definedName>
    <definedName name="SCDPT1_0849999999_7" localSheetId="0">EMICNC_23A_SCDPT1!$K$102</definedName>
    <definedName name="SCDPT1_0849999999_9" localSheetId="0">EMICNC_23A_SCDPT1!$M$102</definedName>
    <definedName name="SCDPT1_0909999999_10" localSheetId="0">EMICNC_23A_SCDPT1!$N$103</definedName>
    <definedName name="SCDPT1_0909999999_11" localSheetId="0">EMICNC_23A_SCDPT1!$O$103</definedName>
    <definedName name="SCDPT1_0909999999_12" localSheetId="0">EMICNC_23A_SCDPT1!$P$103</definedName>
    <definedName name="SCDPT1_0909999999_13" localSheetId="0">EMICNC_23A_SCDPT1!$Q$103</definedName>
    <definedName name="SCDPT1_0909999999_14" localSheetId="0">EMICNC_23A_SCDPT1!$R$103</definedName>
    <definedName name="SCDPT1_0909999999_15" localSheetId="0">EMICNC_23A_SCDPT1!$S$103</definedName>
    <definedName name="SCDPT1_0909999999_19" localSheetId="0">EMICNC_23A_SCDPT1!$W$103</definedName>
    <definedName name="SCDPT1_0909999999_20" localSheetId="0">EMICNC_23A_SCDPT1!$X$103</definedName>
    <definedName name="SCDPT1_0909999999_7" localSheetId="0">EMICNC_23A_SCDPT1!$K$103</definedName>
    <definedName name="SCDPT1_0909999999_9" localSheetId="0">EMICNC_23A_SCDPT1!$M$103</definedName>
    <definedName name="SCDPT1_1010000000_Range" localSheetId="0">EMICNC_23A_SCDPT1!$B$104:$AN$151</definedName>
    <definedName name="SCDPT1_1010000001_1" localSheetId="0">EMICNC_23A_SCDPT1!$C$104</definedName>
    <definedName name="SCDPT1_1010000001_10" localSheetId="0">EMICNC_23A_SCDPT1!$N$104</definedName>
    <definedName name="SCDPT1_1010000001_11" localSheetId="0">EMICNC_23A_SCDPT1!$O$104</definedName>
    <definedName name="SCDPT1_1010000001_12" localSheetId="0">EMICNC_23A_SCDPT1!$P$104</definedName>
    <definedName name="SCDPT1_1010000001_13" localSheetId="0">EMICNC_23A_SCDPT1!$Q$104</definedName>
    <definedName name="SCDPT1_1010000001_14" localSheetId="0">EMICNC_23A_SCDPT1!$R$104</definedName>
    <definedName name="SCDPT1_1010000001_15" localSheetId="0">EMICNC_23A_SCDPT1!$S$104</definedName>
    <definedName name="SCDPT1_1010000001_16" localSheetId="0">EMICNC_23A_SCDPT1!$T$104</definedName>
    <definedName name="SCDPT1_1010000001_17" localSheetId="0">EMICNC_23A_SCDPT1!$U$104</definedName>
    <definedName name="SCDPT1_1010000001_18" localSheetId="0">EMICNC_23A_SCDPT1!$V$104</definedName>
    <definedName name="SCDPT1_1010000001_19" localSheetId="0">EMICNC_23A_SCDPT1!$W$104</definedName>
    <definedName name="SCDPT1_1010000001_2" localSheetId="0">EMICNC_23A_SCDPT1!$D$104</definedName>
    <definedName name="SCDPT1_1010000001_20" localSheetId="0">EMICNC_23A_SCDPT1!$X$104</definedName>
    <definedName name="SCDPT1_1010000001_21" localSheetId="0">EMICNC_23A_SCDPT1!$Y$104</definedName>
    <definedName name="SCDPT1_1010000001_22" localSheetId="0">EMICNC_23A_SCDPT1!$Z$104</definedName>
    <definedName name="SCDPT1_1010000001_24" localSheetId="0">EMICNC_23A_SCDPT1!$AB$104</definedName>
    <definedName name="SCDPT1_1010000001_25" localSheetId="0">EMICNC_23A_SCDPT1!$AC$104</definedName>
    <definedName name="SCDPT1_1010000001_27" localSheetId="0">EMICNC_23A_SCDPT1!$AE$104</definedName>
    <definedName name="SCDPT1_1010000001_28" localSheetId="0">EMICNC_23A_SCDPT1!$AF$104</definedName>
    <definedName name="SCDPT1_1010000001_29" localSheetId="0">EMICNC_23A_SCDPT1!$AG$104</definedName>
    <definedName name="SCDPT1_1010000001_3" localSheetId="0">EMICNC_23A_SCDPT1!$E$104</definedName>
    <definedName name="SCDPT1_1010000001_30" localSheetId="0">EMICNC_23A_SCDPT1!$AH$104</definedName>
    <definedName name="SCDPT1_1010000001_31" localSheetId="0">EMICNC_23A_SCDPT1!$AI$104</definedName>
    <definedName name="SCDPT1_1010000001_32" localSheetId="0">EMICNC_23A_SCDPT1!$AJ$104</definedName>
    <definedName name="SCDPT1_1010000001_33" localSheetId="0">EMICNC_23A_SCDPT1!$AK$104</definedName>
    <definedName name="SCDPT1_1010000001_34" localSheetId="0">EMICNC_23A_SCDPT1!$AL$104</definedName>
    <definedName name="SCDPT1_1010000001_35" localSheetId="0">EMICNC_23A_SCDPT1!$AM$104</definedName>
    <definedName name="SCDPT1_1010000001_36" localSheetId="0">EMICNC_23A_SCDPT1!$AN$104</definedName>
    <definedName name="SCDPT1_1010000001_4" localSheetId="0">EMICNC_23A_SCDPT1!$F$104</definedName>
    <definedName name="SCDPT1_1010000001_5" localSheetId="0">EMICNC_23A_SCDPT1!$G$104</definedName>
    <definedName name="SCDPT1_1010000001_6.01" localSheetId="0">EMICNC_23A_SCDPT1!$H$104</definedName>
    <definedName name="SCDPT1_1010000001_6.02" localSheetId="0">EMICNC_23A_SCDPT1!$I$104</definedName>
    <definedName name="SCDPT1_1010000001_6.03" localSheetId="0">EMICNC_23A_SCDPT1!$J$104</definedName>
    <definedName name="SCDPT1_1010000001_7" localSheetId="0">EMICNC_23A_SCDPT1!$K$104</definedName>
    <definedName name="SCDPT1_1010000001_8" localSheetId="0">EMICNC_23A_SCDPT1!$L$104</definedName>
    <definedName name="SCDPT1_1010000001_9" localSheetId="0">EMICNC_23A_SCDPT1!$M$104</definedName>
    <definedName name="SCDPT1_1010000046_1" localSheetId="0">EMICNC_23A_SCDPT1!$C$151</definedName>
    <definedName name="SCDPT1_1010000046_10" localSheetId="0">EMICNC_23A_SCDPT1!$N$151</definedName>
    <definedName name="SCDPT1_1010000046_11" localSheetId="0">EMICNC_23A_SCDPT1!$O$151</definedName>
    <definedName name="SCDPT1_1010000046_12" localSheetId="0">EMICNC_23A_SCDPT1!$P$151</definedName>
    <definedName name="SCDPT1_1010000046_13" localSheetId="0">EMICNC_23A_SCDPT1!$Q$151</definedName>
    <definedName name="SCDPT1_1010000046_14" localSheetId="0">EMICNC_23A_SCDPT1!$R$151</definedName>
    <definedName name="SCDPT1_1010000046_15" localSheetId="0">EMICNC_23A_SCDPT1!$S$151</definedName>
    <definedName name="SCDPT1_1010000046_16" localSheetId="0">EMICNC_23A_SCDPT1!$T$151</definedName>
    <definedName name="SCDPT1_1010000046_17" localSheetId="0">EMICNC_23A_SCDPT1!$U$151</definedName>
    <definedName name="SCDPT1_1010000046_18" localSheetId="0">EMICNC_23A_SCDPT1!$V$151</definedName>
    <definedName name="SCDPT1_1010000046_19" localSheetId="0">EMICNC_23A_SCDPT1!$W$151</definedName>
    <definedName name="SCDPT1_1010000046_2" localSheetId="0">EMICNC_23A_SCDPT1!$D$151</definedName>
    <definedName name="SCDPT1_1010000046_20" localSheetId="0">EMICNC_23A_SCDPT1!$X$151</definedName>
    <definedName name="SCDPT1_1010000046_21" localSheetId="0">EMICNC_23A_SCDPT1!$Y$151</definedName>
    <definedName name="SCDPT1_1010000046_22" localSheetId="0">EMICNC_23A_SCDPT1!$Z$151</definedName>
    <definedName name="SCDPT1_1010000046_24" localSheetId="0">EMICNC_23A_SCDPT1!$AB$151</definedName>
    <definedName name="SCDPT1_1010000046_25" localSheetId="0">EMICNC_23A_SCDPT1!$AC$151</definedName>
    <definedName name="SCDPT1_1010000046_27" localSheetId="0">EMICNC_23A_SCDPT1!$AE$151</definedName>
    <definedName name="SCDPT1_1010000046_28" localSheetId="0">EMICNC_23A_SCDPT1!$AF$151</definedName>
    <definedName name="SCDPT1_1010000046_29" localSheetId="0">EMICNC_23A_SCDPT1!$AG$151</definedName>
    <definedName name="SCDPT1_1010000046_3" localSheetId="0">EMICNC_23A_SCDPT1!$E$151</definedName>
    <definedName name="SCDPT1_1010000046_30" localSheetId="0">EMICNC_23A_SCDPT1!$AH$151</definedName>
    <definedName name="SCDPT1_1010000046_31" localSheetId="0">EMICNC_23A_SCDPT1!$AI$151</definedName>
    <definedName name="SCDPT1_1010000046_32" localSheetId="0">EMICNC_23A_SCDPT1!$AJ$151</definedName>
    <definedName name="SCDPT1_1010000046_33" localSheetId="0">EMICNC_23A_SCDPT1!$AK$151</definedName>
    <definedName name="SCDPT1_1010000046_34" localSheetId="0">EMICNC_23A_SCDPT1!$AL$151</definedName>
    <definedName name="SCDPT1_1010000046_35" localSheetId="0">EMICNC_23A_SCDPT1!$AM$151</definedName>
    <definedName name="SCDPT1_1010000046_36" localSheetId="0">EMICNC_23A_SCDPT1!$AN$151</definedName>
    <definedName name="SCDPT1_1010000046_4" localSheetId="0">EMICNC_23A_SCDPT1!$F$151</definedName>
    <definedName name="SCDPT1_1010000046_5" localSheetId="0">EMICNC_23A_SCDPT1!$G$151</definedName>
    <definedName name="SCDPT1_1010000046_6.01" localSheetId="0">EMICNC_23A_SCDPT1!$H$151</definedName>
    <definedName name="SCDPT1_1010000046_6.02" localSheetId="0">EMICNC_23A_SCDPT1!$I$151</definedName>
    <definedName name="SCDPT1_1010000046_6.03" localSheetId="0">EMICNC_23A_SCDPT1!$J$151</definedName>
    <definedName name="SCDPT1_1010000046_7" localSheetId="0">EMICNC_23A_SCDPT1!$K$151</definedName>
    <definedName name="SCDPT1_1010000046_8" localSheetId="0">EMICNC_23A_SCDPT1!$L$151</definedName>
    <definedName name="SCDPT1_1010000046_9" localSheetId="0">EMICNC_23A_SCDPT1!$M$151</definedName>
    <definedName name="SCDPT1_1019999999_10" localSheetId="0">EMICNC_23A_SCDPT1!$N$152</definedName>
    <definedName name="SCDPT1_1019999999_11" localSheetId="0">EMICNC_23A_SCDPT1!$O$152</definedName>
    <definedName name="SCDPT1_1019999999_12" localSheetId="0">EMICNC_23A_SCDPT1!$P$152</definedName>
    <definedName name="SCDPT1_1019999999_13" localSheetId="0">EMICNC_23A_SCDPT1!$Q$152</definedName>
    <definedName name="SCDPT1_1019999999_14" localSheetId="0">EMICNC_23A_SCDPT1!$R$152</definedName>
    <definedName name="SCDPT1_1019999999_15" localSheetId="0">EMICNC_23A_SCDPT1!$S$152</definedName>
    <definedName name="SCDPT1_1019999999_19" localSheetId="0">EMICNC_23A_SCDPT1!$W$152</definedName>
    <definedName name="SCDPT1_1019999999_20" localSheetId="0">EMICNC_23A_SCDPT1!$X$152</definedName>
    <definedName name="SCDPT1_1019999999_7" localSheetId="0">EMICNC_23A_SCDPT1!$K$152</definedName>
    <definedName name="SCDPT1_1019999999_9" localSheetId="0">EMICNC_23A_SCDPT1!$M$152</definedName>
    <definedName name="SCDPT1_1020000000_1" localSheetId="0">EMICNC_23A_SCDPT1!$C$155</definedName>
    <definedName name="SCDPT1_1020000000_10" localSheetId="0">EMICNC_23A_SCDPT1!$N$155</definedName>
    <definedName name="SCDPT1_1020000000_11" localSheetId="0">EMICNC_23A_SCDPT1!$O$155</definedName>
    <definedName name="SCDPT1_1020000000_12" localSheetId="0">EMICNC_23A_SCDPT1!$P$155</definedName>
    <definedName name="SCDPT1_1020000000_13" localSheetId="0">EMICNC_23A_SCDPT1!$Q$155</definedName>
    <definedName name="SCDPT1_1020000000_14" localSheetId="0">EMICNC_23A_SCDPT1!$R$155</definedName>
    <definedName name="SCDPT1_1020000000_15" localSheetId="0">EMICNC_23A_SCDPT1!$S$155</definedName>
    <definedName name="SCDPT1_1020000000_16" localSheetId="0">EMICNC_23A_SCDPT1!$T$155</definedName>
    <definedName name="SCDPT1_1020000000_17" localSheetId="0">EMICNC_23A_SCDPT1!$U$155</definedName>
    <definedName name="SCDPT1_1020000000_18" localSheetId="0">EMICNC_23A_SCDPT1!$V$155</definedName>
    <definedName name="SCDPT1_1020000000_19" localSheetId="0">EMICNC_23A_SCDPT1!$W$155</definedName>
    <definedName name="SCDPT1_1020000000_2" localSheetId="0">EMICNC_23A_SCDPT1!$D$155</definedName>
    <definedName name="SCDPT1_1020000000_20" localSheetId="0">EMICNC_23A_SCDPT1!$X$155</definedName>
    <definedName name="SCDPT1_1020000000_21" localSheetId="0">EMICNC_23A_SCDPT1!$Y$155</definedName>
    <definedName name="SCDPT1_1020000000_22" localSheetId="0">EMICNC_23A_SCDPT1!$Z$155</definedName>
    <definedName name="SCDPT1_1020000000_24" localSheetId="0">EMICNC_23A_SCDPT1!$AB$155</definedName>
    <definedName name="SCDPT1_1020000000_25" localSheetId="0">EMICNC_23A_SCDPT1!$AC$155</definedName>
    <definedName name="SCDPT1_1020000000_26" localSheetId="0">EMICNC_23A_SCDPT1!$AD$155</definedName>
    <definedName name="SCDPT1_1020000000_27" localSheetId="0">EMICNC_23A_SCDPT1!$AE$155</definedName>
    <definedName name="SCDPT1_1020000000_28" localSheetId="0">EMICNC_23A_SCDPT1!$AF$155</definedName>
    <definedName name="SCDPT1_1020000000_29" localSheetId="0">EMICNC_23A_SCDPT1!$AG$155</definedName>
    <definedName name="SCDPT1_1020000000_3" localSheetId="0">EMICNC_23A_SCDPT1!$E$155</definedName>
    <definedName name="SCDPT1_1020000000_30" localSheetId="0">EMICNC_23A_SCDPT1!$AH$155</definedName>
    <definedName name="SCDPT1_1020000000_31" localSheetId="0">EMICNC_23A_SCDPT1!$AI$155</definedName>
    <definedName name="SCDPT1_1020000000_32" localSheetId="0">EMICNC_23A_SCDPT1!$AJ$155</definedName>
    <definedName name="SCDPT1_1020000000_33" localSheetId="0">EMICNC_23A_SCDPT1!$AK$155</definedName>
    <definedName name="SCDPT1_1020000000_34" localSheetId="0">EMICNC_23A_SCDPT1!$AL$155</definedName>
    <definedName name="SCDPT1_1020000000_35" localSheetId="0">EMICNC_23A_SCDPT1!$AM$155</definedName>
    <definedName name="SCDPT1_1020000000_36" localSheetId="0">EMICNC_23A_SCDPT1!$AN$155</definedName>
    <definedName name="SCDPT1_1020000000_4" localSheetId="0">EMICNC_23A_SCDPT1!$F$155</definedName>
    <definedName name="SCDPT1_1020000000_5" localSheetId="0">EMICNC_23A_SCDPT1!$G$155</definedName>
    <definedName name="SCDPT1_1020000000_6.01" localSheetId="0">EMICNC_23A_SCDPT1!$H$155</definedName>
    <definedName name="SCDPT1_1020000000_6.02" localSheetId="0">EMICNC_23A_SCDPT1!$I$155</definedName>
    <definedName name="SCDPT1_1020000000_6.03" localSheetId="0">EMICNC_23A_SCDPT1!$J$155</definedName>
    <definedName name="SCDPT1_1020000000_7" localSheetId="0">EMICNC_23A_SCDPT1!$K$155</definedName>
    <definedName name="SCDPT1_1020000000_8" localSheetId="0">EMICNC_23A_SCDPT1!$L$155</definedName>
    <definedName name="SCDPT1_1020000000_9" localSheetId="0">EMICNC_23A_SCDPT1!$M$155</definedName>
    <definedName name="SCDPT1_1020000000_Range" localSheetId="0">EMICNC_23A_SCDPT1!$B$153:$AN$155</definedName>
    <definedName name="SCDPT1_1029999999_10" localSheetId="0">EMICNC_23A_SCDPT1!$N$156</definedName>
    <definedName name="SCDPT1_1029999999_11" localSheetId="0">EMICNC_23A_SCDPT1!$O$156</definedName>
    <definedName name="SCDPT1_1029999999_12" localSheetId="0">EMICNC_23A_SCDPT1!$P$156</definedName>
    <definedName name="SCDPT1_1029999999_13" localSheetId="0">EMICNC_23A_SCDPT1!$Q$156</definedName>
    <definedName name="SCDPT1_1029999999_14" localSheetId="0">EMICNC_23A_SCDPT1!$R$156</definedName>
    <definedName name="SCDPT1_1029999999_15" localSheetId="0">EMICNC_23A_SCDPT1!$S$156</definedName>
    <definedName name="SCDPT1_1029999999_19" localSheetId="0">EMICNC_23A_SCDPT1!$W$156</definedName>
    <definedName name="SCDPT1_1029999999_20" localSheetId="0">EMICNC_23A_SCDPT1!$X$156</definedName>
    <definedName name="SCDPT1_1029999999_7" localSheetId="0">EMICNC_23A_SCDPT1!$K$156</definedName>
    <definedName name="SCDPT1_1029999999_9" localSheetId="0">EMICNC_23A_SCDPT1!$M$156</definedName>
    <definedName name="SCDPT1_1030000000_1" localSheetId="0">EMICNC_23A_SCDPT1!$C$159</definedName>
    <definedName name="SCDPT1_1030000000_10" localSheetId="0">EMICNC_23A_SCDPT1!$N$159</definedName>
    <definedName name="SCDPT1_1030000000_11" localSheetId="0">EMICNC_23A_SCDPT1!$O$159</definedName>
    <definedName name="SCDPT1_1030000000_12" localSheetId="0">EMICNC_23A_SCDPT1!$P$159</definedName>
    <definedName name="SCDPT1_1030000000_13" localSheetId="0">EMICNC_23A_SCDPT1!$Q$159</definedName>
    <definedName name="SCDPT1_1030000000_14" localSheetId="0">EMICNC_23A_SCDPT1!$R$159</definedName>
    <definedName name="SCDPT1_1030000000_15" localSheetId="0">EMICNC_23A_SCDPT1!$S$159</definedName>
    <definedName name="SCDPT1_1030000000_16" localSheetId="0">EMICNC_23A_SCDPT1!$T$159</definedName>
    <definedName name="SCDPT1_1030000000_17" localSheetId="0">EMICNC_23A_SCDPT1!$U$159</definedName>
    <definedName name="SCDPT1_1030000000_18" localSheetId="0">EMICNC_23A_SCDPT1!$V$159</definedName>
    <definedName name="SCDPT1_1030000000_19" localSheetId="0">EMICNC_23A_SCDPT1!$W$159</definedName>
    <definedName name="SCDPT1_1030000000_2" localSheetId="0">EMICNC_23A_SCDPT1!$D$159</definedName>
    <definedName name="SCDPT1_1030000000_20" localSheetId="0">EMICNC_23A_SCDPT1!$X$159</definedName>
    <definedName name="SCDPT1_1030000000_21" localSheetId="0">EMICNC_23A_SCDPT1!$Y$159</definedName>
    <definedName name="SCDPT1_1030000000_22" localSheetId="0">EMICNC_23A_SCDPT1!$Z$159</definedName>
    <definedName name="SCDPT1_1030000000_24" localSheetId="0">EMICNC_23A_SCDPT1!$AB$159</definedName>
    <definedName name="SCDPT1_1030000000_25" localSheetId="0">EMICNC_23A_SCDPT1!$AC$159</definedName>
    <definedName name="SCDPT1_1030000000_26" localSheetId="0">EMICNC_23A_SCDPT1!$AD$159</definedName>
    <definedName name="SCDPT1_1030000000_27" localSheetId="0">EMICNC_23A_SCDPT1!$AE$159</definedName>
    <definedName name="SCDPT1_1030000000_28" localSheetId="0">EMICNC_23A_SCDPT1!$AF$159</definedName>
    <definedName name="SCDPT1_1030000000_29" localSheetId="0">EMICNC_23A_SCDPT1!$AG$159</definedName>
    <definedName name="SCDPT1_1030000000_3" localSheetId="0">EMICNC_23A_SCDPT1!$E$159</definedName>
    <definedName name="SCDPT1_1030000000_30" localSheetId="0">EMICNC_23A_SCDPT1!$AH$159</definedName>
    <definedName name="SCDPT1_1030000000_31" localSheetId="0">EMICNC_23A_SCDPT1!$AI$159</definedName>
    <definedName name="SCDPT1_1030000000_32" localSheetId="0">EMICNC_23A_SCDPT1!$AJ$159</definedName>
    <definedName name="SCDPT1_1030000000_33" localSheetId="0">EMICNC_23A_SCDPT1!$AK$159</definedName>
    <definedName name="SCDPT1_1030000000_34" localSheetId="0">EMICNC_23A_SCDPT1!$AL$159</definedName>
    <definedName name="SCDPT1_1030000000_35" localSheetId="0">EMICNC_23A_SCDPT1!$AM$159</definedName>
    <definedName name="SCDPT1_1030000000_36" localSheetId="0">EMICNC_23A_SCDPT1!$AN$159</definedName>
    <definedName name="SCDPT1_1030000000_4" localSheetId="0">EMICNC_23A_SCDPT1!$F$159</definedName>
    <definedName name="SCDPT1_1030000000_5" localSheetId="0">EMICNC_23A_SCDPT1!$G$159</definedName>
    <definedName name="SCDPT1_1030000000_6.01" localSheetId="0">EMICNC_23A_SCDPT1!$H$159</definedName>
    <definedName name="SCDPT1_1030000000_6.02" localSheetId="0">EMICNC_23A_SCDPT1!$I$159</definedName>
    <definedName name="SCDPT1_1030000000_6.03" localSheetId="0">EMICNC_23A_SCDPT1!$J$159</definedName>
    <definedName name="SCDPT1_1030000000_7" localSheetId="0">EMICNC_23A_SCDPT1!$K$159</definedName>
    <definedName name="SCDPT1_1030000000_8" localSheetId="0">EMICNC_23A_SCDPT1!$L$159</definedName>
    <definedName name="SCDPT1_1030000000_9" localSheetId="0">EMICNC_23A_SCDPT1!$M$159</definedName>
    <definedName name="SCDPT1_1030000000_Range" localSheetId="0">EMICNC_23A_SCDPT1!$B$157:$AN$159</definedName>
    <definedName name="SCDPT1_1039999999_10" localSheetId="0">EMICNC_23A_SCDPT1!$N$160</definedName>
    <definedName name="SCDPT1_1039999999_11" localSheetId="0">EMICNC_23A_SCDPT1!$O$160</definedName>
    <definedName name="SCDPT1_1039999999_12" localSheetId="0">EMICNC_23A_SCDPT1!$P$160</definedName>
    <definedName name="SCDPT1_1039999999_13" localSheetId="0">EMICNC_23A_SCDPT1!$Q$160</definedName>
    <definedName name="SCDPT1_1039999999_14" localSheetId="0">EMICNC_23A_SCDPT1!$R$160</definedName>
    <definedName name="SCDPT1_1039999999_15" localSheetId="0">EMICNC_23A_SCDPT1!$S$160</definedName>
    <definedName name="SCDPT1_1039999999_19" localSheetId="0">EMICNC_23A_SCDPT1!$W$160</definedName>
    <definedName name="SCDPT1_1039999999_20" localSheetId="0">EMICNC_23A_SCDPT1!$X$160</definedName>
    <definedName name="SCDPT1_1039999999_7" localSheetId="0">EMICNC_23A_SCDPT1!$K$160</definedName>
    <definedName name="SCDPT1_1039999999_9" localSheetId="0">EMICNC_23A_SCDPT1!$M$160</definedName>
    <definedName name="SCDPT1_1040000000_Range" localSheetId="0">EMICNC_23A_SCDPT1!$B$161:$AN$164</definedName>
    <definedName name="SCDPT1_1040000001_1" localSheetId="0">EMICNC_23A_SCDPT1!$C$161</definedName>
    <definedName name="SCDPT1_1040000001_10" localSheetId="0">EMICNC_23A_SCDPT1!$N$161</definedName>
    <definedName name="SCDPT1_1040000001_11" localSheetId="0">EMICNC_23A_SCDPT1!$O$161</definedName>
    <definedName name="SCDPT1_1040000001_12" localSheetId="0">EMICNC_23A_SCDPT1!$P$161</definedName>
    <definedName name="SCDPT1_1040000001_13" localSheetId="0">EMICNC_23A_SCDPT1!$Q$161</definedName>
    <definedName name="SCDPT1_1040000001_14" localSheetId="0">EMICNC_23A_SCDPT1!$R$161</definedName>
    <definedName name="SCDPT1_1040000001_15" localSheetId="0">EMICNC_23A_SCDPT1!$S$161</definedName>
    <definedName name="SCDPT1_1040000001_16" localSheetId="0">EMICNC_23A_SCDPT1!$T$161</definedName>
    <definedName name="SCDPT1_1040000001_17" localSheetId="0">EMICNC_23A_SCDPT1!$U$161</definedName>
    <definedName name="SCDPT1_1040000001_18" localSheetId="0">EMICNC_23A_SCDPT1!$V$161</definedName>
    <definedName name="SCDPT1_1040000001_19" localSheetId="0">EMICNC_23A_SCDPT1!$W$161</definedName>
    <definedName name="SCDPT1_1040000001_2" localSheetId="0">EMICNC_23A_SCDPT1!$D$161</definedName>
    <definedName name="SCDPT1_1040000001_20" localSheetId="0">EMICNC_23A_SCDPT1!$X$161</definedName>
    <definedName name="SCDPT1_1040000001_21" localSheetId="0">EMICNC_23A_SCDPT1!$Y$161</definedName>
    <definedName name="SCDPT1_1040000001_22" localSheetId="0">EMICNC_23A_SCDPT1!$Z$161</definedName>
    <definedName name="SCDPT1_1040000001_24" localSheetId="0">EMICNC_23A_SCDPT1!$AB$161</definedName>
    <definedName name="SCDPT1_1040000001_25" localSheetId="0">EMICNC_23A_SCDPT1!$AC$161</definedName>
    <definedName name="SCDPT1_1040000001_26" localSheetId="0">EMICNC_23A_SCDPT1!$AD$161</definedName>
    <definedName name="SCDPT1_1040000001_27" localSheetId="0">EMICNC_23A_SCDPT1!$AE$161</definedName>
    <definedName name="SCDPT1_1040000001_28" localSheetId="0">EMICNC_23A_SCDPT1!$AF$161</definedName>
    <definedName name="SCDPT1_1040000001_29" localSheetId="0">EMICNC_23A_SCDPT1!$AG$161</definedName>
    <definedName name="SCDPT1_1040000001_3" localSheetId="0">EMICNC_23A_SCDPT1!$E$161</definedName>
    <definedName name="SCDPT1_1040000001_30" localSheetId="0">EMICNC_23A_SCDPT1!$AH$161</definedName>
    <definedName name="SCDPT1_1040000001_31" localSheetId="0">EMICNC_23A_SCDPT1!$AI$161</definedName>
    <definedName name="SCDPT1_1040000001_32" localSheetId="0">EMICNC_23A_SCDPT1!$AJ$161</definedName>
    <definedName name="SCDPT1_1040000001_33" localSheetId="0">EMICNC_23A_SCDPT1!$AK$161</definedName>
    <definedName name="SCDPT1_1040000001_34" localSheetId="0">EMICNC_23A_SCDPT1!$AL$161</definedName>
    <definedName name="SCDPT1_1040000001_35" localSheetId="0">EMICNC_23A_SCDPT1!$AM$161</definedName>
    <definedName name="SCDPT1_1040000001_36" localSheetId="0">EMICNC_23A_SCDPT1!$AN$161</definedName>
    <definedName name="SCDPT1_1040000001_4" localSheetId="0">EMICNC_23A_SCDPT1!$F$161</definedName>
    <definedName name="SCDPT1_1040000001_5" localSheetId="0">EMICNC_23A_SCDPT1!$G$161</definedName>
    <definedName name="SCDPT1_1040000001_6.01" localSheetId="0">EMICNC_23A_SCDPT1!$H$161</definedName>
    <definedName name="SCDPT1_1040000001_6.02" localSheetId="0">EMICNC_23A_SCDPT1!$I$161</definedName>
    <definedName name="SCDPT1_1040000001_6.03" localSheetId="0">EMICNC_23A_SCDPT1!$J$161</definedName>
    <definedName name="SCDPT1_1040000001_7" localSheetId="0">EMICNC_23A_SCDPT1!$K$161</definedName>
    <definedName name="SCDPT1_1040000001_8" localSheetId="0">EMICNC_23A_SCDPT1!$L$161</definedName>
    <definedName name="SCDPT1_1040000001_9" localSheetId="0">EMICNC_23A_SCDPT1!$M$161</definedName>
    <definedName name="SCDPT1_1040000002_1" localSheetId="0">EMICNC_23A_SCDPT1!$C$164</definedName>
    <definedName name="SCDPT1_1040000002_10" localSheetId="0">EMICNC_23A_SCDPT1!$N$164</definedName>
    <definedName name="SCDPT1_1040000002_11" localSheetId="0">EMICNC_23A_SCDPT1!$O$164</definedName>
    <definedName name="SCDPT1_1040000002_12" localSheetId="0">EMICNC_23A_SCDPT1!$P$164</definedName>
    <definedName name="SCDPT1_1040000002_13" localSheetId="0">EMICNC_23A_SCDPT1!$Q$164</definedName>
    <definedName name="SCDPT1_1040000002_14" localSheetId="0">EMICNC_23A_SCDPT1!$R$164</definedName>
    <definedName name="SCDPT1_1040000002_15" localSheetId="0">EMICNC_23A_SCDPT1!$S$164</definedName>
    <definedName name="SCDPT1_1040000002_16" localSheetId="0">EMICNC_23A_SCDPT1!$T$164</definedName>
    <definedName name="SCDPT1_1040000002_17" localSheetId="0">EMICNC_23A_SCDPT1!$U$164</definedName>
    <definedName name="SCDPT1_1040000002_18" localSheetId="0">EMICNC_23A_SCDPT1!$V$164</definedName>
    <definedName name="SCDPT1_1040000002_19" localSheetId="0">EMICNC_23A_SCDPT1!$W$164</definedName>
    <definedName name="SCDPT1_1040000002_2" localSheetId="0">EMICNC_23A_SCDPT1!$D$164</definedName>
    <definedName name="SCDPT1_1040000002_20" localSheetId="0">EMICNC_23A_SCDPT1!$X$164</definedName>
    <definedName name="SCDPT1_1040000002_21" localSheetId="0">EMICNC_23A_SCDPT1!$Y$164</definedName>
    <definedName name="SCDPT1_1040000002_22" localSheetId="0">EMICNC_23A_SCDPT1!$Z$164</definedName>
    <definedName name="SCDPT1_1040000002_24" localSheetId="0">EMICNC_23A_SCDPT1!$AB$164</definedName>
    <definedName name="SCDPT1_1040000002_25" localSheetId="0">EMICNC_23A_SCDPT1!$AC$164</definedName>
    <definedName name="SCDPT1_1040000002_26" localSheetId="0">EMICNC_23A_SCDPT1!$AD$164</definedName>
    <definedName name="SCDPT1_1040000002_27" localSheetId="0">EMICNC_23A_SCDPT1!$AE$164</definedName>
    <definedName name="SCDPT1_1040000002_28" localSheetId="0">EMICNC_23A_SCDPT1!$AF$164</definedName>
    <definedName name="SCDPT1_1040000002_29" localSheetId="0">EMICNC_23A_SCDPT1!$AG$164</definedName>
    <definedName name="SCDPT1_1040000002_3" localSheetId="0">EMICNC_23A_SCDPT1!$E$164</definedName>
    <definedName name="SCDPT1_1040000002_30" localSheetId="0">EMICNC_23A_SCDPT1!$AH$164</definedName>
    <definedName name="SCDPT1_1040000002_31" localSheetId="0">EMICNC_23A_SCDPT1!$AI$164</definedName>
    <definedName name="SCDPT1_1040000002_32" localSheetId="0">EMICNC_23A_SCDPT1!$AJ$164</definedName>
    <definedName name="SCDPT1_1040000002_33" localSheetId="0">EMICNC_23A_SCDPT1!$AK$164</definedName>
    <definedName name="SCDPT1_1040000002_34" localSheetId="0">EMICNC_23A_SCDPT1!$AL$164</definedName>
    <definedName name="SCDPT1_1040000002_35" localSheetId="0">EMICNC_23A_SCDPT1!$AM$164</definedName>
    <definedName name="SCDPT1_1040000002_36" localSheetId="0">EMICNC_23A_SCDPT1!$AN$164</definedName>
    <definedName name="SCDPT1_1040000002_4" localSheetId="0">EMICNC_23A_SCDPT1!$F$164</definedName>
    <definedName name="SCDPT1_1040000002_5" localSheetId="0">EMICNC_23A_SCDPT1!$G$164</definedName>
    <definedName name="SCDPT1_1040000002_6.01" localSheetId="0">EMICNC_23A_SCDPT1!$H$164</definedName>
    <definedName name="SCDPT1_1040000002_6.02" localSheetId="0">EMICNC_23A_SCDPT1!$I$164</definedName>
    <definedName name="SCDPT1_1040000002_6.03" localSheetId="0">EMICNC_23A_SCDPT1!$J$164</definedName>
    <definedName name="SCDPT1_1040000002_7" localSheetId="0">EMICNC_23A_SCDPT1!$K$164</definedName>
    <definedName name="SCDPT1_1040000002_8" localSheetId="0">EMICNC_23A_SCDPT1!$L$164</definedName>
    <definedName name="SCDPT1_1040000002_9" localSheetId="0">EMICNC_23A_SCDPT1!$M$164</definedName>
    <definedName name="SCDPT1_1049999999_10" localSheetId="0">EMICNC_23A_SCDPT1!$N$165</definedName>
    <definedName name="SCDPT1_1049999999_11" localSheetId="0">EMICNC_23A_SCDPT1!$O$165</definedName>
    <definedName name="SCDPT1_1049999999_12" localSheetId="0">EMICNC_23A_SCDPT1!$P$165</definedName>
    <definedName name="SCDPT1_1049999999_13" localSheetId="0">EMICNC_23A_SCDPT1!$Q$165</definedName>
    <definedName name="SCDPT1_1049999999_14" localSheetId="0">EMICNC_23A_SCDPT1!$R$165</definedName>
    <definedName name="SCDPT1_1049999999_15" localSheetId="0">EMICNC_23A_SCDPT1!$S$165</definedName>
    <definedName name="SCDPT1_1049999999_19" localSheetId="0">EMICNC_23A_SCDPT1!$W$165</definedName>
    <definedName name="SCDPT1_1049999999_20" localSheetId="0">EMICNC_23A_SCDPT1!$X$165</definedName>
    <definedName name="SCDPT1_1049999999_7" localSheetId="0">EMICNC_23A_SCDPT1!$K$165</definedName>
    <definedName name="SCDPT1_1049999999_9" localSheetId="0">EMICNC_23A_SCDPT1!$M$165</definedName>
    <definedName name="SCDPT1_1109999999_10" localSheetId="0">EMICNC_23A_SCDPT1!$N$166</definedName>
    <definedName name="SCDPT1_1109999999_11" localSheetId="0">EMICNC_23A_SCDPT1!$O$166</definedName>
    <definedName name="SCDPT1_1109999999_12" localSheetId="0">EMICNC_23A_SCDPT1!$P$166</definedName>
    <definedName name="SCDPT1_1109999999_13" localSheetId="0">EMICNC_23A_SCDPT1!$Q$166</definedName>
    <definedName name="SCDPT1_1109999999_14" localSheetId="0">EMICNC_23A_SCDPT1!$R$166</definedName>
    <definedName name="SCDPT1_1109999999_15" localSheetId="0">EMICNC_23A_SCDPT1!$S$166</definedName>
    <definedName name="SCDPT1_1109999999_19" localSheetId="0">EMICNC_23A_SCDPT1!$W$166</definedName>
    <definedName name="SCDPT1_1109999999_20" localSheetId="0">EMICNC_23A_SCDPT1!$X$166</definedName>
    <definedName name="SCDPT1_1109999999_7" localSheetId="0">EMICNC_23A_SCDPT1!$K$166</definedName>
    <definedName name="SCDPT1_1109999999_9" localSheetId="0">EMICNC_23A_SCDPT1!$M$166</definedName>
    <definedName name="SCDPT1_1210000000_1" localSheetId="0">EMICNC_23A_SCDPT1!$C$169</definedName>
    <definedName name="SCDPT1_1210000000_10" localSheetId="0">EMICNC_23A_SCDPT1!$N$169</definedName>
    <definedName name="SCDPT1_1210000000_11" localSheetId="0">EMICNC_23A_SCDPT1!$O$169</definedName>
    <definedName name="SCDPT1_1210000000_12" localSheetId="0">EMICNC_23A_SCDPT1!$P$169</definedName>
    <definedName name="SCDPT1_1210000000_13" localSheetId="0">EMICNC_23A_SCDPT1!$Q$169</definedName>
    <definedName name="SCDPT1_1210000000_14" localSheetId="0">EMICNC_23A_SCDPT1!$R$169</definedName>
    <definedName name="SCDPT1_1210000000_15" localSheetId="0">EMICNC_23A_SCDPT1!$S$169</definedName>
    <definedName name="SCDPT1_1210000000_16" localSheetId="0">EMICNC_23A_SCDPT1!$T$169</definedName>
    <definedName name="SCDPT1_1210000000_17" localSheetId="0">EMICNC_23A_SCDPT1!$U$169</definedName>
    <definedName name="SCDPT1_1210000000_18" localSheetId="0">EMICNC_23A_SCDPT1!$V$169</definedName>
    <definedName name="SCDPT1_1210000000_19" localSheetId="0">EMICNC_23A_SCDPT1!$W$169</definedName>
    <definedName name="SCDPT1_1210000000_2" localSheetId="0">EMICNC_23A_SCDPT1!$D$169</definedName>
    <definedName name="SCDPT1_1210000000_20" localSheetId="0">EMICNC_23A_SCDPT1!$X$169</definedName>
    <definedName name="SCDPT1_1210000000_21" localSheetId="0">EMICNC_23A_SCDPT1!$Y$169</definedName>
    <definedName name="SCDPT1_1210000000_22" localSheetId="0">EMICNC_23A_SCDPT1!$Z$169</definedName>
    <definedName name="SCDPT1_1210000000_24" localSheetId="0">EMICNC_23A_SCDPT1!$AB$169</definedName>
    <definedName name="SCDPT1_1210000000_25" localSheetId="0">EMICNC_23A_SCDPT1!$AC$169</definedName>
    <definedName name="SCDPT1_1210000000_27" localSheetId="0">EMICNC_23A_SCDPT1!$AE$169</definedName>
    <definedName name="SCDPT1_1210000000_28" localSheetId="0">EMICNC_23A_SCDPT1!$AF$169</definedName>
    <definedName name="SCDPT1_1210000000_29" localSheetId="0">EMICNC_23A_SCDPT1!$AG$169</definedName>
    <definedName name="SCDPT1_1210000000_3" localSheetId="0">EMICNC_23A_SCDPT1!$E$169</definedName>
    <definedName name="SCDPT1_1210000000_30" localSheetId="0">EMICNC_23A_SCDPT1!$AH$169</definedName>
    <definedName name="SCDPT1_1210000000_31" localSheetId="0">EMICNC_23A_SCDPT1!$AI$169</definedName>
    <definedName name="SCDPT1_1210000000_32" localSheetId="0">EMICNC_23A_SCDPT1!$AJ$169</definedName>
    <definedName name="SCDPT1_1210000000_33" localSheetId="0">EMICNC_23A_SCDPT1!$AK$169</definedName>
    <definedName name="SCDPT1_1210000000_34" localSheetId="0">EMICNC_23A_SCDPT1!$AL$169</definedName>
    <definedName name="SCDPT1_1210000000_35" localSheetId="0">EMICNC_23A_SCDPT1!$AM$169</definedName>
    <definedName name="SCDPT1_1210000000_36" localSheetId="0">EMICNC_23A_SCDPT1!$AN$169</definedName>
    <definedName name="SCDPT1_1210000000_4" localSheetId="0">EMICNC_23A_SCDPT1!$F$169</definedName>
    <definedName name="SCDPT1_1210000000_5" localSheetId="0">EMICNC_23A_SCDPT1!$G$169</definedName>
    <definedName name="SCDPT1_1210000000_6.01" localSheetId="0">EMICNC_23A_SCDPT1!$H$169</definedName>
    <definedName name="SCDPT1_1210000000_6.02" localSheetId="0">EMICNC_23A_SCDPT1!$I$169</definedName>
    <definedName name="SCDPT1_1210000000_6.03" localSheetId="0">EMICNC_23A_SCDPT1!$J$169</definedName>
    <definedName name="SCDPT1_1210000000_7" localSheetId="0">EMICNC_23A_SCDPT1!$K$169</definedName>
    <definedName name="SCDPT1_1210000000_8" localSheetId="0">EMICNC_23A_SCDPT1!$L$169</definedName>
    <definedName name="SCDPT1_1210000000_9" localSheetId="0">EMICNC_23A_SCDPT1!$M$169</definedName>
    <definedName name="SCDPT1_1210000000_Range" localSheetId="0">EMICNC_23A_SCDPT1!$B$167:$AN$169</definedName>
    <definedName name="SCDPT1_1219999999_10" localSheetId="0">EMICNC_23A_SCDPT1!$N$170</definedName>
    <definedName name="SCDPT1_1219999999_11" localSheetId="0">EMICNC_23A_SCDPT1!$O$170</definedName>
    <definedName name="SCDPT1_1219999999_12" localSheetId="0">EMICNC_23A_SCDPT1!$P$170</definedName>
    <definedName name="SCDPT1_1219999999_13" localSheetId="0">EMICNC_23A_SCDPT1!$Q$170</definedName>
    <definedName name="SCDPT1_1219999999_14" localSheetId="0">EMICNC_23A_SCDPT1!$R$170</definedName>
    <definedName name="SCDPT1_1219999999_15" localSheetId="0">EMICNC_23A_SCDPT1!$S$170</definedName>
    <definedName name="SCDPT1_1219999999_19" localSheetId="0">EMICNC_23A_SCDPT1!$W$170</definedName>
    <definedName name="SCDPT1_1219999999_20" localSheetId="0">EMICNC_23A_SCDPT1!$X$170</definedName>
    <definedName name="SCDPT1_1219999999_7" localSheetId="0">EMICNC_23A_SCDPT1!$K$170</definedName>
    <definedName name="SCDPT1_1219999999_9" localSheetId="0">EMICNC_23A_SCDPT1!$M$170</definedName>
    <definedName name="SCDPT1_1220000000_1" localSheetId="0">EMICNC_23A_SCDPT1!$C$173</definedName>
    <definedName name="SCDPT1_1220000000_10" localSheetId="0">EMICNC_23A_SCDPT1!$N$173</definedName>
    <definedName name="SCDPT1_1220000000_11" localSheetId="0">EMICNC_23A_SCDPT1!$O$173</definedName>
    <definedName name="SCDPT1_1220000000_12" localSheetId="0">EMICNC_23A_SCDPT1!$P$173</definedName>
    <definedName name="SCDPT1_1220000000_13" localSheetId="0">EMICNC_23A_SCDPT1!$Q$173</definedName>
    <definedName name="SCDPT1_1220000000_14" localSheetId="0">EMICNC_23A_SCDPT1!$R$173</definedName>
    <definedName name="SCDPT1_1220000000_15" localSheetId="0">EMICNC_23A_SCDPT1!$S$173</definedName>
    <definedName name="SCDPT1_1220000000_16" localSheetId="0">EMICNC_23A_SCDPT1!$T$173</definedName>
    <definedName name="SCDPT1_1220000000_17" localSheetId="0">EMICNC_23A_SCDPT1!$U$173</definedName>
    <definedName name="SCDPT1_1220000000_18" localSheetId="0">EMICNC_23A_SCDPT1!$V$173</definedName>
    <definedName name="SCDPT1_1220000000_19" localSheetId="0">EMICNC_23A_SCDPT1!$W$173</definedName>
    <definedName name="SCDPT1_1220000000_2" localSheetId="0">EMICNC_23A_SCDPT1!$D$173</definedName>
    <definedName name="SCDPT1_1220000000_20" localSheetId="0">EMICNC_23A_SCDPT1!$X$173</definedName>
    <definedName name="SCDPT1_1220000000_21" localSheetId="0">EMICNC_23A_SCDPT1!$Y$173</definedName>
    <definedName name="SCDPT1_1220000000_22" localSheetId="0">EMICNC_23A_SCDPT1!$Z$173</definedName>
    <definedName name="SCDPT1_1220000000_24" localSheetId="0">EMICNC_23A_SCDPT1!$AB$173</definedName>
    <definedName name="SCDPT1_1220000000_25" localSheetId="0">EMICNC_23A_SCDPT1!$AC$173</definedName>
    <definedName name="SCDPT1_1220000000_26" localSheetId="0">EMICNC_23A_SCDPT1!$AD$173</definedName>
    <definedName name="SCDPT1_1220000000_27" localSheetId="0">EMICNC_23A_SCDPT1!$AE$173</definedName>
    <definedName name="SCDPT1_1220000000_28" localSheetId="0">EMICNC_23A_SCDPT1!$AF$173</definedName>
    <definedName name="SCDPT1_1220000000_29" localSheetId="0">EMICNC_23A_SCDPT1!$AG$173</definedName>
    <definedName name="SCDPT1_1220000000_3" localSheetId="0">EMICNC_23A_SCDPT1!$E$173</definedName>
    <definedName name="SCDPT1_1220000000_30" localSheetId="0">EMICNC_23A_SCDPT1!$AH$173</definedName>
    <definedName name="SCDPT1_1220000000_31" localSheetId="0">EMICNC_23A_SCDPT1!$AI$173</definedName>
    <definedName name="SCDPT1_1220000000_32" localSheetId="0">EMICNC_23A_SCDPT1!$AJ$173</definedName>
    <definedName name="SCDPT1_1220000000_33" localSheetId="0">EMICNC_23A_SCDPT1!$AK$173</definedName>
    <definedName name="SCDPT1_1220000000_34" localSheetId="0">EMICNC_23A_SCDPT1!$AL$173</definedName>
    <definedName name="SCDPT1_1220000000_35" localSheetId="0">EMICNC_23A_SCDPT1!$AM$173</definedName>
    <definedName name="SCDPT1_1220000000_36" localSheetId="0">EMICNC_23A_SCDPT1!$AN$173</definedName>
    <definedName name="SCDPT1_1220000000_4" localSheetId="0">EMICNC_23A_SCDPT1!$F$173</definedName>
    <definedName name="SCDPT1_1220000000_5" localSheetId="0">EMICNC_23A_SCDPT1!$G$173</definedName>
    <definedName name="SCDPT1_1220000000_6.01" localSheetId="0">EMICNC_23A_SCDPT1!$H$173</definedName>
    <definedName name="SCDPT1_1220000000_6.02" localSheetId="0">EMICNC_23A_SCDPT1!$I$173</definedName>
    <definedName name="SCDPT1_1220000000_6.03" localSheetId="0">EMICNC_23A_SCDPT1!$J$173</definedName>
    <definedName name="SCDPT1_1220000000_7" localSheetId="0">EMICNC_23A_SCDPT1!$K$173</definedName>
    <definedName name="SCDPT1_1220000000_8" localSheetId="0">EMICNC_23A_SCDPT1!$L$173</definedName>
    <definedName name="SCDPT1_1220000000_9" localSheetId="0">EMICNC_23A_SCDPT1!$M$173</definedName>
    <definedName name="SCDPT1_1220000000_Range" localSheetId="0">EMICNC_23A_SCDPT1!$B$171:$AN$173</definedName>
    <definedName name="SCDPT1_1229999999_10" localSheetId="0">EMICNC_23A_SCDPT1!$N$174</definedName>
    <definedName name="SCDPT1_1229999999_11" localSheetId="0">EMICNC_23A_SCDPT1!$O$174</definedName>
    <definedName name="SCDPT1_1229999999_12" localSheetId="0">EMICNC_23A_SCDPT1!$P$174</definedName>
    <definedName name="SCDPT1_1229999999_13" localSheetId="0">EMICNC_23A_SCDPT1!$Q$174</definedName>
    <definedName name="SCDPT1_1229999999_14" localSheetId="0">EMICNC_23A_SCDPT1!$R$174</definedName>
    <definedName name="SCDPT1_1229999999_15" localSheetId="0">EMICNC_23A_SCDPT1!$S$174</definedName>
    <definedName name="SCDPT1_1229999999_19" localSheetId="0">EMICNC_23A_SCDPT1!$W$174</definedName>
    <definedName name="SCDPT1_1229999999_20" localSheetId="0">EMICNC_23A_SCDPT1!$X$174</definedName>
    <definedName name="SCDPT1_1229999999_7" localSheetId="0">EMICNC_23A_SCDPT1!$K$174</definedName>
    <definedName name="SCDPT1_1229999999_9" localSheetId="0">EMICNC_23A_SCDPT1!$M$174</definedName>
    <definedName name="SCDPT1_1230000000_1" localSheetId="0">EMICNC_23A_SCDPT1!$C$177</definedName>
    <definedName name="SCDPT1_1230000000_10" localSheetId="0">EMICNC_23A_SCDPT1!$N$177</definedName>
    <definedName name="SCDPT1_1230000000_11" localSheetId="0">EMICNC_23A_SCDPT1!$O$177</definedName>
    <definedName name="SCDPT1_1230000000_12" localSheetId="0">EMICNC_23A_SCDPT1!$P$177</definedName>
    <definedName name="SCDPT1_1230000000_13" localSheetId="0">EMICNC_23A_SCDPT1!$Q$177</definedName>
    <definedName name="SCDPT1_1230000000_14" localSheetId="0">EMICNC_23A_SCDPT1!$R$177</definedName>
    <definedName name="SCDPT1_1230000000_15" localSheetId="0">EMICNC_23A_SCDPT1!$S$177</definedName>
    <definedName name="SCDPT1_1230000000_16" localSheetId="0">EMICNC_23A_SCDPT1!$T$177</definedName>
    <definedName name="SCDPT1_1230000000_17" localSheetId="0">EMICNC_23A_SCDPT1!$U$177</definedName>
    <definedName name="SCDPT1_1230000000_18" localSheetId="0">EMICNC_23A_SCDPT1!$V$177</definedName>
    <definedName name="SCDPT1_1230000000_19" localSheetId="0">EMICNC_23A_SCDPT1!$W$177</definedName>
    <definedName name="SCDPT1_1230000000_2" localSheetId="0">EMICNC_23A_SCDPT1!$D$177</definedName>
    <definedName name="SCDPT1_1230000000_20" localSheetId="0">EMICNC_23A_SCDPT1!$X$177</definedName>
    <definedName name="SCDPT1_1230000000_21" localSheetId="0">EMICNC_23A_SCDPT1!$Y$177</definedName>
    <definedName name="SCDPT1_1230000000_22" localSheetId="0">EMICNC_23A_SCDPT1!$Z$177</definedName>
    <definedName name="SCDPT1_1230000000_24" localSheetId="0">EMICNC_23A_SCDPT1!$AB$177</definedName>
    <definedName name="SCDPT1_1230000000_25" localSheetId="0">EMICNC_23A_SCDPT1!$AC$177</definedName>
    <definedName name="SCDPT1_1230000000_26" localSheetId="0">EMICNC_23A_SCDPT1!$AD$177</definedName>
    <definedName name="SCDPT1_1230000000_27" localSheetId="0">EMICNC_23A_SCDPT1!$AE$177</definedName>
    <definedName name="SCDPT1_1230000000_28" localSheetId="0">EMICNC_23A_SCDPT1!$AF$177</definedName>
    <definedName name="SCDPT1_1230000000_29" localSheetId="0">EMICNC_23A_SCDPT1!$AG$177</definedName>
    <definedName name="SCDPT1_1230000000_3" localSheetId="0">EMICNC_23A_SCDPT1!$E$177</definedName>
    <definedName name="SCDPT1_1230000000_30" localSheetId="0">EMICNC_23A_SCDPT1!$AH$177</definedName>
    <definedName name="SCDPT1_1230000000_31" localSheetId="0">EMICNC_23A_SCDPT1!$AI$177</definedName>
    <definedName name="SCDPT1_1230000000_32" localSheetId="0">EMICNC_23A_SCDPT1!$AJ$177</definedName>
    <definedName name="SCDPT1_1230000000_33" localSheetId="0">EMICNC_23A_SCDPT1!$AK$177</definedName>
    <definedName name="SCDPT1_1230000000_34" localSheetId="0">EMICNC_23A_SCDPT1!$AL$177</definedName>
    <definedName name="SCDPT1_1230000000_35" localSheetId="0">EMICNC_23A_SCDPT1!$AM$177</definedName>
    <definedName name="SCDPT1_1230000000_36" localSheetId="0">EMICNC_23A_SCDPT1!$AN$177</definedName>
    <definedName name="SCDPT1_1230000000_4" localSheetId="0">EMICNC_23A_SCDPT1!$F$177</definedName>
    <definedName name="SCDPT1_1230000000_5" localSheetId="0">EMICNC_23A_SCDPT1!$G$177</definedName>
    <definedName name="SCDPT1_1230000000_6.01" localSheetId="0">EMICNC_23A_SCDPT1!$H$177</definedName>
    <definedName name="SCDPT1_1230000000_6.02" localSheetId="0">EMICNC_23A_SCDPT1!$I$177</definedName>
    <definedName name="SCDPT1_1230000000_6.03" localSheetId="0">EMICNC_23A_SCDPT1!$J$177</definedName>
    <definedName name="SCDPT1_1230000000_7" localSheetId="0">EMICNC_23A_SCDPT1!$K$177</definedName>
    <definedName name="SCDPT1_1230000000_8" localSheetId="0">EMICNC_23A_SCDPT1!$L$177</definedName>
    <definedName name="SCDPT1_1230000000_9" localSheetId="0">EMICNC_23A_SCDPT1!$M$177</definedName>
    <definedName name="SCDPT1_1230000000_Range" localSheetId="0">EMICNC_23A_SCDPT1!$B$175:$AN$177</definedName>
    <definedName name="SCDPT1_1239999999_10" localSheetId="0">EMICNC_23A_SCDPT1!$N$178</definedName>
    <definedName name="SCDPT1_1239999999_11" localSheetId="0">EMICNC_23A_SCDPT1!$O$178</definedName>
    <definedName name="SCDPT1_1239999999_12" localSheetId="0">EMICNC_23A_SCDPT1!$P$178</definedName>
    <definedName name="SCDPT1_1239999999_13" localSheetId="0">EMICNC_23A_SCDPT1!$Q$178</definedName>
    <definedName name="SCDPT1_1239999999_14" localSheetId="0">EMICNC_23A_SCDPT1!$R$178</definedName>
    <definedName name="SCDPT1_1239999999_15" localSheetId="0">EMICNC_23A_SCDPT1!$S$178</definedName>
    <definedName name="SCDPT1_1239999999_19" localSheetId="0">EMICNC_23A_SCDPT1!$W$178</definedName>
    <definedName name="SCDPT1_1239999999_20" localSheetId="0">EMICNC_23A_SCDPT1!$X$178</definedName>
    <definedName name="SCDPT1_1239999999_7" localSheetId="0">EMICNC_23A_SCDPT1!$K$178</definedName>
    <definedName name="SCDPT1_1239999999_9" localSheetId="0">EMICNC_23A_SCDPT1!$M$178</definedName>
    <definedName name="SCDPT1_1240000000_1" localSheetId="0">EMICNC_23A_SCDPT1!$C$181</definedName>
    <definedName name="SCDPT1_1240000000_10" localSheetId="0">EMICNC_23A_SCDPT1!$N$181</definedName>
    <definedName name="SCDPT1_1240000000_11" localSheetId="0">EMICNC_23A_SCDPT1!$O$181</definedName>
    <definedName name="SCDPT1_1240000000_12" localSheetId="0">EMICNC_23A_SCDPT1!$P$181</definedName>
    <definedName name="SCDPT1_1240000000_13" localSheetId="0">EMICNC_23A_SCDPT1!$Q$181</definedName>
    <definedName name="SCDPT1_1240000000_14" localSheetId="0">EMICNC_23A_SCDPT1!$R$181</definedName>
    <definedName name="SCDPT1_1240000000_15" localSheetId="0">EMICNC_23A_SCDPT1!$S$181</definedName>
    <definedName name="SCDPT1_1240000000_16" localSheetId="0">EMICNC_23A_SCDPT1!$T$181</definedName>
    <definedName name="SCDPT1_1240000000_17" localSheetId="0">EMICNC_23A_SCDPT1!$U$181</definedName>
    <definedName name="SCDPT1_1240000000_18" localSheetId="0">EMICNC_23A_SCDPT1!$V$181</definedName>
    <definedName name="SCDPT1_1240000000_19" localSheetId="0">EMICNC_23A_SCDPT1!$W$181</definedName>
    <definedName name="SCDPT1_1240000000_2" localSheetId="0">EMICNC_23A_SCDPT1!$D$181</definedName>
    <definedName name="SCDPT1_1240000000_20" localSheetId="0">EMICNC_23A_SCDPT1!$X$181</definedName>
    <definedName name="SCDPT1_1240000000_21" localSheetId="0">EMICNC_23A_SCDPT1!$Y$181</definedName>
    <definedName name="SCDPT1_1240000000_22" localSheetId="0">EMICNC_23A_SCDPT1!$Z$181</definedName>
    <definedName name="SCDPT1_1240000000_24" localSheetId="0">EMICNC_23A_SCDPT1!$AB$181</definedName>
    <definedName name="SCDPT1_1240000000_25" localSheetId="0">EMICNC_23A_SCDPT1!$AC$181</definedName>
    <definedName name="SCDPT1_1240000000_26" localSheetId="0">EMICNC_23A_SCDPT1!$AD$181</definedName>
    <definedName name="SCDPT1_1240000000_27" localSheetId="0">EMICNC_23A_SCDPT1!$AE$181</definedName>
    <definedName name="SCDPT1_1240000000_28" localSheetId="0">EMICNC_23A_SCDPT1!$AF$181</definedName>
    <definedName name="SCDPT1_1240000000_29" localSheetId="0">EMICNC_23A_SCDPT1!$AG$181</definedName>
    <definedName name="SCDPT1_1240000000_3" localSheetId="0">EMICNC_23A_SCDPT1!$E$181</definedName>
    <definedName name="SCDPT1_1240000000_30" localSheetId="0">EMICNC_23A_SCDPT1!$AH$181</definedName>
    <definedName name="SCDPT1_1240000000_31" localSheetId="0">EMICNC_23A_SCDPT1!$AI$181</definedName>
    <definedName name="SCDPT1_1240000000_32" localSheetId="0">EMICNC_23A_SCDPT1!$AJ$181</definedName>
    <definedName name="SCDPT1_1240000000_33" localSheetId="0">EMICNC_23A_SCDPT1!$AK$181</definedName>
    <definedName name="SCDPT1_1240000000_34" localSheetId="0">EMICNC_23A_SCDPT1!$AL$181</definedName>
    <definedName name="SCDPT1_1240000000_35" localSheetId="0">EMICNC_23A_SCDPT1!$AM$181</definedName>
    <definedName name="SCDPT1_1240000000_36" localSheetId="0">EMICNC_23A_SCDPT1!$AN$181</definedName>
    <definedName name="SCDPT1_1240000000_4" localSheetId="0">EMICNC_23A_SCDPT1!$F$181</definedName>
    <definedName name="SCDPT1_1240000000_5" localSheetId="0">EMICNC_23A_SCDPT1!$G$181</definedName>
    <definedName name="SCDPT1_1240000000_6.01" localSheetId="0">EMICNC_23A_SCDPT1!$H$181</definedName>
    <definedName name="SCDPT1_1240000000_6.02" localSheetId="0">EMICNC_23A_SCDPT1!$I$181</definedName>
    <definedName name="SCDPT1_1240000000_6.03" localSheetId="0">EMICNC_23A_SCDPT1!$J$181</definedName>
    <definedName name="SCDPT1_1240000000_7" localSheetId="0">EMICNC_23A_SCDPT1!$K$181</definedName>
    <definedName name="SCDPT1_1240000000_8" localSheetId="0">EMICNC_23A_SCDPT1!$L$181</definedName>
    <definedName name="SCDPT1_1240000000_9" localSheetId="0">EMICNC_23A_SCDPT1!$M$181</definedName>
    <definedName name="SCDPT1_1240000000_Range" localSheetId="0">EMICNC_23A_SCDPT1!$B$179:$AN$181</definedName>
    <definedName name="SCDPT1_1249999999_10" localSheetId="0">EMICNC_23A_SCDPT1!$N$182</definedName>
    <definedName name="SCDPT1_1249999999_11" localSheetId="0">EMICNC_23A_SCDPT1!$O$182</definedName>
    <definedName name="SCDPT1_1249999999_12" localSheetId="0">EMICNC_23A_SCDPT1!$P$182</definedName>
    <definedName name="SCDPT1_1249999999_13" localSheetId="0">EMICNC_23A_SCDPT1!$Q$182</definedName>
    <definedName name="SCDPT1_1249999999_14" localSheetId="0">EMICNC_23A_SCDPT1!$R$182</definedName>
    <definedName name="SCDPT1_1249999999_15" localSheetId="0">EMICNC_23A_SCDPT1!$S$182</definedName>
    <definedName name="SCDPT1_1249999999_19" localSheetId="0">EMICNC_23A_SCDPT1!$W$182</definedName>
    <definedName name="SCDPT1_1249999999_20" localSheetId="0">EMICNC_23A_SCDPT1!$X$182</definedName>
    <definedName name="SCDPT1_1249999999_7" localSheetId="0">EMICNC_23A_SCDPT1!$K$182</definedName>
    <definedName name="SCDPT1_1249999999_9" localSheetId="0">EMICNC_23A_SCDPT1!$M$182</definedName>
    <definedName name="SCDPT1_1309999999_10" localSheetId="0">EMICNC_23A_SCDPT1!$N$183</definedName>
    <definedName name="SCDPT1_1309999999_11" localSheetId="0">EMICNC_23A_SCDPT1!$O$183</definedName>
    <definedName name="SCDPT1_1309999999_12" localSheetId="0">EMICNC_23A_SCDPT1!$P$183</definedName>
    <definedName name="SCDPT1_1309999999_13" localSheetId="0">EMICNC_23A_SCDPT1!$Q$183</definedName>
    <definedName name="SCDPT1_1309999999_14" localSheetId="0">EMICNC_23A_SCDPT1!$R$183</definedName>
    <definedName name="SCDPT1_1309999999_15" localSheetId="0">EMICNC_23A_SCDPT1!$S$183</definedName>
    <definedName name="SCDPT1_1309999999_19" localSheetId="0">EMICNC_23A_SCDPT1!$W$183</definedName>
    <definedName name="SCDPT1_1309999999_20" localSheetId="0">EMICNC_23A_SCDPT1!$X$183</definedName>
    <definedName name="SCDPT1_1309999999_7" localSheetId="0">EMICNC_23A_SCDPT1!$K$183</definedName>
    <definedName name="SCDPT1_1309999999_9" localSheetId="0">EMICNC_23A_SCDPT1!$M$183</definedName>
    <definedName name="SCDPT1_1410000000_1" localSheetId="0">EMICNC_23A_SCDPT1!$C$186</definedName>
    <definedName name="SCDPT1_1410000000_10" localSheetId="0">EMICNC_23A_SCDPT1!$N$186</definedName>
    <definedName name="SCDPT1_1410000000_11" localSheetId="0">EMICNC_23A_SCDPT1!$O$186</definedName>
    <definedName name="SCDPT1_1410000000_12" localSheetId="0">EMICNC_23A_SCDPT1!$P$186</definedName>
    <definedName name="SCDPT1_1410000000_13" localSheetId="0">EMICNC_23A_SCDPT1!$Q$186</definedName>
    <definedName name="SCDPT1_1410000000_14" localSheetId="0">EMICNC_23A_SCDPT1!$R$186</definedName>
    <definedName name="SCDPT1_1410000000_15" localSheetId="0">EMICNC_23A_SCDPT1!$S$186</definedName>
    <definedName name="SCDPT1_1410000000_16" localSheetId="0">EMICNC_23A_SCDPT1!$T$186</definedName>
    <definedName name="SCDPT1_1410000000_17" localSheetId="0">EMICNC_23A_SCDPT1!$U$186</definedName>
    <definedName name="SCDPT1_1410000000_18" localSheetId="0">EMICNC_23A_SCDPT1!$V$186</definedName>
    <definedName name="SCDPT1_1410000000_19" localSheetId="0">EMICNC_23A_SCDPT1!$W$186</definedName>
    <definedName name="SCDPT1_1410000000_2" localSheetId="0">EMICNC_23A_SCDPT1!$D$186</definedName>
    <definedName name="SCDPT1_1410000000_20" localSheetId="0">EMICNC_23A_SCDPT1!$X$186</definedName>
    <definedName name="SCDPT1_1410000000_21" localSheetId="0">EMICNC_23A_SCDPT1!$Y$186</definedName>
    <definedName name="SCDPT1_1410000000_22" localSheetId="0">EMICNC_23A_SCDPT1!$Z$186</definedName>
    <definedName name="SCDPT1_1410000000_24" localSheetId="0">EMICNC_23A_SCDPT1!$AB$186</definedName>
    <definedName name="SCDPT1_1410000000_25" localSheetId="0">EMICNC_23A_SCDPT1!$AC$186</definedName>
    <definedName name="SCDPT1_1410000000_27" localSheetId="0">EMICNC_23A_SCDPT1!$AE$186</definedName>
    <definedName name="SCDPT1_1410000000_28" localSheetId="0">EMICNC_23A_SCDPT1!$AF$186</definedName>
    <definedName name="SCDPT1_1410000000_29" localSheetId="0">EMICNC_23A_SCDPT1!$AG$186</definedName>
    <definedName name="SCDPT1_1410000000_3" localSheetId="0">EMICNC_23A_SCDPT1!$E$186</definedName>
    <definedName name="SCDPT1_1410000000_30" localSheetId="0">EMICNC_23A_SCDPT1!$AH$186</definedName>
    <definedName name="SCDPT1_1410000000_31" localSheetId="0">EMICNC_23A_SCDPT1!$AI$186</definedName>
    <definedName name="SCDPT1_1410000000_32" localSheetId="0">EMICNC_23A_SCDPT1!$AJ$186</definedName>
    <definedName name="SCDPT1_1410000000_33" localSheetId="0">EMICNC_23A_SCDPT1!$AK$186</definedName>
    <definedName name="SCDPT1_1410000000_34" localSheetId="0">EMICNC_23A_SCDPT1!$AL$186</definedName>
    <definedName name="SCDPT1_1410000000_35" localSheetId="0">EMICNC_23A_SCDPT1!$AM$186</definedName>
    <definedName name="SCDPT1_1410000000_36" localSheetId="0">EMICNC_23A_SCDPT1!$AN$186</definedName>
    <definedName name="SCDPT1_1410000000_4" localSheetId="0">EMICNC_23A_SCDPT1!$F$186</definedName>
    <definedName name="SCDPT1_1410000000_5" localSheetId="0">EMICNC_23A_SCDPT1!$G$186</definedName>
    <definedName name="SCDPT1_1410000000_6.01" localSheetId="0">EMICNC_23A_SCDPT1!$H$186</definedName>
    <definedName name="SCDPT1_1410000000_6.02" localSheetId="0">EMICNC_23A_SCDPT1!$I$186</definedName>
    <definedName name="SCDPT1_1410000000_6.03" localSheetId="0">EMICNC_23A_SCDPT1!$J$186</definedName>
    <definedName name="SCDPT1_1410000000_7" localSheetId="0">EMICNC_23A_SCDPT1!$K$186</definedName>
    <definedName name="SCDPT1_1410000000_8" localSheetId="0">EMICNC_23A_SCDPT1!$L$186</definedName>
    <definedName name="SCDPT1_1410000000_9" localSheetId="0">EMICNC_23A_SCDPT1!$M$186</definedName>
    <definedName name="SCDPT1_1410000000_Range" localSheetId="0">EMICNC_23A_SCDPT1!$B$184:$AN$186</definedName>
    <definedName name="SCDPT1_1419999999_10" localSheetId="0">EMICNC_23A_SCDPT1!$N$187</definedName>
    <definedName name="SCDPT1_1419999999_11" localSheetId="0">EMICNC_23A_SCDPT1!$O$187</definedName>
    <definedName name="SCDPT1_1419999999_12" localSheetId="0">EMICNC_23A_SCDPT1!$P$187</definedName>
    <definedName name="SCDPT1_1419999999_13" localSheetId="0">EMICNC_23A_SCDPT1!$Q$187</definedName>
    <definedName name="SCDPT1_1419999999_14" localSheetId="0">EMICNC_23A_SCDPT1!$R$187</definedName>
    <definedName name="SCDPT1_1419999999_15" localSheetId="0">EMICNC_23A_SCDPT1!$S$187</definedName>
    <definedName name="SCDPT1_1419999999_19" localSheetId="0">EMICNC_23A_SCDPT1!$W$187</definedName>
    <definedName name="SCDPT1_1419999999_20" localSheetId="0">EMICNC_23A_SCDPT1!$X$187</definedName>
    <definedName name="SCDPT1_1419999999_7" localSheetId="0">EMICNC_23A_SCDPT1!$K$187</definedName>
    <definedName name="SCDPT1_1419999999_9" localSheetId="0">EMICNC_23A_SCDPT1!$M$187</definedName>
    <definedName name="SCDPT1_1420000000_1" localSheetId="0">EMICNC_23A_SCDPT1!$C$190</definedName>
    <definedName name="SCDPT1_1420000000_10" localSheetId="0">EMICNC_23A_SCDPT1!$N$190</definedName>
    <definedName name="SCDPT1_1420000000_11" localSheetId="0">EMICNC_23A_SCDPT1!$O$190</definedName>
    <definedName name="SCDPT1_1420000000_12" localSheetId="0">EMICNC_23A_SCDPT1!$P$190</definedName>
    <definedName name="SCDPT1_1420000000_13" localSheetId="0">EMICNC_23A_SCDPT1!$Q$190</definedName>
    <definedName name="SCDPT1_1420000000_14" localSheetId="0">EMICNC_23A_SCDPT1!$R$190</definedName>
    <definedName name="SCDPT1_1420000000_15" localSheetId="0">EMICNC_23A_SCDPT1!$S$190</definedName>
    <definedName name="SCDPT1_1420000000_16" localSheetId="0">EMICNC_23A_SCDPT1!$T$190</definedName>
    <definedName name="SCDPT1_1420000000_17" localSheetId="0">EMICNC_23A_SCDPT1!$U$190</definedName>
    <definedName name="SCDPT1_1420000000_18" localSheetId="0">EMICNC_23A_SCDPT1!$V$190</definedName>
    <definedName name="SCDPT1_1420000000_19" localSheetId="0">EMICNC_23A_SCDPT1!$W$190</definedName>
    <definedName name="SCDPT1_1420000000_2" localSheetId="0">EMICNC_23A_SCDPT1!$D$190</definedName>
    <definedName name="SCDPT1_1420000000_20" localSheetId="0">EMICNC_23A_SCDPT1!$X$190</definedName>
    <definedName name="SCDPT1_1420000000_21" localSheetId="0">EMICNC_23A_SCDPT1!$Y$190</definedName>
    <definedName name="SCDPT1_1420000000_22" localSheetId="0">EMICNC_23A_SCDPT1!$Z$190</definedName>
    <definedName name="SCDPT1_1420000000_24" localSheetId="0">EMICNC_23A_SCDPT1!$AB$190</definedName>
    <definedName name="SCDPT1_1420000000_25" localSheetId="0">EMICNC_23A_SCDPT1!$AC$190</definedName>
    <definedName name="SCDPT1_1420000000_26" localSheetId="0">EMICNC_23A_SCDPT1!$AD$190</definedName>
    <definedName name="SCDPT1_1420000000_27" localSheetId="0">EMICNC_23A_SCDPT1!$AE$190</definedName>
    <definedName name="SCDPT1_1420000000_28" localSheetId="0">EMICNC_23A_SCDPT1!$AF$190</definedName>
    <definedName name="SCDPT1_1420000000_29" localSheetId="0">EMICNC_23A_SCDPT1!$AG$190</definedName>
    <definedName name="SCDPT1_1420000000_3" localSheetId="0">EMICNC_23A_SCDPT1!$E$190</definedName>
    <definedName name="SCDPT1_1420000000_30" localSheetId="0">EMICNC_23A_SCDPT1!$AH$190</definedName>
    <definedName name="SCDPT1_1420000000_31" localSheetId="0">EMICNC_23A_SCDPT1!$AI$190</definedName>
    <definedName name="SCDPT1_1420000000_32" localSheetId="0">EMICNC_23A_SCDPT1!$AJ$190</definedName>
    <definedName name="SCDPT1_1420000000_33" localSheetId="0">EMICNC_23A_SCDPT1!$AK$190</definedName>
    <definedName name="SCDPT1_1420000000_34" localSheetId="0">EMICNC_23A_SCDPT1!$AL$190</definedName>
    <definedName name="SCDPT1_1420000000_35" localSheetId="0">EMICNC_23A_SCDPT1!$AM$190</definedName>
    <definedName name="SCDPT1_1420000000_36" localSheetId="0">EMICNC_23A_SCDPT1!$AN$190</definedName>
    <definedName name="SCDPT1_1420000000_4" localSheetId="0">EMICNC_23A_SCDPT1!$F$190</definedName>
    <definedName name="SCDPT1_1420000000_5" localSheetId="0">EMICNC_23A_SCDPT1!$G$190</definedName>
    <definedName name="SCDPT1_1420000000_6.01" localSheetId="0">EMICNC_23A_SCDPT1!$H$190</definedName>
    <definedName name="SCDPT1_1420000000_6.02" localSheetId="0">EMICNC_23A_SCDPT1!$I$190</definedName>
    <definedName name="SCDPT1_1420000000_6.03" localSheetId="0">EMICNC_23A_SCDPT1!$J$190</definedName>
    <definedName name="SCDPT1_1420000000_7" localSheetId="0">EMICNC_23A_SCDPT1!$K$190</definedName>
    <definedName name="SCDPT1_1420000000_8" localSheetId="0">EMICNC_23A_SCDPT1!$L$190</definedName>
    <definedName name="SCDPT1_1420000000_9" localSheetId="0">EMICNC_23A_SCDPT1!$M$190</definedName>
    <definedName name="SCDPT1_1420000000_Range" localSheetId="0">EMICNC_23A_SCDPT1!$B$188:$AN$190</definedName>
    <definedName name="SCDPT1_1429999999_10" localSheetId="0">EMICNC_23A_SCDPT1!$N$191</definedName>
    <definedName name="SCDPT1_1429999999_11" localSheetId="0">EMICNC_23A_SCDPT1!$O$191</definedName>
    <definedName name="SCDPT1_1429999999_12" localSheetId="0">EMICNC_23A_SCDPT1!$P$191</definedName>
    <definedName name="SCDPT1_1429999999_13" localSheetId="0">EMICNC_23A_SCDPT1!$Q$191</definedName>
    <definedName name="SCDPT1_1429999999_14" localSheetId="0">EMICNC_23A_SCDPT1!$R$191</definedName>
    <definedName name="SCDPT1_1429999999_15" localSheetId="0">EMICNC_23A_SCDPT1!$S$191</definedName>
    <definedName name="SCDPT1_1429999999_19" localSheetId="0">EMICNC_23A_SCDPT1!$W$191</definedName>
    <definedName name="SCDPT1_1429999999_20" localSheetId="0">EMICNC_23A_SCDPT1!$X$191</definedName>
    <definedName name="SCDPT1_1429999999_7" localSheetId="0">EMICNC_23A_SCDPT1!$K$191</definedName>
    <definedName name="SCDPT1_1429999999_9" localSheetId="0">EMICNC_23A_SCDPT1!$M$191</definedName>
    <definedName name="SCDPT1_1430000000_1" localSheetId="0">EMICNC_23A_SCDPT1!$C$194</definedName>
    <definedName name="SCDPT1_1430000000_10" localSheetId="0">EMICNC_23A_SCDPT1!$N$194</definedName>
    <definedName name="SCDPT1_1430000000_11" localSheetId="0">EMICNC_23A_SCDPT1!$O$194</definedName>
    <definedName name="SCDPT1_1430000000_12" localSheetId="0">EMICNC_23A_SCDPT1!$P$194</definedName>
    <definedName name="SCDPT1_1430000000_13" localSheetId="0">EMICNC_23A_SCDPT1!$Q$194</definedName>
    <definedName name="SCDPT1_1430000000_14" localSheetId="0">EMICNC_23A_SCDPT1!$R$194</definedName>
    <definedName name="SCDPT1_1430000000_15" localSheetId="0">EMICNC_23A_SCDPT1!$S$194</definedName>
    <definedName name="SCDPT1_1430000000_16" localSheetId="0">EMICNC_23A_SCDPT1!$T$194</definedName>
    <definedName name="SCDPT1_1430000000_17" localSheetId="0">EMICNC_23A_SCDPT1!$U$194</definedName>
    <definedName name="SCDPT1_1430000000_18" localSheetId="0">EMICNC_23A_SCDPT1!$V$194</definedName>
    <definedName name="SCDPT1_1430000000_19" localSheetId="0">EMICNC_23A_SCDPT1!$W$194</definedName>
    <definedName name="SCDPT1_1430000000_2" localSheetId="0">EMICNC_23A_SCDPT1!$D$194</definedName>
    <definedName name="SCDPT1_1430000000_20" localSheetId="0">EMICNC_23A_SCDPT1!$X$194</definedName>
    <definedName name="SCDPT1_1430000000_21" localSheetId="0">EMICNC_23A_SCDPT1!$Y$194</definedName>
    <definedName name="SCDPT1_1430000000_22" localSheetId="0">EMICNC_23A_SCDPT1!$Z$194</definedName>
    <definedName name="SCDPT1_1430000000_24" localSheetId="0">EMICNC_23A_SCDPT1!$AB$194</definedName>
    <definedName name="SCDPT1_1430000000_25" localSheetId="0">EMICNC_23A_SCDPT1!$AC$194</definedName>
    <definedName name="SCDPT1_1430000000_26" localSheetId="0">EMICNC_23A_SCDPT1!$AD$194</definedName>
    <definedName name="SCDPT1_1430000000_27" localSheetId="0">EMICNC_23A_SCDPT1!$AE$194</definedName>
    <definedName name="SCDPT1_1430000000_28" localSheetId="0">EMICNC_23A_SCDPT1!$AF$194</definedName>
    <definedName name="SCDPT1_1430000000_29" localSheetId="0">EMICNC_23A_SCDPT1!$AG$194</definedName>
    <definedName name="SCDPT1_1430000000_3" localSheetId="0">EMICNC_23A_SCDPT1!$E$194</definedName>
    <definedName name="SCDPT1_1430000000_30" localSheetId="0">EMICNC_23A_SCDPT1!$AH$194</definedName>
    <definedName name="SCDPT1_1430000000_31" localSheetId="0">EMICNC_23A_SCDPT1!$AI$194</definedName>
    <definedName name="SCDPT1_1430000000_32" localSheetId="0">EMICNC_23A_SCDPT1!$AJ$194</definedName>
    <definedName name="SCDPT1_1430000000_33" localSheetId="0">EMICNC_23A_SCDPT1!$AK$194</definedName>
    <definedName name="SCDPT1_1430000000_34" localSheetId="0">EMICNC_23A_SCDPT1!$AL$194</definedName>
    <definedName name="SCDPT1_1430000000_35" localSheetId="0">EMICNC_23A_SCDPT1!$AM$194</definedName>
    <definedName name="SCDPT1_1430000000_36" localSheetId="0">EMICNC_23A_SCDPT1!$AN$194</definedName>
    <definedName name="SCDPT1_1430000000_4" localSheetId="0">EMICNC_23A_SCDPT1!$F$194</definedName>
    <definedName name="SCDPT1_1430000000_5" localSheetId="0">EMICNC_23A_SCDPT1!$G$194</definedName>
    <definedName name="SCDPT1_1430000000_6.01" localSheetId="0">EMICNC_23A_SCDPT1!$H$194</definedName>
    <definedName name="SCDPT1_1430000000_6.02" localSheetId="0">EMICNC_23A_SCDPT1!$I$194</definedName>
    <definedName name="SCDPT1_1430000000_6.03" localSheetId="0">EMICNC_23A_SCDPT1!$J$194</definedName>
    <definedName name="SCDPT1_1430000000_7" localSheetId="0">EMICNC_23A_SCDPT1!$K$194</definedName>
    <definedName name="SCDPT1_1430000000_8" localSheetId="0">EMICNC_23A_SCDPT1!$L$194</definedName>
    <definedName name="SCDPT1_1430000000_9" localSheetId="0">EMICNC_23A_SCDPT1!$M$194</definedName>
    <definedName name="SCDPT1_1430000000_Range" localSheetId="0">EMICNC_23A_SCDPT1!$B$192:$AN$194</definedName>
    <definedName name="SCDPT1_1439999999_10" localSheetId="0">EMICNC_23A_SCDPT1!$N$195</definedName>
    <definedName name="SCDPT1_1439999999_11" localSheetId="0">EMICNC_23A_SCDPT1!$O$195</definedName>
    <definedName name="SCDPT1_1439999999_12" localSheetId="0">EMICNC_23A_SCDPT1!$P$195</definedName>
    <definedName name="SCDPT1_1439999999_13" localSheetId="0">EMICNC_23A_SCDPT1!$Q$195</definedName>
    <definedName name="SCDPT1_1439999999_14" localSheetId="0">EMICNC_23A_SCDPT1!$R$195</definedName>
    <definedName name="SCDPT1_1439999999_15" localSheetId="0">EMICNC_23A_SCDPT1!$S$195</definedName>
    <definedName name="SCDPT1_1439999999_19" localSheetId="0">EMICNC_23A_SCDPT1!$W$195</definedName>
    <definedName name="SCDPT1_1439999999_20" localSheetId="0">EMICNC_23A_SCDPT1!$X$195</definedName>
    <definedName name="SCDPT1_1439999999_7" localSheetId="0">EMICNC_23A_SCDPT1!$K$195</definedName>
    <definedName name="SCDPT1_1439999999_9" localSheetId="0">EMICNC_23A_SCDPT1!$M$195</definedName>
    <definedName name="SCDPT1_1440000000_1" localSheetId="0">EMICNC_23A_SCDPT1!$C$198</definedName>
    <definedName name="SCDPT1_1440000000_10" localSheetId="0">EMICNC_23A_SCDPT1!$N$198</definedName>
    <definedName name="SCDPT1_1440000000_11" localSheetId="0">EMICNC_23A_SCDPT1!$O$198</definedName>
    <definedName name="SCDPT1_1440000000_12" localSheetId="0">EMICNC_23A_SCDPT1!$P$198</definedName>
    <definedName name="SCDPT1_1440000000_13" localSheetId="0">EMICNC_23A_SCDPT1!$Q$198</definedName>
    <definedName name="SCDPT1_1440000000_14" localSheetId="0">EMICNC_23A_SCDPT1!$R$198</definedName>
    <definedName name="SCDPT1_1440000000_15" localSheetId="0">EMICNC_23A_SCDPT1!$S$198</definedName>
    <definedName name="SCDPT1_1440000000_16" localSheetId="0">EMICNC_23A_SCDPT1!$T$198</definedName>
    <definedName name="SCDPT1_1440000000_17" localSheetId="0">EMICNC_23A_SCDPT1!$U$198</definedName>
    <definedName name="SCDPT1_1440000000_18" localSheetId="0">EMICNC_23A_SCDPT1!$V$198</definedName>
    <definedName name="SCDPT1_1440000000_19" localSheetId="0">EMICNC_23A_SCDPT1!$W$198</definedName>
    <definedName name="SCDPT1_1440000000_2" localSheetId="0">EMICNC_23A_SCDPT1!$D$198</definedName>
    <definedName name="SCDPT1_1440000000_20" localSheetId="0">EMICNC_23A_SCDPT1!$X$198</definedName>
    <definedName name="SCDPT1_1440000000_21" localSheetId="0">EMICNC_23A_SCDPT1!$Y$198</definedName>
    <definedName name="SCDPT1_1440000000_22" localSheetId="0">EMICNC_23A_SCDPT1!$Z$198</definedName>
    <definedName name="SCDPT1_1440000000_24" localSheetId="0">EMICNC_23A_SCDPT1!$AB$198</definedName>
    <definedName name="SCDPT1_1440000000_25" localSheetId="0">EMICNC_23A_SCDPT1!$AC$198</definedName>
    <definedName name="SCDPT1_1440000000_26" localSheetId="0">EMICNC_23A_SCDPT1!$AD$198</definedName>
    <definedName name="SCDPT1_1440000000_27" localSheetId="0">EMICNC_23A_SCDPT1!$AE$198</definedName>
    <definedName name="SCDPT1_1440000000_28" localSheetId="0">EMICNC_23A_SCDPT1!$AF$198</definedName>
    <definedName name="SCDPT1_1440000000_29" localSheetId="0">EMICNC_23A_SCDPT1!$AG$198</definedName>
    <definedName name="SCDPT1_1440000000_3" localSheetId="0">EMICNC_23A_SCDPT1!$E$198</definedName>
    <definedName name="SCDPT1_1440000000_30" localSheetId="0">EMICNC_23A_SCDPT1!$AH$198</definedName>
    <definedName name="SCDPT1_1440000000_31" localSheetId="0">EMICNC_23A_SCDPT1!$AI$198</definedName>
    <definedName name="SCDPT1_1440000000_32" localSheetId="0">EMICNC_23A_SCDPT1!$AJ$198</definedName>
    <definedName name="SCDPT1_1440000000_33" localSheetId="0">EMICNC_23A_SCDPT1!$AK$198</definedName>
    <definedName name="SCDPT1_1440000000_34" localSheetId="0">EMICNC_23A_SCDPT1!$AL$198</definedName>
    <definedName name="SCDPT1_1440000000_35" localSheetId="0">EMICNC_23A_SCDPT1!$AM$198</definedName>
    <definedName name="SCDPT1_1440000000_36" localSheetId="0">EMICNC_23A_SCDPT1!$AN$198</definedName>
    <definedName name="SCDPT1_1440000000_4" localSheetId="0">EMICNC_23A_SCDPT1!$F$198</definedName>
    <definedName name="SCDPT1_1440000000_5" localSheetId="0">EMICNC_23A_SCDPT1!$G$198</definedName>
    <definedName name="SCDPT1_1440000000_6.01" localSheetId="0">EMICNC_23A_SCDPT1!$H$198</definedName>
    <definedName name="SCDPT1_1440000000_6.02" localSheetId="0">EMICNC_23A_SCDPT1!$I$198</definedName>
    <definedName name="SCDPT1_1440000000_6.03" localSheetId="0">EMICNC_23A_SCDPT1!$J$198</definedName>
    <definedName name="SCDPT1_1440000000_7" localSheetId="0">EMICNC_23A_SCDPT1!$K$198</definedName>
    <definedName name="SCDPT1_1440000000_8" localSheetId="0">EMICNC_23A_SCDPT1!$L$198</definedName>
    <definedName name="SCDPT1_1440000000_9" localSheetId="0">EMICNC_23A_SCDPT1!$M$198</definedName>
    <definedName name="SCDPT1_1440000000_Range" localSheetId="0">EMICNC_23A_SCDPT1!$B$196:$AN$198</definedName>
    <definedName name="SCDPT1_1449999999_10" localSheetId="0">EMICNC_23A_SCDPT1!$N$199</definedName>
    <definedName name="SCDPT1_1449999999_11" localSheetId="0">EMICNC_23A_SCDPT1!$O$199</definedName>
    <definedName name="SCDPT1_1449999999_12" localSheetId="0">EMICNC_23A_SCDPT1!$P$199</definedName>
    <definedName name="SCDPT1_1449999999_13" localSheetId="0">EMICNC_23A_SCDPT1!$Q$199</definedName>
    <definedName name="SCDPT1_1449999999_14" localSheetId="0">EMICNC_23A_SCDPT1!$R$199</definedName>
    <definedName name="SCDPT1_1449999999_15" localSheetId="0">EMICNC_23A_SCDPT1!$S$199</definedName>
    <definedName name="SCDPT1_1449999999_19" localSheetId="0">EMICNC_23A_SCDPT1!$W$199</definedName>
    <definedName name="SCDPT1_1449999999_20" localSheetId="0">EMICNC_23A_SCDPT1!$X$199</definedName>
    <definedName name="SCDPT1_1449999999_7" localSheetId="0">EMICNC_23A_SCDPT1!$K$199</definedName>
    <definedName name="SCDPT1_1449999999_9" localSheetId="0">EMICNC_23A_SCDPT1!$M$199</definedName>
    <definedName name="SCDPT1_1450000000_1" localSheetId="0">EMICNC_23A_SCDPT1!$C$202</definedName>
    <definedName name="SCDPT1_1450000000_10" localSheetId="0">EMICNC_23A_SCDPT1!$N$202</definedName>
    <definedName name="SCDPT1_1450000000_11" localSheetId="0">EMICNC_23A_SCDPT1!$O$202</definedName>
    <definedName name="SCDPT1_1450000000_12" localSheetId="0">EMICNC_23A_SCDPT1!$P$202</definedName>
    <definedName name="SCDPT1_1450000000_13" localSheetId="0">EMICNC_23A_SCDPT1!$Q$202</definedName>
    <definedName name="SCDPT1_1450000000_14" localSheetId="0">EMICNC_23A_SCDPT1!$R$202</definedName>
    <definedName name="SCDPT1_1450000000_15" localSheetId="0">EMICNC_23A_SCDPT1!$S$202</definedName>
    <definedName name="SCDPT1_1450000000_16" localSheetId="0">EMICNC_23A_SCDPT1!$T$202</definedName>
    <definedName name="SCDPT1_1450000000_17" localSheetId="0">EMICNC_23A_SCDPT1!$U$202</definedName>
    <definedName name="SCDPT1_1450000000_18" localSheetId="0">EMICNC_23A_SCDPT1!$V$202</definedName>
    <definedName name="SCDPT1_1450000000_19" localSheetId="0">EMICNC_23A_SCDPT1!$W$202</definedName>
    <definedName name="SCDPT1_1450000000_2" localSheetId="0">EMICNC_23A_SCDPT1!$D$202</definedName>
    <definedName name="SCDPT1_1450000000_20" localSheetId="0">EMICNC_23A_SCDPT1!$X$202</definedName>
    <definedName name="SCDPT1_1450000000_21" localSheetId="0">EMICNC_23A_SCDPT1!$Y$202</definedName>
    <definedName name="SCDPT1_1450000000_22" localSheetId="0">EMICNC_23A_SCDPT1!$Z$202</definedName>
    <definedName name="SCDPT1_1450000000_24" localSheetId="0">EMICNC_23A_SCDPT1!$AB$202</definedName>
    <definedName name="SCDPT1_1450000000_25" localSheetId="0">EMICNC_23A_SCDPT1!$AC$202</definedName>
    <definedName name="SCDPT1_1450000000_27" localSheetId="0">EMICNC_23A_SCDPT1!$AE$202</definedName>
    <definedName name="SCDPT1_1450000000_28" localSheetId="0">EMICNC_23A_SCDPT1!$AF$202</definedName>
    <definedName name="SCDPT1_1450000000_29" localSheetId="0">EMICNC_23A_SCDPT1!$AG$202</definedName>
    <definedName name="SCDPT1_1450000000_3" localSheetId="0">EMICNC_23A_SCDPT1!$E$202</definedName>
    <definedName name="SCDPT1_1450000000_30" localSheetId="0">EMICNC_23A_SCDPT1!$AH$202</definedName>
    <definedName name="SCDPT1_1450000000_31" localSheetId="0">EMICNC_23A_SCDPT1!$AI$202</definedName>
    <definedName name="SCDPT1_1450000000_32" localSheetId="0">EMICNC_23A_SCDPT1!$AJ$202</definedName>
    <definedName name="SCDPT1_1450000000_33" localSheetId="0">EMICNC_23A_SCDPT1!$AK$202</definedName>
    <definedName name="SCDPT1_1450000000_34" localSheetId="0">EMICNC_23A_SCDPT1!$AL$202</definedName>
    <definedName name="SCDPT1_1450000000_35" localSheetId="0">EMICNC_23A_SCDPT1!$AM$202</definedName>
    <definedName name="SCDPT1_1450000000_36" localSheetId="0">EMICNC_23A_SCDPT1!$AN$202</definedName>
    <definedName name="SCDPT1_1450000000_4" localSheetId="0">EMICNC_23A_SCDPT1!$F$202</definedName>
    <definedName name="SCDPT1_1450000000_5" localSheetId="0">EMICNC_23A_SCDPT1!$G$202</definedName>
    <definedName name="SCDPT1_1450000000_6.01" localSheetId="0">EMICNC_23A_SCDPT1!$H$202</definedName>
    <definedName name="SCDPT1_1450000000_6.02" localSheetId="0">EMICNC_23A_SCDPT1!$I$202</definedName>
    <definedName name="SCDPT1_1450000000_6.03" localSheetId="0">EMICNC_23A_SCDPT1!$J$202</definedName>
    <definedName name="SCDPT1_1450000000_7" localSheetId="0">EMICNC_23A_SCDPT1!$K$202</definedName>
    <definedName name="SCDPT1_1450000000_8" localSheetId="0">EMICNC_23A_SCDPT1!$L$202</definedName>
    <definedName name="SCDPT1_1450000000_9" localSheetId="0">EMICNC_23A_SCDPT1!$M$202</definedName>
    <definedName name="SCDPT1_1450000000_Range" localSheetId="0">EMICNC_23A_SCDPT1!$B$200:$AN$202</definedName>
    <definedName name="SCDPT1_1459999999_10" localSheetId="0">EMICNC_23A_SCDPT1!$N$203</definedName>
    <definedName name="SCDPT1_1459999999_11" localSheetId="0">EMICNC_23A_SCDPT1!$O$203</definedName>
    <definedName name="SCDPT1_1459999999_12" localSheetId="0">EMICNC_23A_SCDPT1!$P$203</definedName>
    <definedName name="SCDPT1_1459999999_13" localSheetId="0">EMICNC_23A_SCDPT1!$Q$203</definedName>
    <definedName name="SCDPT1_1459999999_14" localSheetId="0">EMICNC_23A_SCDPT1!$R$203</definedName>
    <definedName name="SCDPT1_1459999999_15" localSheetId="0">EMICNC_23A_SCDPT1!$S$203</definedName>
    <definedName name="SCDPT1_1459999999_19" localSheetId="0">EMICNC_23A_SCDPT1!$W$203</definedName>
    <definedName name="SCDPT1_1459999999_20" localSheetId="0">EMICNC_23A_SCDPT1!$X$203</definedName>
    <definedName name="SCDPT1_1459999999_7" localSheetId="0">EMICNC_23A_SCDPT1!$K$203</definedName>
    <definedName name="SCDPT1_1459999999_9" localSheetId="0">EMICNC_23A_SCDPT1!$M$203</definedName>
    <definedName name="SCDPT1_1460000000_1" localSheetId="0">EMICNC_23A_SCDPT1!$C$206</definedName>
    <definedName name="SCDPT1_1460000000_10" localSheetId="0">EMICNC_23A_SCDPT1!$N$206</definedName>
    <definedName name="SCDPT1_1460000000_11" localSheetId="0">EMICNC_23A_SCDPT1!$O$206</definedName>
    <definedName name="SCDPT1_1460000000_12" localSheetId="0">EMICNC_23A_SCDPT1!$P$206</definedName>
    <definedName name="SCDPT1_1460000000_13" localSheetId="0">EMICNC_23A_SCDPT1!$Q$206</definedName>
    <definedName name="SCDPT1_1460000000_14" localSheetId="0">EMICNC_23A_SCDPT1!$R$206</definedName>
    <definedName name="SCDPT1_1460000000_15" localSheetId="0">EMICNC_23A_SCDPT1!$S$206</definedName>
    <definedName name="SCDPT1_1460000000_16" localSheetId="0">EMICNC_23A_SCDPT1!$T$206</definedName>
    <definedName name="SCDPT1_1460000000_17" localSheetId="0">EMICNC_23A_SCDPT1!$U$206</definedName>
    <definedName name="SCDPT1_1460000000_18" localSheetId="0">EMICNC_23A_SCDPT1!$V$206</definedName>
    <definedName name="SCDPT1_1460000000_19" localSheetId="0">EMICNC_23A_SCDPT1!$W$206</definedName>
    <definedName name="SCDPT1_1460000000_2" localSheetId="0">EMICNC_23A_SCDPT1!$D$206</definedName>
    <definedName name="SCDPT1_1460000000_20" localSheetId="0">EMICNC_23A_SCDPT1!$X$206</definedName>
    <definedName name="SCDPT1_1460000000_21" localSheetId="0">EMICNC_23A_SCDPT1!$Y$206</definedName>
    <definedName name="SCDPT1_1460000000_22" localSheetId="0">EMICNC_23A_SCDPT1!$Z$206</definedName>
    <definedName name="SCDPT1_1460000000_24" localSheetId="0">EMICNC_23A_SCDPT1!$AB$206</definedName>
    <definedName name="SCDPT1_1460000000_25" localSheetId="0">EMICNC_23A_SCDPT1!$AC$206</definedName>
    <definedName name="SCDPT1_1460000000_27" localSheetId="0">EMICNC_23A_SCDPT1!$AE$206</definedName>
    <definedName name="SCDPT1_1460000000_28" localSheetId="0">EMICNC_23A_SCDPT1!$AF$206</definedName>
    <definedName name="SCDPT1_1460000000_29" localSheetId="0">EMICNC_23A_SCDPT1!$AG$206</definedName>
    <definedName name="SCDPT1_1460000000_3" localSheetId="0">EMICNC_23A_SCDPT1!$E$206</definedName>
    <definedName name="SCDPT1_1460000000_30" localSheetId="0">EMICNC_23A_SCDPT1!$AH$206</definedName>
    <definedName name="SCDPT1_1460000000_31" localSheetId="0">EMICNC_23A_SCDPT1!$AI$206</definedName>
    <definedName name="SCDPT1_1460000000_32" localSheetId="0">EMICNC_23A_SCDPT1!$AJ$206</definedName>
    <definedName name="SCDPT1_1460000000_33" localSheetId="0">EMICNC_23A_SCDPT1!$AK$206</definedName>
    <definedName name="SCDPT1_1460000000_34" localSheetId="0">EMICNC_23A_SCDPT1!$AL$206</definedName>
    <definedName name="SCDPT1_1460000000_35" localSheetId="0">EMICNC_23A_SCDPT1!$AM$206</definedName>
    <definedName name="SCDPT1_1460000000_36" localSheetId="0">EMICNC_23A_SCDPT1!$AN$206</definedName>
    <definedName name="SCDPT1_1460000000_4" localSheetId="0">EMICNC_23A_SCDPT1!$F$206</definedName>
    <definedName name="SCDPT1_1460000000_5" localSheetId="0">EMICNC_23A_SCDPT1!$G$206</definedName>
    <definedName name="SCDPT1_1460000000_6.01" localSheetId="0">EMICNC_23A_SCDPT1!$H$206</definedName>
    <definedName name="SCDPT1_1460000000_6.02" localSheetId="0">EMICNC_23A_SCDPT1!$I$206</definedName>
    <definedName name="SCDPT1_1460000000_6.03" localSheetId="0">EMICNC_23A_SCDPT1!$J$206</definedName>
    <definedName name="SCDPT1_1460000000_7" localSheetId="0">EMICNC_23A_SCDPT1!$K$206</definedName>
    <definedName name="SCDPT1_1460000000_8" localSheetId="0">EMICNC_23A_SCDPT1!$L$206</definedName>
    <definedName name="SCDPT1_1460000000_9" localSheetId="0">EMICNC_23A_SCDPT1!$M$206</definedName>
    <definedName name="SCDPT1_1460000000_Range" localSheetId="0">EMICNC_23A_SCDPT1!$B$204:$AN$206</definedName>
    <definedName name="SCDPT1_1469999999_10" localSheetId="0">EMICNC_23A_SCDPT1!$N$207</definedName>
    <definedName name="SCDPT1_1469999999_11" localSheetId="0">EMICNC_23A_SCDPT1!$O$207</definedName>
    <definedName name="SCDPT1_1469999999_12" localSheetId="0">EMICNC_23A_SCDPT1!$P$207</definedName>
    <definedName name="SCDPT1_1469999999_13" localSheetId="0">EMICNC_23A_SCDPT1!$Q$207</definedName>
    <definedName name="SCDPT1_1469999999_14" localSheetId="0">EMICNC_23A_SCDPT1!$R$207</definedName>
    <definedName name="SCDPT1_1469999999_15" localSheetId="0">EMICNC_23A_SCDPT1!$S$207</definedName>
    <definedName name="SCDPT1_1469999999_19" localSheetId="0">EMICNC_23A_SCDPT1!$W$207</definedName>
    <definedName name="SCDPT1_1469999999_20" localSheetId="0">EMICNC_23A_SCDPT1!$X$207</definedName>
    <definedName name="SCDPT1_1469999999_7" localSheetId="0">EMICNC_23A_SCDPT1!$K$207</definedName>
    <definedName name="SCDPT1_1469999999_9" localSheetId="0">EMICNC_23A_SCDPT1!$M$207</definedName>
    <definedName name="SCDPT1_1509999999_10" localSheetId="0">EMICNC_23A_SCDPT1!$N$208</definedName>
    <definedName name="SCDPT1_1509999999_11" localSheetId="0">EMICNC_23A_SCDPT1!$O$208</definedName>
    <definedName name="SCDPT1_1509999999_12" localSheetId="0">EMICNC_23A_SCDPT1!$P$208</definedName>
    <definedName name="SCDPT1_1509999999_13" localSheetId="0">EMICNC_23A_SCDPT1!$Q$208</definedName>
    <definedName name="SCDPT1_1509999999_14" localSheetId="0">EMICNC_23A_SCDPT1!$R$208</definedName>
    <definedName name="SCDPT1_1509999999_15" localSheetId="0">EMICNC_23A_SCDPT1!$S$208</definedName>
    <definedName name="SCDPT1_1509999999_19" localSheetId="0">EMICNC_23A_SCDPT1!$W$208</definedName>
    <definedName name="SCDPT1_1509999999_20" localSheetId="0">EMICNC_23A_SCDPT1!$X$208</definedName>
    <definedName name="SCDPT1_1509999999_7" localSheetId="0">EMICNC_23A_SCDPT1!$K$208</definedName>
    <definedName name="SCDPT1_1509999999_9" localSheetId="0">EMICNC_23A_SCDPT1!$M$208</definedName>
    <definedName name="SCDPT1_1610000000_1" localSheetId="0">EMICNC_23A_SCDPT1!$C$211</definedName>
    <definedName name="SCDPT1_1610000000_10" localSheetId="0">EMICNC_23A_SCDPT1!$N$211</definedName>
    <definedName name="SCDPT1_1610000000_11" localSheetId="0">EMICNC_23A_SCDPT1!$O$211</definedName>
    <definedName name="SCDPT1_1610000000_12" localSheetId="0">EMICNC_23A_SCDPT1!$P$211</definedName>
    <definedName name="SCDPT1_1610000000_13" localSheetId="0">EMICNC_23A_SCDPT1!$Q$211</definedName>
    <definedName name="SCDPT1_1610000000_14" localSheetId="0">EMICNC_23A_SCDPT1!$R$211</definedName>
    <definedName name="SCDPT1_1610000000_15" localSheetId="0">EMICNC_23A_SCDPT1!$S$211</definedName>
    <definedName name="SCDPT1_1610000000_16" localSheetId="0">EMICNC_23A_SCDPT1!$T$211</definedName>
    <definedName name="SCDPT1_1610000000_17" localSheetId="0">EMICNC_23A_SCDPT1!$U$211</definedName>
    <definedName name="SCDPT1_1610000000_18" localSheetId="0">EMICNC_23A_SCDPT1!$V$211</definedName>
    <definedName name="SCDPT1_1610000000_19" localSheetId="0">EMICNC_23A_SCDPT1!$W$211</definedName>
    <definedName name="SCDPT1_1610000000_2" localSheetId="0">EMICNC_23A_SCDPT1!$D$211</definedName>
    <definedName name="SCDPT1_1610000000_20" localSheetId="0">EMICNC_23A_SCDPT1!$X$211</definedName>
    <definedName name="SCDPT1_1610000000_21" localSheetId="0">EMICNC_23A_SCDPT1!$Y$211</definedName>
    <definedName name="SCDPT1_1610000000_22" localSheetId="0">EMICNC_23A_SCDPT1!$Z$211</definedName>
    <definedName name="SCDPT1_1610000000_24" localSheetId="0">EMICNC_23A_SCDPT1!$AB$211</definedName>
    <definedName name="SCDPT1_1610000000_25" localSheetId="0">EMICNC_23A_SCDPT1!$AC$211</definedName>
    <definedName name="SCDPT1_1610000000_27" localSheetId="0">EMICNC_23A_SCDPT1!$AE$211</definedName>
    <definedName name="SCDPT1_1610000000_28" localSheetId="0">EMICNC_23A_SCDPT1!$AF$211</definedName>
    <definedName name="SCDPT1_1610000000_29" localSheetId="0">EMICNC_23A_SCDPT1!$AG$211</definedName>
    <definedName name="SCDPT1_1610000000_3" localSheetId="0">EMICNC_23A_SCDPT1!$E$211</definedName>
    <definedName name="SCDPT1_1610000000_30" localSheetId="0">EMICNC_23A_SCDPT1!$AH$211</definedName>
    <definedName name="SCDPT1_1610000000_31" localSheetId="0">EMICNC_23A_SCDPT1!$AI$211</definedName>
    <definedName name="SCDPT1_1610000000_32" localSheetId="0">EMICNC_23A_SCDPT1!$AJ$211</definedName>
    <definedName name="SCDPT1_1610000000_33" localSheetId="0">EMICNC_23A_SCDPT1!$AK$211</definedName>
    <definedName name="SCDPT1_1610000000_34" localSheetId="0">EMICNC_23A_SCDPT1!$AL$211</definedName>
    <definedName name="SCDPT1_1610000000_35" localSheetId="0">EMICNC_23A_SCDPT1!$AM$211</definedName>
    <definedName name="SCDPT1_1610000000_36" localSheetId="0">EMICNC_23A_SCDPT1!$AN$211</definedName>
    <definedName name="SCDPT1_1610000000_4" localSheetId="0">EMICNC_23A_SCDPT1!$F$211</definedName>
    <definedName name="SCDPT1_1610000000_5" localSheetId="0">EMICNC_23A_SCDPT1!$G$211</definedName>
    <definedName name="SCDPT1_1610000000_6.01" localSheetId="0">EMICNC_23A_SCDPT1!$H$211</definedName>
    <definedName name="SCDPT1_1610000000_6.02" localSheetId="0">EMICNC_23A_SCDPT1!$I$211</definedName>
    <definedName name="SCDPT1_1610000000_6.03" localSheetId="0">EMICNC_23A_SCDPT1!$J$211</definedName>
    <definedName name="SCDPT1_1610000000_7" localSheetId="0">EMICNC_23A_SCDPT1!$K$211</definedName>
    <definedName name="SCDPT1_1610000000_8" localSheetId="0">EMICNC_23A_SCDPT1!$L$211</definedName>
    <definedName name="SCDPT1_1610000000_9" localSheetId="0">EMICNC_23A_SCDPT1!$M$211</definedName>
    <definedName name="SCDPT1_1610000000_Range" localSheetId="0">EMICNC_23A_SCDPT1!$B$209:$AN$211</definedName>
    <definedName name="SCDPT1_1619999999_10" localSheetId="0">EMICNC_23A_SCDPT1!$N$212</definedName>
    <definedName name="SCDPT1_1619999999_11" localSheetId="0">EMICNC_23A_SCDPT1!$O$212</definedName>
    <definedName name="SCDPT1_1619999999_12" localSheetId="0">EMICNC_23A_SCDPT1!$P$212</definedName>
    <definedName name="SCDPT1_1619999999_13" localSheetId="0">EMICNC_23A_SCDPT1!$Q$212</definedName>
    <definedName name="SCDPT1_1619999999_14" localSheetId="0">EMICNC_23A_SCDPT1!$R$212</definedName>
    <definedName name="SCDPT1_1619999999_15" localSheetId="0">EMICNC_23A_SCDPT1!$S$212</definedName>
    <definedName name="SCDPT1_1619999999_19" localSheetId="0">EMICNC_23A_SCDPT1!$W$212</definedName>
    <definedName name="SCDPT1_1619999999_20" localSheetId="0">EMICNC_23A_SCDPT1!$X$212</definedName>
    <definedName name="SCDPT1_1619999999_7" localSheetId="0">EMICNC_23A_SCDPT1!$K$212</definedName>
    <definedName name="SCDPT1_1619999999_9" localSheetId="0">EMICNC_23A_SCDPT1!$M$212</definedName>
    <definedName name="SCDPT1_1810000000_1" localSheetId="0">EMICNC_23A_SCDPT1!$C$215</definedName>
    <definedName name="SCDPT1_1810000000_10" localSheetId="0">EMICNC_23A_SCDPT1!$N$215</definedName>
    <definedName name="SCDPT1_1810000000_11" localSheetId="0">EMICNC_23A_SCDPT1!$O$215</definedName>
    <definedName name="SCDPT1_1810000000_12" localSheetId="0">EMICNC_23A_SCDPT1!$P$215</definedName>
    <definedName name="SCDPT1_1810000000_13" localSheetId="0">EMICNC_23A_SCDPT1!$Q$215</definedName>
    <definedName name="SCDPT1_1810000000_14" localSheetId="0">EMICNC_23A_SCDPT1!$R$215</definedName>
    <definedName name="SCDPT1_1810000000_15" localSheetId="0">EMICNC_23A_SCDPT1!$S$215</definedName>
    <definedName name="SCDPT1_1810000000_16" localSheetId="0">EMICNC_23A_SCDPT1!$T$215</definedName>
    <definedName name="SCDPT1_1810000000_17" localSheetId="0">EMICNC_23A_SCDPT1!$U$215</definedName>
    <definedName name="SCDPT1_1810000000_18" localSheetId="0">EMICNC_23A_SCDPT1!$V$215</definedName>
    <definedName name="SCDPT1_1810000000_19" localSheetId="0">EMICNC_23A_SCDPT1!$W$215</definedName>
    <definedName name="SCDPT1_1810000000_2" localSheetId="0">EMICNC_23A_SCDPT1!$D$215</definedName>
    <definedName name="SCDPT1_1810000000_20" localSheetId="0">EMICNC_23A_SCDPT1!$X$215</definedName>
    <definedName name="SCDPT1_1810000000_21" localSheetId="0">EMICNC_23A_SCDPT1!$Y$215</definedName>
    <definedName name="SCDPT1_1810000000_22" localSheetId="0">EMICNC_23A_SCDPT1!$Z$215</definedName>
    <definedName name="SCDPT1_1810000000_24" localSheetId="0">EMICNC_23A_SCDPT1!$AB$215</definedName>
    <definedName name="SCDPT1_1810000000_25" localSheetId="0">EMICNC_23A_SCDPT1!$AC$215</definedName>
    <definedName name="SCDPT1_1810000000_27" localSheetId="0">EMICNC_23A_SCDPT1!$AE$215</definedName>
    <definedName name="SCDPT1_1810000000_28" localSheetId="0">EMICNC_23A_SCDPT1!$AF$215</definedName>
    <definedName name="SCDPT1_1810000000_29" localSheetId="0">EMICNC_23A_SCDPT1!$AG$215</definedName>
    <definedName name="SCDPT1_1810000000_3" localSheetId="0">EMICNC_23A_SCDPT1!$E$215</definedName>
    <definedName name="SCDPT1_1810000000_30" localSheetId="0">EMICNC_23A_SCDPT1!$AH$215</definedName>
    <definedName name="SCDPT1_1810000000_31" localSheetId="0">EMICNC_23A_SCDPT1!$AI$215</definedName>
    <definedName name="SCDPT1_1810000000_32" localSheetId="0">EMICNC_23A_SCDPT1!$AJ$215</definedName>
    <definedName name="SCDPT1_1810000000_33" localSheetId="0">EMICNC_23A_SCDPT1!$AK$215</definedName>
    <definedName name="SCDPT1_1810000000_34" localSheetId="0">EMICNC_23A_SCDPT1!$AL$215</definedName>
    <definedName name="SCDPT1_1810000000_35" localSheetId="0">EMICNC_23A_SCDPT1!$AM$215</definedName>
    <definedName name="SCDPT1_1810000000_36" localSheetId="0">EMICNC_23A_SCDPT1!$AN$215</definedName>
    <definedName name="SCDPT1_1810000000_4" localSheetId="0">EMICNC_23A_SCDPT1!$F$215</definedName>
    <definedName name="SCDPT1_1810000000_5" localSheetId="0">EMICNC_23A_SCDPT1!$G$215</definedName>
    <definedName name="SCDPT1_1810000000_6.01" localSheetId="0">EMICNC_23A_SCDPT1!$H$215</definedName>
    <definedName name="SCDPT1_1810000000_6.02" localSheetId="0">EMICNC_23A_SCDPT1!$I$215</definedName>
    <definedName name="SCDPT1_1810000000_6.03" localSheetId="0">EMICNC_23A_SCDPT1!$J$215</definedName>
    <definedName name="SCDPT1_1810000000_7" localSheetId="0">EMICNC_23A_SCDPT1!$K$215</definedName>
    <definedName name="SCDPT1_1810000000_8" localSheetId="0">EMICNC_23A_SCDPT1!$L$215</definedName>
    <definedName name="SCDPT1_1810000000_9" localSheetId="0">EMICNC_23A_SCDPT1!$M$215</definedName>
    <definedName name="SCDPT1_1810000000_Range" localSheetId="0">EMICNC_23A_SCDPT1!$B$213:$AN$215</definedName>
    <definedName name="SCDPT1_1819999999_10" localSheetId="0">EMICNC_23A_SCDPT1!$N$216</definedName>
    <definedName name="SCDPT1_1819999999_11" localSheetId="0">EMICNC_23A_SCDPT1!$O$216</definedName>
    <definedName name="SCDPT1_1819999999_12" localSheetId="0">EMICNC_23A_SCDPT1!$P$216</definedName>
    <definedName name="SCDPT1_1819999999_13" localSheetId="0">EMICNC_23A_SCDPT1!$Q$216</definedName>
    <definedName name="SCDPT1_1819999999_14" localSheetId="0">EMICNC_23A_SCDPT1!$R$216</definedName>
    <definedName name="SCDPT1_1819999999_15" localSheetId="0">EMICNC_23A_SCDPT1!$S$216</definedName>
    <definedName name="SCDPT1_1819999999_19" localSheetId="0">EMICNC_23A_SCDPT1!$W$216</definedName>
    <definedName name="SCDPT1_1819999999_20" localSheetId="0">EMICNC_23A_SCDPT1!$X$216</definedName>
    <definedName name="SCDPT1_1819999999_7" localSheetId="0">EMICNC_23A_SCDPT1!$K$216</definedName>
    <definedName name="SCDPT1_1819999999_9" localSheetId="0">EMICNC_23A_SCDPT1!$M$216</definedName>
    <definedName name="SCDPT1_1820000000_1" localSheetId="0">EMICNC_23A_SCDPT1!$C$219</definedName>
    <definedName name="SCDPT1_1820000000_10" localSheetId="0">EMICNC_23A_SCDPT1!$N$219</definedName>
    <definedName name="SCDPT1_1820000000_11" localSheetId="0">EMICNC_23A_SCDPT1!$O$219</definedName>
    <definedName name="SCDPT1_1820000000_12" localSheetId="0">EMICNC_23A_SCDPT1!$P$219</definedName>
    <definedName name="SCDPT1_1820000000_13" localSheetId="0">EMICNC_23A_SCDPT1!$Q$219</definedName>
    <definedName name="SCDPT1_1820000000_14" localSheetId="0">EMICNC_23A_SCDPT1!$R$219</definedName>
    <definedName name="SCDPT1_1820000000_15" localSheetId="0">EMICNC_23A_SCDPT1!$S$219</definedName>
    <definedName name="SCDPT1_1820000000_16" localSheetId="0">EMICNC_23A_SCDPT1!$T$219</definedName>
    <definedName name="SCDPT1_1820000000_17" localSheetId="0">EMICNC_23A_SCDPT1!$U$219</definedName>
    <definedName name="SCDPT1_1820000000_18" localSheetId="0">EMICNC_23A_SCDPT1!$V$219</definedName>
    <definedName name="SCDPT1_1820000000_19" localSheetId="0">EMICNC_23A_SCDPT1!$W$219</definedName>
    <definedName name="SCDPT1_1820000000_2" localSheetId="0">EMICNC_23A_SCDPT1!$D$219</definedName>
    <definedName name="SCDPT1_1820000000_20" localSheetId="0">EMICNC_23A_SCDPT1!$X$219</definedName>
    <definedName name="SCDPT1_1820000000_21" localSheetId="0">EMICNC_23A_SCDPT1!$Y$219</definedName>
    <definedName name="SCDPT1_1820000000_22" localSheetId="0">EMICNC_23A_SCDPT1!$Z$219</definedName>
    <definedName name="SCDPT1_1820000000_24" localSheetId="0">EMICNC_23A_SCDPT1!$AB$219</definedName>
    <definedName name="SCDPT1_1820000000_25" localSheetId="0">EMICNC_23A_SCDPT1!$AC$219</definedName>
    <definedName name="SCDPT1_1820000000_27" localSheetId="0">EMICNC_23A_SCDPT1!$AE$219</definedName>
    <definedName name="SCDPT1_1820000000_28" localSheetId="0">EMICNC_23A_SCDPT1!$AF$219</definedName>
    <definedName name="SCDPT1_1820000000_29" localSheetId="0">EMICNC_23A_SCDPT1!$AG$219</definedName>
    <definedName name="SCDPT1_1820000000_3" localSheetId="0">EMICNC_23A_SCDPT1!$E$219</definedName>
    <definedName name="SCDPT1_1820000000_30" localSheetId="0">EMICNC_23A_SCDPT1!$AH$219</definedName>
    <definedName name="SCDPT1_1820000000_31" localSheetId="0">EMICNC_23A_SCDPT1!$AI$219</definedName>
    <definedName name="SCDPT1_1820000000_32" localSheetId="0">EMICNC_23A_SCDPT1!$AJ$219</definedName>
    <definedName name="SCDPT1_1820000000_33" localSheetId="0">EMICNC_23A_SCDPT1!$AK$219</definedName>
    <definedName name="SCDPT1_1820000000_34" localSheetId="0">EMICNC_23A_SCDPT1!$AL$219</definedName>
    <definedName name="SCDPT1_1820000000_35" localSheetId="0">EMICNC_23A_SCDPT1!$AM$219</definedName>
    <definedName name="SCDPT1_1820000000_36" localSheetId="0">EMICNC_23A_SCDPT1!$AN$219</definedName>
    <definedName name="SCDPT1_1820000000_4" localSheetId="0">EMICNC_23A_SCDPT1!$F$219</definedName>
    <definedName name="SCDPT1_1820000000_5" localSheetId="0">EMICNC_23A_SCDPT1!$G$219</definedName>
    <definedName name="SCDPT1_1820000000_6.01" localSheetId="0">EMICNC_23A_SCDPT1!$H$219</definedName>
    <definedName name="SCDPT1_1820000000_6.02" localSheetId="0">EMICNC_23A_SCDPT1!$I$219</definedName>
    <definedName name="SCDPT1_1820000000_6.03" localSheetId="0">EMICNC_23A_SCDPT1!$J$219</definedName>
    <definedName name="SCDPT1_1820000000_7" localSheetId="0">EMICNC_23A_SCDPT1!$K$219</definedName>
    <definedName name="SCDPT1_1820000000_8" localSheetId="0">EMICNC_23A_SCDPT1!$L$219</definedName>
    <definedName name="SCDPT1_1820000000_9" localSheetId="0">EMICNC_23A_SCDPT1!$M$219</definedName>
    <definedName name="SCDPT1_1820000000_Range" localSheetId="0">EMICNC_23A_SCDPT1!$B$217:$AN$219</definedName>
    <definedName name="SCDPT1_1829999999_10" localSheetId="0">EMICNC_23A_SCDPT1!$N$220</definedName>
    <definedName name="SCDPT1_1829999999_11" localSheetId="0">EMICNC_23A_SCDPT1!$O$220</definedName>
    <definedName name="SCDPT1_1829999999_12" localSheetId="0">EMICNC_23A_SCDPT1!$P$220</definedName>
    <definedName name="SCDPT1_1829999999_13" localSheetId="0">EMICNC_23A_SCDPT1!$Q$220</definedName>
    <definedName name="SCDPT1_1829999999_14" localSheetId="0">EMICNC_23A_SCDPT1!$R$220</definedName>
    <definedName name="SCDPT1_1829999999_15" localSheetId="0">EMICNC_23A_SCDPT1!$S$220</definedName>
    <definedName name="SCDPT1_1829999999_19" localSheetId="0">EMICNC_23A_SCDPT1!$W$220</definedName>
    <definedName name="SCDPT1_1829999999_20" localSheetId="0">EMICNC_23A_SCDPT1!$X$220</definedName>
    <definedName name="SCDPT1_1829999999_7" localSheetId="0">EMICNC_23A_SCDPT1!$K$220</definedName>
    <definedName name="SCDPT1_1829999999_9" localSheetId="0">EMICNC_23A_SCDPT1!$M$220</definedName>
    <definedName name="SCDPT1_1909999999_10" localSheetId="0">EMICNC_23A_SCDPT1!$N$221</definedName>
    <definedName name="SCDPT1_1909999999_11" localSheetId="0">EMICNC_23A_SCDPT1!$O$221</definedName>
    <definedName name="SCDPT1_1909999999_12" localSheetId="0">EMICNC_23A_SCDPT1!$P$221</definedName>
    <definedName name="SCDPT1_1909999999_13" localSheetId="0">EMICNC_23A_SCDPT1!$Q$221</definedName>
    <definedName name="SCDPT1_1909999999_14" localSheetId="0">EMICNC_23A_SCDPT1!$R$221</definedName>
    <definedName name="SCDPT1_1909999999_15" localSheetId="0">EMICNC_23A_SCDPT1!$S$221</definedName>
    <definedName name="SCDPT1_1909999999_19" localSheetId="0">EMICNC_23A_SCDPT1!$W$221</definedName>
    <definedName name="SCDPT1_1909999999_20" localSheetId="0">EMICNC_23A_SCDPT1!$X$221</definedName>
    <definedName name="SCDPT1_1909999999_7" localSheetId="0">EMICNC_23A_SCDPT1!$K$221</definedName>
    <definedName name="SCDPT1_1909999999_9" localSheetId="0">EMICNC_23A_SCDPT1!$M$221</definedName>
    <definedName name="SCDPT1_2010000000_1" localSheetId="0">EMICNC_23A_SCDPT1!$C$224</definedName>
    <definedName name="SCDPT1_2010000000_10" localSheetId="0">EMICNC_23A_SCDPT1!$N$224</definedName>
    <definedName name="SCDPT1_2010000000_11" localSheetId="0">EMICNC_23A_SCDPT1!$O$224</definedName>
    <definedName name="SCDPT1_2010000000_12" localSheetId="0">EMICNC_23A_SCDPT1!$P$224</definedName>
    <definedName name="SCDPT1_2010000000_13" localSheetId="0">EMICNC_23A_SCDPT1!$Q$224</definedName>
    <definedName name="SCDPT1_2010000000_14" localSheetId="0">EMICNC_23A_SCDPT1!$R$224</definedName>
    <definedName name="SCDPT1_2010000000_15" localSheetId="0">EMICNC_23A_SCDPT1!$S$224</definedName>
    <definedName name="SCDPT1_2010000000_16" localSheetId="0">EMICNC_23A_SCDPT1!$T$224</definedName>
    <definedName name="SCDPT1_2010000000_17" localSheetId="0">EMICNC_23A_SCDPT1!$U$224</definedName>
    <definedName name="SCDPT1_2010000000_18" localSheetId="0">EMICNC_23A_SCDPT1!$V$224</definedName>
    <definedName name="SCDPT1_2010000000_19" localSheetId="0">EMICNC_23A_SCDPT1!$W$224</definedName>
    <definedName name="SCDPT1_2010000000_2" localSheetId="0">EMICNC_23A_SCDPT1!$D$224</definedName>
    <definedName name="SCDPT1_2010000000_20" localSheetId="0">EMICNC_23A_SCDPT1!$X$224</definedName>
    <definedName name="SCDPT1_2010000000_21" localSheetId="0">EMICNC_23A_SCDPT1!$Y$224</definedName>
    <definedName name="SCDPT1_2010000000_22" localSheetId="0">EMICNC_23A_SCDPT1!$Z$224</definedName>
    <definedName name="SCDPT1_2010000000_24" localSheetId="0">EMICNC_23A_SCDPT1!$AB$224</definedName>
    <definedName name="SCDPT1_2010000000_25" localSheetId="0">EMICNC_23A_SCDPT1!$AC$224</definedName>
    <definedName name="SCDPT1_2010000000_27" localSheetId="0">EMICNC_23A_SCDPT1!$AE$224</definedName>
    <definedName name="SCDPT1_2010000000_28" localSheetId="0">EMICNC_23A_SCDPT1!$AF$224</definedName>
    <definedName name="SCDPT1_2010000000_29" localSheetId="0">EMICNC_23A_SCDPT1!$AG$224</definedName>
    <definedName name="SCDPT1_2010000000_3" localSheetId="0">EMICNC_23A_SCDPT1!$E$224</definedName>
    <definedName name="SCDPT1_2010000000_30" localSheetId="0">EMICNC_23A_SCDPT1!$AH$224</definedName>
    <definedName name="SCDPT1_2010000000_31" localSheetId="0">EMICNC_23A_SCDPT1!$AI$224</definedName>
    <definedName name="SCDPT1_2010000000_32" localSheetId="0">EMICNC_23A_SCDPT1!$AJ$224</definedName>
    <definedName name="SCDPT1_2010000000_33" localSheetId="0">EMICNC_23A_SCDPT1!$AK$224</definedName>
    <definedName name="SCDPT1_2010000000_34" localSheetId="0">EMICNC_23A_SCDPT1!$AL$224</definedName>
    <definedName name="SCDPT1_2010000000_35" localSheetId="0">EMICNC_23A_SCDPT1!$AM$224</definedName>
    <definedName name="SCDPT1_2010000000_36" localSheetId="0">EMICNC_23A_SCDPT1!$AN$224</definedName>
    <definedName name="SCDPT1_2010000000_4" localSheetId="0">EMICNC_23A_SCDPT1!$F$224</definedName>
    <definedName name="SCDPT1_2010000000_5" localSheetId="0">EMICNC_23A_SCDPT1!$G$224</definedName>
    <definedName name="SCDPT1_2010000000_6.01" localSheetId="0">EMICNC_23A_SCDPT1!$H$224</definedName>
    <definedName name="SCDPT1_2010000000_6.02" localSheetId="0">EMICNC_23A_SCDPT1!$I$224</definedName>
    <definedName name="SCDPT1_2010000000_6.03" localSheetId="0">EMICNC_23A_SCDPT1!$J$224</definedName>
    <definedName name="SCDPT1_2010000000_7" localSheetId="0">EMICNC_23A_SCDPT1!$K$224</definedName>
    <definedName name="SCDPT1_2010000000_8" localSheetId="0">EMICNC_23A_SCDPT1!$L$224</definedName>
    <definedName name="SCDPT1_2010000000_9" localSheetId="0">EMICNC_23A_SCDPT1!$M$224</definedName>
    <definedName name="SCDPT1_2010000000_Range" localSheetId="0">EMICNC_23A_SCDPT1!$B$222:$AN$224</definedName>
    <definedName name="SCDPT1_2019999999_10" localSheetId="0">EMICNC_23A_SCDPT1!$N$225</definedName>
    <definedName name="SCDPT1_2019999999_11" localSheetId="0">EMICNC_23A_SCDPT1!$O$225</definedName>
    <definedName name="SCDPT1_2019999999_12" localSheetId="0">EMICNC_23A_SCDPT1!$P$225</definedName>
    <definedName name="SCDPT1_2019999999_13" localSheetId="0">EMICNC_23A_SCDPT1!$Q$225</definedName>
    <definedName name="SCDPT1_2019999999_14" localSheetId="0">EMICNC_23A_SCDPT1!$R$225</definedName>
    <definedName name="SCDPT1_2019999999_15" localSheetId="0">EMICNC_23A_SCDPT1!$S$225</definedName>
    <definedName name="SCDPT1_2019999999_19" localSheetId="0">EMICNC_23A_SCDPT1!$W$225</definedName>
    <definedName name="SCDPT1_2019999999_20" localSheetId="0">EMICNC_23A_SCDPT1!$X$225</definedName>
    <definedName name="SCDPT1_2019999999_7" localSheetId="0">EMICNC_23A_SCDPT1!$K$225</definedName>
    <definedName name="SCDPT1_2019999999_9" localSheetId="0">EMICNC_23A_SCDPT1!$M$225</definedName>
    <definedName name="SCDPT1_2419999999_10" localSheetId="0">EMICNC_23A_SCDPT1!$N$226</definedName>
    <definedName name="SCDPT1_2419999999_11" localSheetId="0">EMICNC_23A_SCDPT1!$O$226</definedName>
    <definedName name="SCDPT1_2419999999_12" localSheetId="0">EMICNC_23A_SCDPT1!$P$226</definedName>
    <definedName name="SCDPT1_2419999999_13" localSheetId="0">EMICNC_23A_SCDPT1!$Q$226</definedName>
    <definedName name="SCDPT1_2419999999_14" localSheetId="0">EMICNC_23A_SCDPT1!$R$226</definedName>
    <definedName name="SCDPT1_2419999999_15" localSheetId="0">EMICNC_23A_SCDPT1!$S$226</definedName>
    <definedName name="SCDPT1_2419999999_19" localSheetId="0">EMICNC_23A_SCDPT1!$W$226</definedName>
    <definedName name="SCDPT1_2419999999_20" localSheetId="0">EMICNC_23A_SCDPT1!$X$226</definedName>
    <definedName name="SCDPT1_2419999999_7" localSheetId="0">EMICNC_23A_SCDPT1!$K$226</definedName>
    <definedName name="SCDPT1_2419999999_9" localSheetId="0">EMICNC_23A_SCDPT1!$M$226</definedName>
    <definedName name="SCDPT1_2429999999_10" localSheetId="0">EMICNC_23A_SCDPT1!$N$227</definedName>
    <definedName name="SCDPT1_2429999999_11" localSheetId="0">EMICNC_23A_SCDPT1!$O$227</definedName>
    <definedName name="SCDPT1_2429999999_12" localSheetId="0">EMICNC_23A_SCDPT1!$P$227</definedName>
    <definedName name="SCDPT1_2429999999_13" localSheetId="0">EMICNC_23A_SCDPT1!$Q$227</definedName>
    <definedName name="SCDPT1_2429999999_14" localSheetId="0">EMICNC_23A_SCDPT1!$R$227</definedName>
    <definedName name="SCDPT1_2429999999_15" localSheetId="0">EMICNC_23A_SCDPT1!$S$227</definedName>
    <definedName name="SCDPT1_2429999999_19" localSheetId="0">EMICNC_23A_SCDPT1!$W$227</definedName>
    <definedName name="SCDPT1_2429999999_20" localSheetId="0">EMICNC_23A_SCDPT1!$X$227</definedName>
    <definedName name="SCDPT1_2429999999_7" localSheetId="0">EMICNC_23A_SCDPT1!$K$227</definedName>
    <definedName name="SCDPT1_2429999999_9" localSheetId="0">EMICNC_23A_SCDPT1!$M$227</definedName>
    <definedName name="SCDPT1_2439999999_10" localSheetId="0">EMICNC_23A_SCDPT1!$N$228</definedName>
    <definedName name="SCDPT1_2439999999_11" localSheetId="0">EMICNC_23A_SCDPT1!$O$228</definedName>
    <definedName name="SCDPT1_2439999999_12" localSheetId="0">EMICNC_23A_SCDPT1!$P$228</definedName>
    <definedName name="SCDPT1_2439999999_13" localSheetId="0">EMICNC_23A_SCDPT1!$Q$228</definedName>
    <definedName name="SCDPT1_2439999999_14" localSheetId="0">EMICNC_23A_SCDPT1!$R$228</definedName>
    <definedName name="SCDPT1_2439999999_15" localSheetId="0">EMICNC_23A_SCDPT1!$S$228</definedName>
    <definedName name="SCDPT1_2439999999_19" localSheetId="0">EMICNC_23A_SCDPT1!$W$228</definedName>
    <definedName name="SCDPT1_2439999999_20" localSheetId="0">EMICNC_23A_SCDPT1!$X$228</definedName>
    <definedName name="SCDPT1_2439999999_7" localSheetId="0">EMICNC_23A_SCDPT1!$K$228</definedName>
    <definedName name="SCDPT1_2439999999_9" localSheetId="0">EMICNC_23A_SCDPT1!$M$228</definedName>
    <definedName name="SCDPT1_2449999999_10" localSheetId="0">EMICNC_23A_SCDPT1!$N$229</definedName>
    <definedName name="SCDPT1_2449999999_11" localSheetId="0">EMICNC_23A_SCDPT1!$O$229</definedName>
    <definedName name="SCDPT1_2449999999_12" localSheetId="0">EMICNC_23A_SCDPT1!$P$229</definedName>
    <definedName name="SCDPT1_2449999999_13" localSheetId="0">EMICNC_23A_SCDPT1!$Q$229</definedName>
    <definedName name="SCDPT1_2449999999_14" localSheetId="0">EMICNC_23A_SCDPT1!$R$229</definedName>
    <definedName name="SCDPT1_2449999999_15" localSheetId="0">EMICNC_23A_SCDPT1!$S$229</definedName>
    <definedName name="SCDPT1_2449999999_19" localSheetId="0">EMICNC_23A_SCDPT1!$W$229</definedName>
    <definedName name="SCDPT1_2449999999_20" localSheetId="0">EMICNC_23A_SCDPT1!$X$229</definedName>
    <definedName name="SCDPT1_2449999999_7" localSheetId="0">EMICNC_23A_SCDPT1!$K$229</definedName>
    <definedName name="SCDPT1_2449999999_9" localSheetId="0">EMICNC_23A_SCDPT1!$M$229</definedName>
    <definedName name="SCDPT1_2459999999_10" localSheetId="0">EMICNC_23A_SCDPT1!$N$230</definedName>
    <definedName name="SCDPT1_2459999999_11" localSheetId="0">EMICNC_23A_SCDPT1!$O$230</definedName>
    <definedName name="SCDPT1_2459999999_12" localSheetId="0">EMICNC_23A_SCDPT1!$P$230</definedName>
    <definedName name="SCDPT1_2459999999_13" localSheetId="0">EMICNC_23A_SCDPT1!$Q$230</definedName>
    <definedName name="SCDPT1_2459999999_14" localSheetId="0">EMICNC_23A_SCDPT1!$R$230</definedName>
    <definedName name="SCDPT1_2459999999_15" localSheetId="0">EMICNC_23A_SCDPT1!$S$230</definedName>
    <definedName name="SCDPT1_2459999999_19" localSheetId="0">EMICNC_23A_SCDPT1!$W$230</definedName>
    <definedName name="SCDPT1_2459999999_20" localSheetId="0">EMICNC_23A_SCDPT1!$X$230</definedName>
    <definedName name="SCDPT1_2459999999_7" localSheetId="0">EMICNC_23A_SCDPT1!$K$230</definedName>
    <definedName name="SCDPT1_2459999999_9" localSheetId="0">EMICNC_23A_SCDPT1!$M$230</definedName>
    <definedName name="SCDPT1_2469999999_10" localSheetId="0">EMICNC_23A_SCDPT1!$N$231</definedName>
    <definedName name="SCDPT1_2469999999_11" localSheetId="0">EMICNC_23A_SCDPT1!$O$231</definedName>
    <definedName name="SCDPT1_2469999999_12" localSheetId="0">EMICNC_23A_SCDPT1!$P$231</definedName>
    <definedName name="SCDPT1_2469999999_13" localSheetId="0">EMICNC_23A_SCDPT1!$Q$231</definedName>
    <definedName name="SCDPT1_2469999999_14" localSheetId="0">EMICNC_23A_SCDPT1!$R$231</definedName>
    <definedName name="SCDPT1_2469999999_15" localSheetId="0">EMICNC_23A_SCDPT1!$S$231</definedName>
    <definedName name="SCDPT1_2469999999_19" localSheetId="0">EMICNC_23A_SCDPT1!$W$231</definedName>
    <definedName name="SCDPT1_2469999999_20" localSheetId="0">EMICNC_23A_SCDPT1!$X$231</definedName>
    <definedName name="SCDPT1_2469999999_7" localSheetId="0">EMICNC_23A_SCDPT1!$K$231</definedName>
    <definedName name="SCDPT1_2469999999_9" localSheetId="0">EMICNC_23A_SCDPT1!$M$231</definedName>
    <definedName name="SCDPT1_2479999999_10" localSheetId="0">EMICNC_23A_SCDPT1!$N$232</definedName>
    <definedName name="SCDPT1_2479999999_11" localSheetId="0">EMICNC_23A_SCDPT1!$O$232</definedName>
    <definedName name="SCDPT1_2479999999_12" localSheetId="0">EMICNC_23A_SCDPT1!$P$232</definedName>
    <definedName name="SCDPT1_2479999999_13" localSheetId="0">EMICNC_23A_SCDPT1!$Q$232</definedName>
    <definedName name="SCDPT1_2479999999_14" localSheetId="0">EMICNC_23A_SCDPT1!$R$232</definedName>
    <definedName name="SCDPT1_2479999999_15" localSheetId="0">EMICNC_23A_SCDPT1!$S$232</definedName>
    <definedName name="SCDPT1_2479999999_19" localSheetId="0">EMICNC_23A_SCDPT1!$W$232</definedName>
    <definedName name="SCDPT1_2479999999_20" localSheetId="0">EMICNC_23A_SCDPT1!$X$232</definedName>
    <definedName name="SCDPT1_2479999999_7" localSheetId="0">EMICNC_23A_SCDPT1!$K$232</definedName>
    <definedName name="SCDPT1_2479999999_9" localSheetId="0">EMICNC_23A_SCDPT1!$M$232</definedName>
    <definedName name="SCDPT1_2489999999_10" localSheetId="0">EMICNC_23A_SCDPT1!$N$233</definedName>
    <definedName name="SCDPT1_2489999999_11" localSheetId="0">EMICNC_23A_SCDPT1!$O$233</definedName>
    <definedName name="SCDPT1_2489999999_12" localSheetId="0">EMICNC_23A_SCDPT1!$P$233</definedName>
    <definedName name="SCDPT1_2489999999_13" localSheetId="0">EMICNC_23A_SCDPT1!$Q$233</definedName>
    <definedName name="SCDPT1_2489999999_14" localSheetId="0">EMICNC_23A_SCDPT1!$R$233</definedName>
    <definedName name="SCDPT1_2489999999_15" localSheetId="0">EMICNC_23A_SCDPT1!$S$233</definedName>
    <definedName name="SCDPT1_2489999999_19" localSheetId="0">EMICNC_23A_SCDPT1!$W$233</definedName>
    <definedName name="SCDPT1_2489999999_20" localSheetId="0">EMICNC_23A_SCDPT1!$X$233</definedName>
    <definedName name="SCDPT1_2489999999_7" localSheetId="0">EMICNC_23A_SCDPT1!$K$233</definedName>
    <definedName name="SCDPT1_2489999999_9" localSheetId="0">EMICNC_23A_SCDPT1!$M$233</definedName>
    <definedName name="SCDPT1_2509999999_10" localSheetId="0">EMICNC_23A_SCDPT1!$N$234</definedName>
    <definedName name="SCDPT1_2509999999_11" localSheetId="0">EMICNC_23A_SCDPT1!$O$234</definedName>
    <definedName name="SCDPT1_2509999999_12" localSheetId="0">EMICNC_23A_SCDPT1!$P$234</definedName>
    <definedName name="SCDPT1_2509999999_13" localSheetId="0">EMICNC_23A_SCDPT1!$Q$234</definedName>
    <definedName name="SCDPT1_2509999999_14" localSheetId="0">EMICNC_23A_SCDPT1!$R$234</definedName>
    <definedName name="SCDPT1_2509999999_15" localSheetId="0">EMICNC_23A_SCDPT1!$S$234</definedName>
    <definedName name="SCDPT1_2509999999_19" localSheetId="0">EMICNC_23A_SCDPT1!$W$234</definedName>
    <definedName name="SCDPT1_2509999999_20" localSheetId="0">EMICNC_23A_SCDPT1!$X$234</definedName>
    <definedName name="SCDPT1_2509999999_7" localSheetId="0">EMICNC_23A_SCDPT1!$K$234</definedName>
    <definedName name="SCDPT1_2509999999_9" localSheetId="0">EMICNC_23A_SCDPT1!$M$234</definedName>
    <definedName name="ScDPt1CapitalStructure17_LookupCode">WingsListLookups!$AQ$1:$AR$4</definedName>
    <definedName name="ScDPt1CapitalStructure17_LookupDesc">WingsListLookups!$AO$1:$AP$4</definedName>
    <definedName name="ScDPt1CapitalStructure17_ValidationCode">WingsListLookups!$AN$1:$AN$4</definedName>
    <definedName name="ScDPt1CapitalStructure17_ValidationDesc">WingsListLookups!$AM$1:$AM$4</definedName>
    <definedName name="SCDPT1F_000001A_1" localSheetId="1">EMICNC_23A_SCDPT1F!$D$8</definedName>
    <definedName name="SCDPT1F_000001A_2" localSheetId="1">EMICNC_23A_SCDPT1F!$E$8</definedName>
    <definedName name="SCDPT1F_000001A_3" localSheetId="1">EMICNC_23A_SCDPT1F!$F$8</definedName>
    <definedName name="SCDPT1F_000001A_4" localSheetId="1">EMICNC_23A_SCDPT1F!$G$8</definedName>
    <definedName name="SCDPT1F_000001A_5" localSheetId="1">EMICNC_23A_SCDPT1F!$H$8</definedName>
    <definedName name="SCDPT1F_000001A_6" localSheetId="1">EMICNC_23A_SCDPT1F!$I$8</definedName>
    <definedName name="SCDPT1F_000001A_7" localSheetId="1">EMICNC_23A_SCDPT1F!$J$8</definedName>
    <definedName name="SCDPT1F_000001B_1" localSheetId="1">EMICNC_23A_SCDPT1F!$D$9</definedName>
    <definedName name="SCDPT1F_000001B_2" localSheetId="1">EMICNC_23A_SCDPT1F!$E$9</definedName>
    <definedName name="SCDPT1F_000001B_3" localSheetId="1">EMICNC_23A_SCDPT1F!$F$9</definedName>
    <definedName name="SCDPT1F_000001C_1" localSheetId="1">EMICNC_23A_SCDPT1F!$D$10</definedName>
    <definedName name="SCDPT1F_000001C_2" localSheetId="1">EMICNC_23A_SCDPT1F!$E$10</definedName>
    <definedName name="SCDPT1F_000001C_3" localSheetId="1">EMICNC_23A_SCDPT1F!$F$10</definedName>
    <definedName name="SCDPT1F_000001D_1" localSheetId="1">EMICNC_23A_SCDPT1F!$D$11</definedName>
    <definedName name="SCDPT1F_000001D_2" localSheetId="1">EMICNC_23A_SCDPT1F!$E$11</definedName>
    <definedName name="SCDPT1F_000001D_3" localSheetId="1">EMICNC_23A_SCDPT1F!$F$11</definedName>
    <definedName name="SCDPT1F_000001E_1" localSheetId="1">EMICNC_23A_SCDPT1F!$D$12</definedName>
    <definedName name="SCDPT1F_000001E_2" localSheetId="1">EMICNC_23A_SCDPT1F!$E$12</definedName>
    <definedName name="SCDPT1F_000001E_3" localSheetId="1">EMICNC_23A_SCDPT1F!$F$12</definedName>
    <definedName name="SCDPT1F_000001F_1" localSheetId="1">EMICNC_23A_SCDPT1F!$D$13</definedName>
    <definedName name="ScDPt1StarColumn22_LookupCode">WingsListLookups!$G$1:$H$125</definedName>
    <definedName name="ScDPt1StarColumn22_LookupDesc">WingsListLookups!$E$1:$F$125</definedName>
    <definedName name="ScDPt1StarColumn22_ValidationCode">WingsListLookups!$D$1:$D$125</definedName>
    <definedName name="ScDPt1StarColumn22_ValidationDesc">WingsListLookups!$C$1:$C$125</definedName>
    <definedName name="SCDPT2SN1_4010000000_1" localSheetId="2">EMICNC_23A_SCDPT2SN1!$C$10</definedName>
    <definedName name="SCDPT2SN1_4010000000_10" localSheetId="2">EMICNC_23A_SCDPT2SN1!$L$10</definedName>
    <definedName name="SCDPT2SN1_4010000000_11" localSheetId="2">EMICNC_23A_SCDPT2SN1!$M$10</definedName>
    <definedName name="SCDPT2SN1_4010000000_12" localSheetId="2">EMICNC_23A_SCDPT2SN1!$N$10</definedName>
    <definedName name="SCDPT2SN1_4010000000_13" localSheetId="2">EMICNC_23A_SCDPT2SN1!$O$10</definedName>
    <definedName name="SCDPT2SN1_4010000000_14" localSheetId="2">EMICNC_23A_SCDPT2SN1!$P$10</definedName>
    <definedName name="SCDPT2SN1_4010000000_15" localSheetId="2">EMICNC_23A_SCDPT2SN1!$Q$10</definedName>
    <definedName name="SCDPT2SN1_4010000000_16" localSheetId="2">EMICNC_23A_SCDPT2SN1!$R$10</definedName>
    <definedName name="SCDPT2SN1_4010000000_17" localSheetId="2">EMICNC_23A_SCDPT2SN1!$S$10</definedName>
    <definedName name="SCDPT2SN1_4010000000_18" localSheetId="2">EMICNC_23A_SCDPT2SN1!$T$10</definedName>
    <definedName name="SCDPT2SN1_4010000000_19" localSheetId="2">EMICNC_23A_SCDPT2SN1!$U$10</definedName>
    <definedName name="SCDPT2SN1_4010000000_2" localSheetId="2">EMICNC_23A_SCDPT2SN1!$D$10</definedName>
    <definedName name="SCDPT2SN1_4010000000_20.01" localSheetId="2">EMICNC_23A_SCDPT2SN1!$V$10</definedName>
    <definedName name="SCDPT2SN1_4010000000_20.02" localSheetId="2">EMICNC_23A_SCDPT2SN1!$W$10</definedName>
    <definedName name="SCDPT2SN1_4010000000_20.03" localSheetId="2">EMICNC_23A_SCDPT2SN1!$X$10</definedName>
    <definedName name="SCDPT2SN1_4010000000_21" localSheetId="2">EMICNC_23A_SCDPT2SN1!$Y$10</definedName>
    <definedName name="SCDPT2SN1_4010000000_22" localSheetId="2">EMICNC_23A_SCDPT2SN1!$Z$10</definedName>
    <definedName name="SCDPT2SN1_4010000000_23" localSheetId="2">EMICNC_23A_SCDPT2SN1!$AA$10</definedName>
    <definedName name="SCDPT2SN1_4010000000_24" localSheetId="2">EMICNC_23A_SCDPT2SN1!$AB$10</definedName>
    <definedName name="SCDPT2SN1_4010000000_25" localSheetId="2">EMICNC_23A_SCDPT2SN1!$AC$10</definedName>
    <definedName name="SCDPT2SN1_4010000000_26" localSheetId="2">EMICNC_23A_SCDPT2SN1!$AD$10</definedName>
    <definedName name="SCDPT2SN1_4010000000_27" localSheetId="2">EMICNC_23A_SCDPT2SN1!$AE$10</definedName>
    <definedName name="SCDPT2SN1_4010000000_28" localSheetId="2">EMICNC_23A_SCDPT2SN1!$AF$10</definedName>
    <definedName name="SCDPT2SN1_4010000000_29" localSheetId="2">EMICNC_23A_SCDPT2SN1!$AG$10</definedName>
    <definedName name="SCDPT2SN1_4010000000_3" localSheetId="2">EMICNC_23A_SCDPT2SN1!$E$10</definedName>
    <definedName name="SCDPT2SN1_4010000000_4" localSheetId="2">EMICNC_23A_SCDPT2SN1!$F$10</definedName>
    <definedName name="SCDPT2SN1_4010000000_5" localSheetId="2">EMICNC_23A_SCDPT2SN1!$G$10</definedName>
    <definedName name="SCDPT2SN1_4010000000_6" localSheetId="2">EMICNC_23A_SCDPT2SN1!$H$10</definedName>
    <definedName name="SCDPT2SN1_4010000000_7" localSheetId="2">EMICNC_23A_SCDPT2SN1!$I$10</definedName>
    <definedName name="SCDPT2SN1_4010000000_8" localSheetId="2">EMICNC_23A_SCDPT2SN1!$J$10</definedName>
    <definedName name="SCDPT2SN1_4010000000_9" localSheetId="2">EMICNC_23A_SCDPT2SN1!$K$10</definedName>
    <definedName name="SCDPT2SN1_4010000000_Range" localSheetId="2">EMICNC_23A_SCDPT2SN1!$B$8:$AG$10</definedName>
    <definedName name="SCDPT2SN1_4019999999_10" localSheetId="2">EMICNC_23A_SCDPT2SN1!$L$11</definedName>
    <definedName name="SCDPT2SN1_4019999999_11" localSheetId="2">EMICNC_23A_SCDPT2SN1!$M$11</definedName>
    <definedName name="SCDPT2SN1_4019999999_12" localSheetId="2">EMICNC_23A_SCDPT2SN1!$N$11</definedName>
    <definedName name="SCDPT2SN1_4019999999_13" localSheetId="2">EMICNC_23A_SCDPT2SN1!$O$11</definedName>
    <definedName name="SCDPT2SN1_4019999999_14" localSheetId="2">EMICNC_23A_SCDPT2SN1!$P$11</definedName>
    <definedName name="SCDPT2SN1_4019999999_15" localSheetId="2">EMICNC_23A_SCDPT2SN1!$Q$11</definedName>
    <definedName name="SCDPT2SN1_4019999999_16" localSheetId="2">EMICNC_23A_SCDPT2SN1!$R$11</definedName>
    <definedName name="SCDPT2SN1_4019999999_17" localSheetId="2">EMICNC_23A_SCDPT2SN1!$S$11</definedName>
    <definedName name="SCDPT2SN1_4019999999_18" localSheetId="2">EMICNC_23A_SCDPT2SN1!$T$11</definedName>
    <definedName name="SCDPT2SN1_4019999999_19" localSheetId="2">EMICNC_23A_SCDPT2SN1!$U$11</definedName>
    <definedName name="SCDPT2SN1_4019999999_8" localSheetId="2">EMICNC_23A_SCDPT2SN1!$J$11</definedName>
    <definedName name="SCDPT2SN1_4020000000_1" localSheetId="2">EMICNC_23A_SCDPT2SN1!$C$14</definedName>
    <definedName name="SCDPT2SN1_4020000000_10" localSheetId="2">EMICNC_23A_SCDPT2SN1!$L$14</definedName>
    <definedName name="SCDPT2SN1_4020000000_11" localSheetId="2">EMICNC_23A_SCDPT2SN1!$M$14</definedName>
    <definedName name="SCDPT2SN1_4020000000_12" localSheetId="2">EMICNC_23A_SCDPT2SN1!$N$14</definedName>
    <definedName name="SCDPT2SN1_4020000000_13" localSheetId="2">EMICNC_23A_SCDPT2SN1!$O$14</definedName>
    <definedName name="SCDPT2SN1_4020000000_14" localSheetId="2">EMICNC_23A_SCDPT2SN1!$P$14</definedName>
    <definedName name="SCDPT2SN1_4020000000_15" localSheetId="2">EMICNC_23A_SCDPT2SN1!$Q$14</definedName>
    <definedName name="SCDPT2SN1_4020000000_16" localSheetId="2">EMICNC_23A_SCDPT2SN1!$R$14</definedName>
    <definedName name="SCDPT2SN1_4020000000_17" localSheetId="2">EMICNC_23A_SCDPT2SN1!$S$14</definedName>
    <definedName name="SCDPT2SN1_4020000000_18" localSheetId="2">EMICNC_23A_SCDPT2SN1!$T$14</definedName>
    <definedName name="SCDPT2SN1_4020000000_19" localSheetId="2">EMICNC_23A_SCDPT2SN1!$U$14</definedName>
    <definedName name="SCDPT2SN1_4020000000_2" localSheetId="2">EMICNC_23A_SCDPT2SN1!$D$14</definedName>
    <definedName name="SCDPT2SN1_4020000000_20.01" localSheetId="2">EMICNC_23A_SCDPT2SN1!$V$14</definedName>
    <definedName name="SCDPT2SN1_4020000000_20.02" localSheetId="2">EMICNC_23A_SCDPT2SN1!$W$14</definedName>
    <definedName name="SCDPT2SN1_4020000000_20.03" localSheetId="2">EMICNC_23A_SCDPT2SN1!$X$14</definedName>
    <definedName name="SCDPT2SN1_4020000000_21" localSheetId="2">EMICNC_23A_SCDPT2SN1!$Y$14</definedName>
    <definedName name="SCDPT2SN1_4020000000_22" localSheetId="2">EMICNC_23A_SCDPT2SN1!$Z$14</definedName>
    <definedName name="SCDPT2SN1_4020000000_23" localSheetId="2">EMICNC_23A_SCDPT2SN1!$AA$14</definedName>
    <definedName name="SCDPT2SN1_4020000000_24" localSheetId="2">EMICNC_23A_SCDPT2SN1!$AB$14</definedName>
    <definedName name="SCDPT2SN1_4020000000_25" localSheetId="2">EMICNC_23A_SCDPT2SN1!$AC$14</definedName>
    <definedName name="SCDPT2SN1_4020000000_26" localSheetId="2">EMICNC_23A_SCDPT2SN1!$AD$14</definedName>
    <definedName name="SCDPT2SN1_4020000000_27" localSheetId="2">EMICNC_23A_SCDPT2SN1!$AE$14</definedName>
    <definedName name="SCDPT2SN1_4020000000_28" localSheetId="2">EMICNC_23A_SCDPT2SN1!$AF$14</definedName>
    <definedName name="SCDPT2SN1_4020000000_29" localSheetId="2">EMICNC_23A_SCDPT2SN1!$AG$14</definedName>
    <definedName name="SCDPT2SN1_4020000000_3" localSheetId="2">EMICNC_23A_SCDPT2SN1!$E$14</definedName>
    <definedName name="SCDPT2SN1_4020000000_4" localSheetId="2">EMICNC_23A_SCDPT2SN1!$F$14</definedName>
    <definedName name="SCDPT2SN1_4020000000_5" localSheetId="2">EMICNC_23A_SCDPT2SN1!$G$14</definedName>
    <definedName name="SCDPT2SN1_4020000000_6" localSheetId="2">EMICNC_23A_SCDPT2SN1!$H$14</definedName>
    <definedName name="SCDPT2SN1_4020000000_7" localSheetId="2">EMICNC_23A_SCDPT2SN1!$I$14</definedName>
    <definedName name="SCDPT2SN1_4020000000_8" localSheetId="2">EMICNC_23A_SCDPT2SN1!$J$14</definedName>
    <definedName name="SCDPT2SN1_4020000000_9" localSheetId="2">EMICNC_23A_SCDPT2SN1!$K$14</definedName>
    <definedName name="SCDPT2SN1_4020000000_Range" localSheetId="2">EMICNC_23A_SCDPT2SN1!$B$12:$AG$14</definedName>
    <definedName name="SCDPT2SN1_4029999999_10" localSheetId="2">EMICNC_23A_SCDPT2SN1!$L$15</definedName>
    <definedName name="SCDPT2SN1_4029999999_11" localSheetId="2">EMICNC_23A_SCDPT2SN1!$M$15</definedName>
    <definedName name="SCDPT2SN1_4029999999_12" localSheetId="2">EMICNC_23A_SCDPT2SN1!$N$15</definedName>
    <definedName name="SCDPT2SN1_4029999999_13" localSheetId="2">EMICNC_23A_SCDPT2SN1!$O$15</definedName>
    <definedName name="SCDPT2SN1_4029999999_14" localSheetId="2">EMICNC_23A_SCDPT2SN1!$P$15</definedName>
    <definedName name="SCDPT2SN1_4029999999_15" localSheetId="2">EMICNC_23A_SCDPT2SN1!$Q$15</definedName>
    <definedName name="SCDPT2SN1_4029999999_16" localSheetId="2">EMICNC_23A_SCDPT2SN1!$R$15</definedName>
    <definedName name="SCDPT2SN1_4029999999_17" localSheetId="2">EMICNC_23A_SCDPT2SN1!$S$15</definedName>
    <definedName name="SCDPT2SN1_4029999999_18" localSheetId="2">EMICNC_23A_SCDPT2SN1!$T$15</definedName>
    <definedName name="SCDPT2SN1_4029999999_19" localSheetId="2">EMICNC_23A_SCDPT2SN1!$U$15</definedName>
    <definedName name="SCDPT2SN1_4029999999_8" localSheetId="2">EMICNC_23A_SCDPT2SN1!$J$15</definedName>
    <definedName name="SCDPT2SN1_4109999999_10" localSheetId="2">EMICNC_23A_SCDPT2SN1!$L$16</definedName>
    <definedName name="SCDPT2SN1_4109999999_11" localSheetId="2">EMICNC_23A_SCDPT2SN1!$M$16</definedName>
    <definedName name="SCDPT2SN1_4109999999_12" localSheetId="2">EMICNC_23A_SCDPT2SN1!$N$16</definedName>
    <definedName name="SCDPT2SN1_4109999999_13" localSheetId="2">EMICNC_23A_SCDPT2SN1!$O$16</definedName>
    <definedName name="SCDPT2SN1_4109999999_14" localSheetId="2">EMICNC_23A_SCDPT2SN1!$P$16</definedName>
    <definedName name="SCDPT2SN1_4109999999_15" localSheetId="2">EMICNC_23A_SCDPT2SN1!$Q$16</definedName>
    <definedName name="SCDPT2SN1_4109999999_16" localSheetId="2">EMICNC_23A_SCDPT2SN1!$R$16</definedName>
    <definedName name="SCDPT2SN1_4109999999_17" localSheetId="2">EMICNC_23A_SCDPT2SN1!$S$16</definedName>
    <definedName name="SCDPT2SN1_4109999999_18" localSheetId="2">EMICNC_23A_SCDPT2SN1!$T$16</definedName>
    <definedName name="SCDPT2SN1_4109999999_19" localSheetId="2">EMICNC_23A_SCDPT2SN1!$U$16</definedName>
    <definedName name="SCDPT2SN1_4109999999_8" localSheetId="2">EMICNC_23A_SCDPT2SN1!$J$16</definedName>
    <definedName name="SCDPT2SN1_4310000000_1" localSheetId="2">EMICNC_23A_SCDPT2SN1!$C$19</definedName>
    <definedName name="SCDPT2SN1_4310000000_10" localSheetId="2">EMICNC_23A_SCDPT2SN1!$L$19</definedName>
    <definedName name="SCDPT2SN1_4310000000_11" localSheetId="2">EMICNC_23A_SCDPT2SN1!$M$19</definedName>
    <definedName name="SCDPT2SN1_4310000000_12" localSheetId="2">EMICNC_23A_SCDPT2SN1!$N$19</definedName>
    <definedName name="SCDPT2SN1_4310000000_13" localSheetId="2">EMICNC_23A_SCDPT2SN1!$O$19</definedName>
    <definedName name="SCDPT2SN1_4310000000_14" localSheetId="2">EMICNC_23A_SCDPT2SN1!$P$19</definedName>
    <definedName name="SCDPT2SN1_4310000000_15" localSheetId="2">EMICNC_23A_SCDPT2SN1!$Q$19</definedName>
    <definedName name="SCDPT2SN1_4310000000_16" localSheetId="2">EMICNC_23A_SCDPT2SN1!$R$19</definedName>
    <definedName name="SCDPT2SN1_4310000000_17" localSheetId="2">EMICNC_23A_SCDPT2SN1!$S$19</definedName>
    <definedName name="SCDPT2SN1_4310000000_18" localSheetId="2">EMICNC_23A_SCDPT2SN1!$T$19</definedName>
    <definedName name="SCDPT2SN1_4310000000_19" localSheetId="2">EMICNC_23A_SCDPT2SN1!$U$19</definedName>
    <definedName name="SCDPT2SN1_4310000000_2" localSheetId="2">EMICNC_23A_SCDPT2SN1!$D$19</definedName>
    <definedName name="SCDPT2SN1_4310000000_20.01" localSheetId="2">EMICNC_23A_SCDPT2SN1!$V$19</definedName>
    <definedName name="SCDPT2SN1_4310000000_20.02" localSheetId="2">EMICNC_23A_SCDPT2SN1!$W$19</definedName>
    <definedName name="SCDPT2SN1_4310000000_20.03" localSheetId="2">EMICNC_23A_SCDPT2SN1!$X$19</definedName>
    <definedName name="SCDPT2SN1_4310000000_21" localSheetId="2">EMICNC_23A_SCDPT2SN1!$Y$19</definedName>
    <definedName name="SCDPT2SN1_4310000000_22" localSheetId="2">EMICNC_23A_SCDPT2SN1!$Z$19</definedName>
    <definedName name="SCDPT2SN1_4310000000_23" localSheetId="2">EMICNC_23A_SCDPT2SN1!$AA$19</definedName>
    <definedName name="SCDPT2SN1_4310000000_24" localSheetId="2">EMICNC_23A_SCDPT2SN1!$AB$19</definedName>
    <definedName name="SCDPT2SN1_4310000000_25" localSheetId="2">EMICNC_23A_SCDPT2SN1!$AC$19</definedName>
    <definedName name="SCDPT2SN1_4310000000_26" localSheetId="2">EMICNC_23A_SCDPT2SN1!$AD$19</definedName>
    <definedName name="SCDPT2SN1_4310000000_27" localSheetId="2">EMICNC_23A_SCDPT2SN1!$AE$19</definedName>
    <definedName name="SCDPT2SN1_4310000000_28" localSheetId="2">EMICNC_23A_SCDPT2SN1!$AF$19</definedName>
    <definedName name="SCDPT2SN1_4310000000_29" localSheetId="2">EMICNC_23A_SCDPT2SN1!$AG$19</definedName>
    <definedName name="SCDPT2SN1_4310000000_3" localSheetId="2">EMICNC_23A_SCDPT2SN1!$E$19</definedName>
    <definedName name="SCDPT2SN1_4310000000_4" localSheetId="2">EMICNC_23A_SCDPT2SN1!$F$19</definedName>
    <definedName name="SCDPT2SN1_4310000000_5" localSheetId="2">EMICNC_23A_SCDPT2SN1!$G$19</definedName>
    <definedName name="SCDPT2SN1_4310000000_6" localSheetId="2">EMICNC_23A_SCDPT2SN1!$H$19</definedName>
    <definedName name="SCDPT2SN1_4310000000_7" localSheetId="2">EMICNC_23A_SCDPT2SN1!$I$19</definedName>
    <definedName name="SCDPT2SN1_4310000000_8" localSheetId="2">EMICNC_23A_SCDPT2SN1!$J$19</definedName>
    <definedName name="SCDPT2SN1_4310000000_9" localSheetId="2">EMICNC_23A_SCDPT2SN1!$K$19</definedName>
    <definedName name="SCDPT2SN1_4310000000_Range" localSheetId="2">EMICNC_23A_SCDPT2SN1!$B$17:$AG$19</definedName>
    <definedName name="SCDPT2SN1_4319999999_10" localSheetId="2">EMICNC_23A_SCDPT2SN1!$L$20</definedName>
    <definedName name="SCDPT2SN1_4319999999_11" localSheetId="2">EMICNC_23A_SCDPT2SN1!$M$20</definedName>
    <definedName name="SCDPT2SN1_4319999999_12" localSheetId="2">EMICNC_23A_SCDPT2SN1!$N$20</definedName>
    <definedName name="SCDPT2SN1_4319999999_13" localSheetId="2">EMICNC_23A_SCDPT2SN1!$O$20</definedName>
    <definedName name="SCDPT2SN1_4319999999_14" localSheetId="2">EMICNC_23A_SCDPT2SN1!$P$20</definedName>
    <definedName name="SCDPT2SN1_4319999999_15" localSheetId="2">EMICNC_23A_SCDPT2SN1!$Q$20</definedName>
    <definedName name="SCDPT2SN1_4319999999_16" localSheetId="2">EMICNC_23A_SCDPT2SN1!$R$20</definedName>
    <definedName name="SCDPT2SN1_4319999999_17" localSheetId="2">EMICNC_23A_SCDPT2SN1!$S$20</definedName>
    <definedName name="SCDPT2SN1_4319999999_18" localSheetId="2">EMICNC_23A_SCDPT2SN1!$T$20</definedName>
    <definedName name="SCDPT2SN1_4319999999_19" localSheetId="2">EMICNC_23A_SCDPT2SN1!$U$20</definedName>
    <definedName name="SCDPT2SN1_4319999999_8" localSheetId="2">EMICNC_23A_SCDPT2SN1!$J$20</definedName>
    <definedName name="SCDPT2SN1_4320000000_1" localSheetId="2">EMICNC_23A_SCDPT2SN1!$C$23</definedName>
    <definedName name="SCDPT2SN1_4320000000_10" localSheetId="2">EMICNC_23A_SCDPT2SN1!$L$23</definedName>
    <definedName name="SCDPT2SN1_4320000000_11" localSheetId="2">EMICNC_23A_SCDPT2SN1!$M$23</definedName>
    <definedName name="SCDPT2SN1_4320000000_12" localSheetId="2">EMICNC_23A_SCDPT2SN1!$N$23</definedName>
    <definedName name="SCDPT2SN1_4320000000_13" localSheetId="2">EMICNC_23A_SCDPT2SN1!$O$23</definedName>
    <definedName name="SCDPT2SN1_4320000000_14" localSheetId="2">EMICNC_23A_SCDPT2SN1!$P$23</definedName>
    <definedName name="SCDPT2SN1_4320000000_15" localSheetId="2">EMICNC_23A_SCDPT2SN1!$Q$23</definedName>
    <definedName name="SCDPT2SN1_4320000000_16" localSheetId="2">EMICNC_23A_SCDPT2SN1!$R$23</definedName>
    <definedName name="SCDPT2SN1_4320000000_17" localSheetId="2">EMICNC_23A_SCDPT2SN1!$S$23</definedName>
    <definedName name="SCDPT2SN1_4320000000_18" localSheetId="2">EMICNC_23A_SCDPT2SN1!$T$23</definedName>
    <definedName name="SCDPT2SN1_4320000000_19" localSheetId="2">EMICNC_23A_SCDPT2SN1!$U$23</definedName>
    <definedName name="SCDPT2SN1_4320000000_2" localSheetId="2">EMICNC_23A_SCDPT2SN1!$D$23</definedName>
    <definedName name="SCDPT2SN1_4320000000_20.01" localSheetId="2">EMICNC_23A_SCDPT2SN1!$V$23</definedName>
    <definedName name="SCDPT2SN1_4320000000_20.02" localSheetId="2">EMICNC_23A_SCDPT2SN1!$W$23</definedName>
    <definedName name="SCDPT2SN1_4320000000_20.03" localSheetId="2">EMICNC_23A_SCDPT2SN1!$X$23</definedName>
    <definedName name="SCDPT2SN1_4320000000_21" localSheetId="2">EMICNC_23A_SCDPT2SN1!$Y$23</definedName>
    <definedName name="SCDPT2SN1_4320000000_22" localSheetId="2">EMICNC_23A_SCDPT2SN1!$Z$23</definedName>
    <definedName name="SCDPT2SN1_4320000000_23" localSheetId="2">EMICNC_23A_SCDPT2SN1!$AA$23</definedName>
    <definedName name="SCDPT2SN1_4320000000_24" localSheetId="2">EMICNC_23A_SCDPT2SN1!$AB$23</definedName>
    <definedName name="SCDPT2SN1_4320000000_25" localSheetId="2">EMICNC_23A_SCDPT2SN1!$AC$23</definedName>
    <definedName name="SCDPT2SN1_4320000000_26" localSheetId="2">EMICNC_23A_SCDPT2SN1!$AD$23</definedName>
    <definedName name="SCDPT2SN1_4320000000_27" localSheetId="2">EMICNC_23A_SCDPT2SN1!$AE$23</definedName>
    <definedName name="SCDPT2SN1_4320000000_28" localSheetId="2">EMICNC_23A_SCDPT2SN1!$AF$23</definedName>
    <definedName name="SCDPT2SN1_4320000000_29" localSheetId="2">EMICNC_23A_SCDPT2SN1!$AG$23</definedName>
    <definedName name="SCDPT2SN1_4320000000_3" localSheetId="2">EMICNC_23A_SCDPT2SN1!$E$23</definedName>
    <definedName name="SCDPT2SN1_4320000000_4" localSheetId="2">EMICNC_23A_SCDPT2SN1!$F$23</definedName>
    <definedName name="SCDPT2SN1_4320000000_5" localSheetId="2">EMICNC_23A_SCDPT2SN1!$G$23</definedName>
    <definedName name="SCDPT2SN1_4320000000_6" localSheetId="2">EMICNC_23A_SCDPT2SN1!$H$23</definedName>
    <definedName name="SCDPT2SN1_4320000000_7" localSheetId="2">EMICNC_23A_SCDPT2SN1!$I$23</definedName>
    <definedName name="SCDPT2SN1_4320000000_8" localSheetId="2">EMICNC_23A_SCDPT2SN1!$J$23</definedName>
    <definedName name="SCDPT2SN1_4320000000_9" localSheetId="2">EMICNC_23A_SCDPT2SN1!$K$23</definedName>
    <definedName name="SCDPT2SN1_4320000000_Range" localSheetId="2">EMICNC_23A_SCDPT2SN1!$B$21:$AG$23</definedName>
    <definedName name="SCDPT2SN1_4329999999_10" localSheetId="2">EMICNC_23A_SCDPT2SN1!$L$24</definedName>
    <definedName name="SCDPT2SN1_4329999999_11" localSheetId="2">EMICNC_23A_SCDPT2SN1!$M$24</definedName>
    <definedName name="SCDPT2SN1_4329999999_12" localSheetId="2">EMICNC_23A_SCDPT2SN1!$N$24</definedName>
    <definedName name="SCDPT2SN1_4329999999_13" localSheetId="2">EMICNC_23A_SCDPT2SN1!$O$24</definedName>
    <definedName name="SCDPT2SN1_4329999999_14" localSheetId="2">EMICNC_23A_SCDPT2SN1!$P$24</definedName>
    <definedName name="SCDPT2SN1_4329999999_15" localSheetId="2">EMICNC_23A_SCDPT2SN1!$Q$24</definedName>
    <definedName name="SCDPT2SN1_4329999999_16" localSheetId="2">EMICNC_23A_SCDPT2SN1!$R$24</definedName>
    <definedName name="SCDPT2SN1_4329999999_17" localSheetId="2">EMICNC_23A_SCDPT2SN1!$S$24</definedName>
    <definedName name="SCDPT2SN1_4329999999_18" localSheetId="2">EMICNC_23A_SCDPT2SN1!$T$24</definedName>
    <definedName name="SCDPT2SN1_4329999999_19" localSheetId="2">EMICNC_23A_SCDPT2SN1!$U$24</definedName>
    <definedName name="SCDPT2SN1_4329999999_8" localSheetId="2">EMICNC_23A_SCDPT2SN1!$J$24</definedName>
    <definedName name="SCDPT2SN1_4409999999_10" localSheetId="2">EMICNC_23A_SCDPT2SN1!$L$25</definedName>
    <definedName name="SCDPT2SN1_4409999999_11" localSheetId="2">EMICNC_23A_SCDPT2SN1!$M$25</definedName>
    <definedName name="SCDPT2SN1_4409999999_12" localSheetId="2">EMICNC_23A_SCDPT2SN1!$N$25</definedName>
    <definedName name="SCDPT2SN1_4409999999_13" localSheetId="2">EMICNC_23A_SCDPT2SN1!$O$25</definedName>
    <definedName name="SCDPT2SN1_4409999999_14" localSheetId="2">EMICNC_23A_SCDPT2SN1!$P$25</definedName>
    <definedName name="SCDPT2SN1_4409999999_15" localSheetId="2">EMICNC_23A_SCDPT2SN1!$Q$25</definedName>
    <definedName name="SCDPT2SN1_4409999999_16" localSheetId="2">EMICNC_23A_SCDPT2SN1!$R$25</definedName>
    <definedName name="SCDPT2SN1_4409999999_17" localSheetId="2">EMICNC_23A_SCDPT2SN1!$S$25</definedName>
    <definedName name="SCDPT2SN1_4409999999_18" localSheetId="2">EMICNC_23A_SCDPT2SN1!$T$25</definedName>
    <definedName name="SCDPT2SN1_4409999999_19" localSheetId="2">EMICNC_23A_SCDPT2SN1!$U$25</definedName>
    <definedName name="SCDPT2SN1_4409999999_8" localSheetId="2">EMICNC_23A_SCDPT2SN1!$J$25</definedName>
    <definedName name="SCDPT2SN1_4509999999_10" localSheetId="2">EMICNC_23A_SCDPT2SN1!$L$26</definedName>
    <definedName name="SCDPT2SN1_4509999999_11" localSheetId="2">EMICNC_23A_SCDPT2SN1!$M$26</definedName>
    <definedName name="SCDPT2SN1_4509999999_12" localSheetId="2">EMICNC_23A_SCDPT2SN1!$N$26</definedName>
    <definedName name="SCDPT2SN1_4509999999_13" localSheetId="2">EMICNC_23A_SCDPT2SN1!$O$26</definedName>
    <definedName name="SCDPT2SN1_4509999999_14" localSheetId="2">EMICNC_23A_SCDPT2SN1!$P$26</definedName>
    <definedName name="SCDPT2SN1_4509999999_15" localSheetId="2">EMICNC_23A_SCDPT2SN1!$Q$26</definedName>
    <definedName name="SCDPT2SN1_4509999999_16" localSheetId="2">EMICNC_23A_SCDPT2SN1!$R$26</definedName>
    <definedName name="SCDPT2SN1_4509999999_17" localSheetId="2">EMICNC_23A_SCDPT2SN1!$S$26</definedName>
    <definedName name="SCDPT2SN1_4509999999_18" localSheetId="2">EMICNC_23A_SCDPT2SN1!$T$26</definedName>
    <definedName name="SCDPT2SN1_4509999999_19" localSheetId="2">EMICNC_23A_SCDPT2SN1!$U$26</definedName>
    <definedName name="SCDPT2SN1_4509999999_8" localSheetId="2">EMICNC_23A_SCDPT2SN1!$J$26</definedName>
    <definedName name="SCDPT2SN1F_000001A_1" localSheetId="3">EMICNC_23A_SCDPT2SN1F!$D$8</definedName>
    <definedName name="SCDPT2SN1F_000001A_2" localSheetId="3">EMICNC_23A_SCDPT2SN1F!$E$8</definedName>
    <definedName name="SCDPT2SN1F_000001A_3" localSheetId="3">EMICNC_23A_SCDPT2SN1F!$F$8</definedName>
    <definedName name="SCDPT2SN1F_000001A_4" localSheetId="3">EMICNC_23A_SCDPT2SN1F!$G$8</definedName>
    <definedName name="SCDPT2SN1F_000001A_5" localSheetId="3">EMICNC_23A_SCDPT2SN1F!$H$8</definedName>
    <definedName name="SCDPT2SN1F_000001A_6" localSheetId="3">EMICNC_23A_SCDPT2SN1F!$I$8</definedName>
    <definedName name="SCDPT2SN1F_000001A_7" localSheetId="3">EMICNC_23A_SCDPT2SN1F!$J$8</definedName>
    <definedName name="SCDPT2SN1F_000001B_1" localSheetId="3">EMICNC_23A_SCDPT2SN1F!$D$9</definedName>
    <definedName name="SCDPT2SN1F_000001B_2" localSheetId="3">EMICNC_23A_SCDPT2SN1F!$E$9</definedName>
    <definedName name="SCDPT2SN1F_000001B_3" localSheetId="3">EMICNC_23A_SCDPT2SN1F!$F$9</definedName>
    <definedName name="SCDPT2SN1F_000001C_1" localSheetId="3">EMICNC_23A_SCDPT2SN1F!$D$10</definedName>
    <definedName name="SCDPT2SN1F_000001C_2" localSheetId="3">EMICNC_23A_SCDPT2SN1F!$E$10</definedName>
    <definedName name="SCDPT2SN1F_000001C_3" localSheetId="3">EMICNC_23A_SCDPT2SN1F!$F$10</definedName>
    <definedName name="SCDPT2SN1F_000001D_1" localSheetId="3">EMICNC_23A_SCDPT2SN1F!$D$11</definedName>
    <definedName name="SCDPT2SN1F_000001D_2" localSheetId="3">EMICNC_23A_SCDPT2SN1F!$E$11</definedName>
    <definedName name="SCDPT2SN1F_000001D_3" localSheetId="3">EMICNC_23A_SCDPT2SN1F!$F$11</definedName>
    <definedName name="SCDPT2SN1F_000001E_1" localSheetId="3">EMICNC_23A_SCDPT2SN1F!$D$12</definedName>
    <definedName name="SCDPT2SN1F_000001E_2" localSheetId="3">EMICNC_23A_SCDPT2SN1F!$E$12</definedName>
    <definedName name="SCDPT2SN1F_000001E_3" localSheetId="3">EMICNC_23A_SCDPT2SN1F!$F$12</definedName>
    <definedName name="SCDPT2SN1F_000001F_1" localSheetId="3">EMICNC_23A_SCDPT2SN1F!$D$13</definedName>
    <definedName name="SCDPT2SN2_5010000000_1" localSheetId="4">EMICNC_23A_SCDPT2SN2!$C$10</definedName>
    <definedName name="SCDPT2SN2_5010000000_10" localSheetId="4">EMICNC_23A_SCDPT2SN2!$L$10</definedName>
    <definedName name="SCDPT2SN2_5010000000_11" localSheetId="4">EMICNC_23A_SCDPT2SN2!$M$10</definedName>
    <definedName name="SCDPT2SN2_5010000000_12" localSheetId="4">EMICNC_23A_SCDPT2SN2!$N$10</definedName>
    <definedName name="SCDPT2SN2_5010000000_13" localSheetId="4">EMICNC_23A_SCDPT2SN2!$O$10</definedName>
    <definedName name="SCDPT2SN2_5010000000_14" localSheetId="4">EMICNC_23A_SCDPT2SN2!$P$10</definedName>
    <definedName name="SCDPT2SN2_5010000000_15" localSheetId="4">EMICNC_23A_SCDPT2SN2!$Q$10</definedName>
    <definedName name="SCDPT2SN2_5010000000_16" localSheetId="4">EMICNC_23A_SCDPT2SN2!$R$10</definedName>
    <definedName name="SCDPT2SN2_5010000000_17" localSheetId="4">EMICNC_23A_SCDPT2SN2!$S$10</definedName>
    <definedName name="SCDPT2SN2_5010000000_19" localSheetId="4">EMICNC_23A_SCDPT2SN2!$W$10</definedName>
    <definedName name="SCDPT2SN2_5010000000_2" localSheetId="4">EMICNC_23A_SCDPT2SN2!$D$10</definedName>
    <definedName name="SCDPT2SN2_5010000000_20" localSheetId="4">EMICNC_23A_SCDPT2SN2!$X$10</definedName>
    <definedName name="SCDPT2SN2_5010000000_21" localSheetId="4">EMICNC_23A_SCDPT2SN2!$Y$10</definedName>
    <definedName name="SCDPT2SN2_5010000000_22" localSheetId="4">EMICNC_23A_SCDPT2SN2!$Z$10</definedName>
    <definedName name="SCDPT2SN2_5010000000_23" localSheetId="4">EMICNC_23A_SCDPT2SN2!$AA$10</definedName>
    <definedName name="SCDPT2SN2_5010000000_24" localSheetId="4">EMICNC_23A_SCDPT2SN2!$AB$10</definedName>
    <definedName name="SCDPT2SN2_5010000000_25" localSheetId="4">EMICNC_23A_SCDPT2SN2!$AC$10</definedName>
    <definedName name="SCDPT2SN2_5010000000_3" localSheetId="4">EMICNC_23A_SCDPT2SN2!$E$10</definedName>
    <definedName name="SCDPT2SN2_5010000000_4" localSheetId="4">EMICNC_23A_SCDPT2SN2!$F$10</definedName>
    <definedName name="SCDPT2SN2_5010000000_5" localSheetId="4">EMICNC_23A_SCDPT2SN2!$G$10</definedName>
    <definedName name="SCDPT2SN2_5010000000_6" localSheetId="4">EMICNC_23A_SCDPT2SN2!$H$10</definedName>
    <definedName name="SCDPT2SN2_5010000000_7" localSheetId="4">EMICNC_23A_SCDPT2SN2!$I$10</definedName>
    <definedName name="SCDPT2SN2_5010000000_8" localSheetId="4">EMICNC_23A_SCDPT2SN2!$J$10</definedName>
    <definedName name="SCDPT2SN2_5010000000_9" localSheetId="4">EMICNC_23A_SCDPT2SN2!$K$10</definedName>
    <definedName name="SCDPT2SN2_5010000000_Range" localSheetId="4">EMICNC_23A_SCDPT2SN2!$B$8:$AD$10</definedName>
    <definedName name="SCDPT2SN2_5019999999_10" localSheetId="4">EMICNC_23A_SCDPT2SN2!$L$11</definedName>
    <definedName name="SCDPT2SN2_5019999999_11" localSheetId="4">EMICNC_23A_SCDPT2SN2!$M$11</definedName>
    <definedName name="SCDPT2SN2_5019999999_12" localSheetId="4">EMICNC_23A_SCDPT2SN2!$N$11</definedName>
    <definedName name="SCDPT2SN2_5019999999_13" localSheetId="4">EMICNC_23A_SCDPT2SN2!$O$11</definedName>
    <definedName name="SCDPT2SN2_5019999999_14" localSheetId="4">EMICNC_23A_SCDPT2SN2!$P$11</definedName>
    <definedName name="SCDPT2SN2_5019999999_15" localSheetId="4">EMICNC_23A_SCDPT2SN2!$Q$11</definedName>
    <definedName name="SCDPT2SN2_5019999999_16" localSheetId="4">EMICNC_23A_SCDPT2SN2!$R$11</definedName>
    <definedName name="SCDPT2SN2_5019999999_6" localSheetId="4">EMICNC_23A_SCDPT2SN2!$H$11</definedName>
    <definedName name="SCDPT2SN2_5019999999_8" localSheetId="4">EMICNC_23A_SCDPT2SN2!$J$11</definedName>
    <definedName name="SCDPT2SN2_5019999999_9" localSheetId="4">EMICNC_23A_SCDPT2SN2!$K$11</definedName>
    <definedName name="SCDPT2SN2_5020000000_1" localSheetId="4">EMICNC_23A_SCDPT2SN2!$C$14</definedName>
    <definedName name="SCDPT2SN2_5020000000_10" localSheetId="4">EMICNC_23A_SCDPT2SN2!$L$14</definedName>
    <definedName name="SCDPT2SN2_5020000000_11" localSheetId="4">EMICNC_23A_SCDPT2SN2!$M$14</definedName>
    <definedName name="SCDPT2SN2_5020000000_12" localSheetId="4">EMICNC_23A_SCDPT2SN2!$N$14</definedName>
    <definedName name="SCDPT2SN2_5020000000_13" localSheetId="4">EMICNC_23A_SCDPT2SN2!$O$14</definedName>
    <definedName name="SCDPT2SN2_5020000000_14" localSheetId="4">EMICNC_23A_SCDPT2SN2!$P$14</definedName>
    <definedName name="SCDPT2SN2_5020000000_15" localSheetId="4">EMICNC_23A_SCDPT2SN2!$Q$14</definedName>
    <definedName name="SCDPT2SN2_5020000000_16" localSheetId="4">EMICNC_23A_SCDPT2SN2!$R$14</definedName>
    <definedName name="SCDPT2SN2_5020000000_17" localSheetId="4">EMICNC_23A_SCDPT2SN2!$S$14</definedName>
    <definedName name="SCDPT2SN2_5020000000_19" localSheetId="4">EMICNC_23A_SCDPT2SN2!$W$14</definedName>
    <definedName name="SCDPT2SN2_5020000000_2" localSheetId="4">EMICNC_23A_SCDPT2SN2!$D$14</definedName>
    <definedName name="SCDPT2SN2_5020000000_20" localSheetId="4">EMICNC_23A_SCDPT2SN2!$X$14</definedName>
    <definedName name="SCDPT2SN2_5020000000_21" localSheetId="4">EMICNC_23A_SCDPT2SN2!$Y$14</definedName>
    <definedName name="SCDPT2SN2_5020000000_22" localSheetId="4">EMICNC_23A_SCDPT2SN2!$Z$14</definedName>
    <definedName name="SCDPT2SN2_5020000000_23" localSheetId="4">EMICNC_23A_SCDPT2SN2!$AA$14</definedName>
    <definedName name="SCDPT2SN2_5020000000_24" localSheetId="4">EMICNC_23A_SCDPT2SN2!$AB$14</definedName>
    <definedName name="SCDPT2SN2_5020000000_25" localSheetId="4">EMICNC_23A_SCDPT2SN2!$AC$14</definedName>
    <definedName name="SCDPT2SN2_5020000000_3" localSheetId="4">EMICNC_23A_SCDPT2SN2!$E$14</definedName>
    <definedName name="SCDPT2SN2_5020000000_4" localSheetId="4">EMICNC_23A_SCDPT2SN2!$F$14</definedName>
    <definedName name="SCDPT2SN2_5020000000_5" localSheetId="4">EMICNC_23A_SCDPT2SN2!$G$14</definedName>
    <definedName name="SCDPT2SN2_5020000000_6" localSheetId="4">EMICNC_23A_SCDPT2SN2!$H$14</definedName>
    <definedName name="SCDPT2SN2_5020000000_7" localSheetId="4">EMICNC_23A_SCDPT2SN2!$I$14</definedName>
    <definedName name="SCDPT2SN2_5020000000_8" localSheetId="4">EMICNC_23A_SCDPT2SN2!$J$14</definedName>
    <definedName name="SCDPT2SN2_5020000000_9" localSheetId="4">EMICNC_23A_SCDPT2SN2!$K$14</definedName>
    <definedName name="SCDPT2SN2_5020000000_Range" localSheetId="4">EMICNC_23A_SCDPT2SN2!$B$12:$AD$14</definedName>
    <definedName name="SCDPT2SN2_5029999999_10" localSheetId="4">EMICNC_23A_SCDPT2SN2!$L$15</definedName>
    <definedName name="SCDPT2SN2_5029999999_11" localSheetId="4">EMICNC_23A_SCDPT2SN2!$M$15</definedName>
    <definedName name="SCDPT2SN2_5029999999_12" localSheetId="4">EMICNC_23A_SCDPT2SN2!$N$15</definedName>
    <definedName name="SCDPT2SN2_5029999999_13" localSheetId="4">EMICNC_23A_SCDPT2SN2!$O$15</definedName>
    <definedName name="SCDPT2SN2_5029999999_14" localSheetId="4">EMICNC_23A_SCDPT2SN2!$P$15</definedName>
    <definedName name="SCDPT2SN2_5029999999_15" localSheetId="4">EMICNC_23A_SCDPT2SN2!$Q$15</definedName>
    <definedName name="SCDPT2SN2_5029999999_16" localSheetId="4">EMICNC_23A_SCDPT2SN2!$R$15</definedName>
    <definedName name="SCDPT2SN2_5029999999_6" localSheetId="4">EMICNC_23A_SCDPT2SN2!$H$15</definedName>
    <definedName name="SCDPT2SN2_5029999999_8" localSheetId="4">EMICNC_23A_SCDPT2SN2!$J$15</definedName>
    <definedName name="SCDPT2SN2_5029999999_9" localSheetId="4">EMICNC_23A_SCDPT2SN2!$K$15</definedName>
    <definedName name="SCDPT2SN2_5109999999_10" localSheetId="4">EMICNC_23A_SCDPT2SN2!$L$16</definedName>
    <definedName name="SCDPT2SN2_5109999999_11" localSheetId="4">EMICNC_23A_SCDPT2SN2!$M$16</definedName>
    <definedName name="SCDPT2SN2_5109999999_12" localSheetId="4">EMICNC_23A_SCDPT2SN2!$N$16</definedName>
    <definedName name="SCDPT2SN2_5109999999_13" localSheetId="4">EMICNC_23A_SCDPT2SN2!$O$16</definedName>
    <definedName name="SCDPT2SN2_5109999999_14" localSheetId="4">EMICNC_23A_SCDPT2SN2!$P$16</definedName>
    <definedName name="SCDPT2SN2_5109999999_15" localSheetId="4">EMICNC_23A_SCDPT2SN2!$Q$16</definedName>
    <definedName name="SCDPT2SN2_5109999999_16" localSheetId="4">EMICNC_23A_SCDPT2SN2!$R$16</definedName>
    <definedName name="SCDPT2SN2_5109999999_6" localSheetId="4">EMICNC_23A_SCDPT2SN2!$H$16</definedName>
    <definedName name="SCDPT2SN2_5109999999_8" localSheetId="4">EMICNC_23A_SCDPT2SN2!$J$16</definedName>
    <definedName name="SCDPT2SN2_5109999999_9" localSheetId="4">EMICNC_23A_SCDPT2SN2!$K$16</definedName>
    <definedName name="SCDPT2SN2_5310000000_1" localSheetId="4">EMICNC_23A_SCDPT2SN2!$C$19</definedName>
    <definedName name="SCDPT2SN2_5310000000_10" localSheetId="4">EMICNC_23A_SCDPT2SN2!$L$19</definedName>
    <definedName name="SCDPT2SN2_5310000000_11" localSheetId="4">EMICNC_23A_SCDPT2SN2!$M$19</definedName>
    <definedName name="SCDPT2SN2_5310000000_12" localSheetId="4">EMICNC_23A_SCDPT2SN2!$N$19</definedName>
    <definedName name="SCDPT2SN2_5310000000_13" localSheetId="4">EMICNC_23A_SCDPT2SN2!$O$19</definedName>
    <definedName name="SCDPT2SN2_5310000000_14" localSheetId="4">EMICNC_23A_SCDPT2SN2!$P$19</definedName>
    <definedName name="SCDPT2SN2_5310000000_15" localSheetId="4">EMICNC_23A_SCDPT2SN2!$Q$19</definedName>
    <definedName name="SCDPT2SN2_5310000000_16" localSheetId="4">EMICNC_23A_SCDPT2SN2!$R$19</definedName>
    <definedName name="SCDPT2SN2_5310000000_17" localSheetId="4">EMICNC_23A_SCDPT2SN2!$S$19</definedName>
    <definedName name="SCDPT2SN2_5310000000_18.01" localSheetId="4">EMICNC_23A_SCDPT2SN2!$T$19</definedName>
    <definedName name="SCDPT2SN2_5310000000_18.02" localSheetId="4">EMICNC_23A_SCDPT2SN2!$U$19</definedName>
    <definedName name="SCDPT2SN2_5310000000_18.03" localSheetId="4">EMICNC_23A_SCDPT2SN2!$V$19</definedName>
    <definedName name="SCDPT2SN2_5310000000_19" localSheetId="4">EMICNC_23A_SCDPT2SN2!$W$19</definedName>
    <definedName name="SCDPT2SN2_5310000000_2" localSheetId="4">EMICNC_23A_SCDPT2SN2!$D$19</definedName>
    <definedName name="SCDPT2SN2_5310000000_20" localSheetId="4">EMICNC_23A_SCDPT2SN2!$X$19</definedName>
    <definedName name="SCDPT2SN2_5310000000_21" localSheetId="4">EMICNC_23A_SCDPT2SN2!$Y$19</definedName>
    <definedName name="SCDPT2SN2_5310000000_22" localSheetId="4">EMICNC_23A_SCDPT2SN2!$Z$19</definedName>
    <definedName name="SCDPT2SN2_5310000000_23" localSheetId="4">EMICNC_23A_SCDPT2SN2!$AA$19</definedName>
    <definedName name="SCDPT2SN2_5310000000_24" localSheetId="4">EMICNC_23A_SCDPT2SN2!$AB$19</definedName>
    <definedName name="SCDPT2SN2_5310000000_25" localSheetId="4">EMICNC_23A_SCDPT2SN2!$AC$19</definedName>
    <definedName name="SCDPT2SN2_5310000000_26" localSheetId="4">EMICNC_23A_SCDPT2SN2!$AD$19</definedName>
    <definedName name="SCDPT2SN2_5310000000_3" localSheetId="4">EMICNC_23A_SCDPT2SN2!$E$19</definedName>
    <definedName name="SCDPT2SN2_5310000000_4" localSheetId="4">EMICNC_23A_SCDPT2SN2!$F$19</definedName>
    <definedName name="SCDPT2SN2_5310000000_5" localSheetId="4">EMICNC_23A_SCDPT2SN2!$G$19</definedName>
    <definedName name="SCDPT2SN2_5310000000_6" localSheetId="4">EMICNC_23A_SCDPT2SN2!$H$19</definedName>
    <definedName name="SCDPT2SN2_5310000000_7" localSheetId="4">EMICNC_23A_SCDPT2SN2!$I$19</definedName>
    <definedName name="SCDPT2SN2_5310000000_8" localSheetId="4">EMICNC_23A_SCDPT2SN2!$J$19</definedName>
    <definedName name="SCDPT2SN2_5310000000_9" localSheetId="4">EMICNC_23A_SCDPT2SN2!$K$19</definedName>
    <definedName name="SCDPT2SN2_5310000000_Range" localSheetId="4">EMICNC_23A_SCDPT2SN2!$B$17:$AD$19</definedName>
    <definedName name="SCDPT2SN2_5319999999_10" localSheetId="4">EMICNC_23A_SCDPT2SN2!$L$20</definedName>
    <definedName name="SCDPT2SN2_5319999999_11" localSheetId="4">EMICNC_23A_SCDPT2SN2!$M$20</definedName>
    <definedName name="SCDPT2SN2_5319999999_12" localSheetId="4">EMICNC_23A_SCDPT2SN2!$N$20</definedName>
    <definedName name="SCDPT2SN2_5319999999_13" localSheetId="4">EMICNC_23A_SCDPT2SN2!$O$20</definedName>
    <definedName name="SCDPT2SN2_5319999999_14" localSheetId="4">EMICNC_23A_SCDPT2SN2!$P$20</definedName>
    <definedName name="SCDPT2SN2_5319999999_15" localSheetId="4">EMICNC_23A_SCDPT2SN2!$Q$20</definedName>
    <definedName name="SCDPT2SN2_5319999999_16" localSheetId="4">EMICNC_23A_SCDPT2SN2!$R$20</definedName>
    <definedName name="SCDPT2SN2_5319999999_6" localSheetId="4">EMICNC_23A_SCDPT2SN2!$H$20</definedName>
    <definedName name="SCDPT2SN2_5319999999_8" localSheetId="4">EMICNC_23A_SCDPT2SN2!$J$20</definedName>
    <definedName name="SCDPT2SN2_5319999999_9" localSheetId="4">EMICNC_23A_SCDPT2SN2!$K$20</definedName>
    <definedName name="SCDPT2SN2_5320000000_1" localSheetId="4">EMICNC_23A_SCDPT2SN2!$C$23</definedName>
    <definedName name="SCDPT2SN2_5320000000_10" localSheetId="4">EMICNC_23A_SCDPT2SN2!$L$23</definedName>
    <definedName name="SCDPT2SN2_5320000000_11" localSheetId="4">EMICNC_23A_SCDPT2SN2!$M$23</definedName>
    <definedName name="SCDPT2SN2_5320000000_12" localSheetId="4">EMICNC_23A_SCDPT2SN2!$N$23</definedName>
    <definedName name="SCDPT2SN2_5320000000_13" localSheetId="4">EMICNC_23A_SCDPT2SN2!$O$23</definedName>
    <definedName name="SCDPT2SN2_5320000000_14" localSheetId="4">EMICNC_23A_SCDPT2SN2!$P$23</definedName>
    <definedName name="SCDPT2SN2_5320000000_15" localSheetId="4">EMICNC_23A_SCDPT2SN2!$Q$23</definedName>
    <definedName name="SCDPT2SN2_5320000000_16" localSheetId="4">EMICNC_23A_SCDPT2SN2!$R$23</definedName>
    <definedName name="SCDPT2SN2_5320000000_17" localSheetId="4">EMICNC_23A_SCDPT2SN2!$S$23</definedName>
    <definedName name="SCDPT2SN2_5320000000_18.01" localSheetId="4">EMICNC_23A_SCDPT2SN2!$T$23</definedName>
    <definedName name="SCDPT2SN2_5320000000_18.02" localSheetId="4">EMICNC_23A_SCDPT2SN2!$U$23</definedName>
    <definedName name="SCDPT2SN2_5320000000_18.03" localSheetId="4">EMICNC_23A_SCDPT2SN2!$V$23</definedName>
    <definedName name="SCDPT2SN2_5320000000_19" localSheetId="4">EMICNC_23A_SCDPT2SN2!$W$23</definedName>
    <definedName name="SCDPT2SN2_5320000000_2" localSheetId="4">EMICNC_23A_SCDPT2SN2!$D$23</definedName>
    <definedName name="SCDPT2SN2_5320000000_20" localSheetId="4">EMICNC_23A_SCDPT2SN2!$X$23</definedName>
    <definedName name="SCDPT2SN2_5320000000_21" localSheetId="4">EMICNC_23A_SCDPT2SN2!$Y$23</definedName>
    <definedName name="SCDPT2SN2_5320000000_22" localSheetId="4">EMICNC_23A_SCDPT2SN2!$Z$23</definedName>
    <definedName name="SCDPT2SN2_5320000000_23" localSheetId="4">EMICNC_23A_SCDPT2SN2!$AA$23</definedName>
    <definedName name="SCDPT2SN2_5320000000_24" localSheetId="4">EMICNC_23A_SCDPT2SN2!$AB$23</definedName>
    <definedName name="SCDPT2SN2_5320000000_25" localSheetId="4">EMICNC_23A_SCDPT2SN2!$AC$23</definedName>
    <definedName name="SCDPT2SN2_5320000000_26" localSheetId="4">EMICNC_23A_SCDPT2SN2!$AD$23</definedName>
    <definedName name="SCDPT2SN2_5320000000_3" localSheetId="4">EMICNC_23A_SCDPT2SN2!$E$23</definedName>
    <definedName name="SCDPT2SN2_5320000000_4" localSheetId="4">EMICNC_23A_SCDPT2SN2!$F$23</definedName>
    <definedName name="SCDPT2SN2_5320000000_5" localSheetId="4">EMICNC_23A_SCDPT2SN2!$G$23</definedName>
    <definedName name="SCDPT2SN2_5320000000_6" localSheetId="4">EMICNC_23A_SCDPT2SN2!$H$23</definedName>
    <definedName name="SCDPT2SN2_5320000000_7" localSheetId="4">EMICNC_23A_SCDPT2SN2!$I$23</definedName>
    <definedName name="SCDPT2SN2_5320000000_8" localSheetId="4">EMICNC_23A_SCDPT2SN2!$J$23</definedName>
    <definedName name="SCDPT2SN2_5320000000_9" localSheetId="4">EMICNC_23A_SCDPT2SN2!$K$23</definedName>
    <definedName name="SCDPT2SN2_5320000000_Range" localSheetId="4">EMICNC_23A_SCDPT2SN2!$B$21:$AD$23</definedName>
    <definedName name="SCDPT2SN2_5329999999_10" localSheetId="4">EMICNC_23A_SCDPT2SN2!$L$24</definedName>
    <definedName name="SCDPT2SN2_5329999999_11" localSheetId="4">EMICNC_23A_SCDPT2SN2!$M$24</definedName>
    <definedName name="SCDPT2SN2_5329999999_12" localSheetId="4">EMICNC_23A_SCDPT2SN2!$N$24</definedName>
    <definedName name="SCDPT2SN2_5329999999_13" localSheetId="4">EMICNC_23A_SCDPT2SN2!$O$24</definedName>
    <definedName name="SCDPT2SN2_5329999999_14" localSheetId="4">EMICNC_23A_SCDPT2SN2!$P$24</definedName>
    <definedName name="SCDPT2SN2_5329999999_15" localSheetId="4">EMICNC_23A_SCDPT2SN2!$Q$24</definedName>
    <definedName name="SCDPT2SN2_5329999999_16" localSheetId="4">EMICNC_23A_SCDPT2SN2!$R$24</definedName>
    <definedName name="SCDPT2SN2_5329999999_6" localSheetId="4">EMICNC_23A_SCDPT2SN2!$H$24</definedName>
    <definedName name="SCDPT2SN2_5329999999_8" localSheetId="4">EMICNC_23A_SCDPT2SN2!$J$24</definedName>
    <definedName name="SCDPT2SN2_5329999999_9" localSheetId="4">EMICNC_23A_SCDPT2SN2!$K$24</definedName>
    <definedName name="SCDPT2SN2_5409999999_10" localSheetId="4">EMICNC_23A_SCDPT2SN2!$L$25</definedName>
    <definedName name="SCDPT2SN2_5409999999_11" localSheetId="4">EMICNC_23A_SCDPT2SN2!$M$25</definedName>
    <definedName name="SCDPT2SN2_5409999999_12" localSheetId="4">EMICNC_23A_SCDPT2SN2!$N$25</definedName>
    <definedName name="SCDPT2SN2_5409999999_13" localSheetId="4">EMICNC_23A_SCDPT2SN2!$O$25</definedName>
    <definedName name="SCDPT2SN2_5409999999_14" localSheetId="4">EMICNC_23A_SCDPT2SN2!$P$25</definedName>
    <definedName name="SCDPT2SN2_5409999999_15" localSheetId="4">EMICNC_23A_SCDPT2SN2!$Q$25</definedName>
    <definedName name="SCDPT2SN2_5409999999_16" localSheetId="4">EMICNC_23A_SCDPT2SN2!$R$25</definedName>
    <definedName name="SCDPT2SN2_5409999999_6" localSheetId="4">EMICNC_23A_SCDPT2SN2!$H$25</definedName>
    <definedName name="SCDPT2SN2_5409999999_8" localSheetId="4">EMICNC_23A_SCDPT2SN2!$J$25</definedName>
    <definedName name="SCDPT2SN2_5409999999_9" localSheetId="4">EMICNC_23A_SCDPT2SN2!$K$25</definedName>
    <definedName name="SCDPT2SN2_5510000000_1" localSheetId="4">EMICNC_23A_SCDPT2SN2!$C$28</definedName>
    <definedName name="SCDPT2SN2_5510000000_10" localSheetId="4">EMICNC_23A_SCDPT2SN2!$L$28</definedName>
    <definedName name="SCDPT2SN2_5510000000_11" localSheetId="4">EMICNC_23A_SCDPT2SN2!$M$28</definedName>
    <definedName name="SCDPT2SN2_5510000000_12" localSheetId="4">EMICNC_23A_SCDPT2SN2!$N$28</definedName>
    <definedName name="SCDPT2SN2_5510000000_13" localSheetId="4">EMICNC_23A_SCDPT2SN2!$O$28</definedName>
    <definedName name="SCDPT2SN2_5510000000_14" localSheetId="4">EMICNC_23A_SCDPT2SN2!$P$28</definedName>
    <definedName name="SCDPT2SN2_5510000000_15" localSheetId="4">EMICNC_23A_SCDPT2SN2!$Q$28</definedName>
    <definedName name="SCDPT2SN2_5510000000_16" localSheetId="4">EMICNC_23A_SCDPT2SN2!$R$28</definedName>
    <definedName name="SCDPT2SN2_5510000000_17" localSheetId="4">EMICNC_23A_SCDPT2SN2!$S$28</definedName>
    <definedName name="SCDPT2SN2_5510000000_18.01" localSheetId="4">EMICNC_23A_SCDPT2SN2!$T$28</definedName>
    <definedName name="SCDPT2SN2_5510000000_18.02" localSheetId="4">EMICNC_23A_SCDPT2SN2!$U$28</definedName>
    <definedName name="SCDPT2SN2_5510000000_18.03" localSheetId="4">EMICNC_23A_SCDPT2SN2!$V$28</definedName>
    <definedName name="SCDPT2SN2_5510000000_19" localSheetId="4">EMICNC_23A_SCDPT2SN2!$W$28</definedName>
    <definedName name="SCDPT2SN2_5510000000_2" localSheetId="4">EMICNC_23A_SCDPT2SN2!$D$28</definedName>
    <definedName name="SCDPT2SN2_5510000000_20" localSheetId="4">EMICNC_23A_SCDPT2SN2!$X$28</definedName>
    <definedName name="SCDPT2SN2_5510000000_21" localSheetId="4">EMICNC_23A_SCDPT2SN2!$Y$28</definedName>
    <definedName name="SCDPT2SN2_5510000000_22" localSheetId="4">EMICNC_23A_SCDPT2SN2!$Z$28</definedName>
    <definedName name="SCDPT2SN2_5510000000_23" localSheetId="4">EMICNC_23A_SCDPT2SN2!$AA$28</definedName>
    <definedName name="SCDPT2SN2_5510000000_24" localSheetId="4">EMICNC_23A_SCDPT2SN2!$AB$28</definedName>
    <definedName name="SCDPT2SN2_5510000000_25" localSheetId="4">EMICNC_23A_SCDPT2SN2!$AC$28</definedName>
    <definedName name="SCDPT2SN2_5510000000_26" localSheetId="4">EMICNC_23A_SCDPT2SN2!$AD$28</definedName>
    <definedName name="SCDPT2SN2_5510000000_3" localSheetId="4">EMICNC_23A_SCDPT2SN2!$E$28</definedName>
    <definedName name="SCDPT2SN2_5510000000_4" localSheetId="4">EMICNC_23A_SCDPT2SN2!$F$28</definedName>
    <definedName name="SCDPT2SN2_5510000000_5" localSheetId="4">EMICNC_23A_SCDPT2SN2!$G$28</definedName>
    <definedName name="SCDPT2SN2_5510000000_6" localSheetId="4">EMICNC_23A_SCDPT2SN2!$H$28</definedName>
    <definedName name="SCDPT2SN2_5510000000_7" localSheetId="4">EMICNC_23A_SCDPT2SN2!$I$28</definedName>
    <definedName name="SCDPT2SN2_5510000000_8" localSheetId="4">EMICNC_23A_SCDPT2SN2!$J$28</definedName>
    <definedName name="SCDPT2SN2_5510000000_9" localSheetId="4">EMICNC_23A_SCDPT2SN2!$K$28</definedName>
    <definedName name="SCDPT2SN2_5510000000_Range" localSheetId="4">EMICNC_23A_SCDPT2SN2!$B$26:$AD$28</definedName>
    <definedName name="SCDPT2SN2_5519999999_10" localSheetId="4">EMICNC_23A_SCDPT2SN2!$L$29</definedName>
    <definedName name="SCDPT2SN2_5519999999_11" localSheetId="4">EMICNC_23A_SCDPT2SN2!$M$29</definedName>
    <definedName name="SCDPT2SN2_5519999999_12" localSheetId="4">EMICNC_23A_SCDPT2SN2!$N$29</definedName>
    <definedName name="SCDPT2SN2_5519999999_13" localSheetId="4">EMICNC_23A_SCDPT2SN2!$O$29</definedName>
    <definedName name="SCDPT2SN2_5519999999_14" localSheetId="4">EMICNC_23A_SCDPT2SN2!$P$29</definedName>
    <definedName name="SCDPT2SN2_5519999999_15" localSheetId="4">EMICNC_23A_SCDPT2SN2!$Q$29</definedName>
    <definedName name="SCDPT2SN2_5519999999_16" localSheetId="4">EMICNC_23A_SCDPT2SN2!$R$29</definedName>
    <definedName name="SCDPT2SN2_5519999999_6" localSheetId="4">EMICNC_23A_SCDPT2SN2!$H$29</definedName>
    <definedName name="SCDPT2SN2_5519999999_8" localSheetId="4">EMICNC_23A_SCDPT2SN2!$J$29</definedName>
    <definedName name="SCDPT2SN2_5519999999_9" localSheetId="4">EMICNC_23A_SCDPT2SN2!$K$29</definedName>
    <definedName name="SCDPT2SN2_5520000000_1" localSheetId="4">EMICNC_23A_SCDPT2SN2!$C$32</definedName>
    <definedName name="SCDPT2SN2_5520000000_10" localSheetId="4">EMICNC_23A_SCDPT2SN2!$L$32</definedName>
    <definedName name="SCDPT2SN2_5520000000_11" localSheetId="4">EMICNC_23A_SCDPT2SN2!$M$32</definedName>
    <definedName name="SCDPT2SN2_5520000000_12" localSheetId="4">EMICNC_23A_SCDPT2SN2!$N$32</definedName>
    <definedName name="SCDPT2SN2_5520000000_13" localSheetId="4">EMICNC_23A_SCDPT2SN2!$O$32</definedName>
    <definedName name="SCDPT2SN2_5520000000_14" localSheetId="4">EMICNC_23A_SCDPT2SN2!$P$32</definedName>
    <definedName name="SCDPT2SN2_5520000000_15" localSheetId="4">EMICNC_23A_SCDPT2SN2!$Q$32</definedName>
    <definedName name="SCDPT2SN2_5520000000_16" localSheetId="4">EMICNC_23A_SCDPT2SN2!$R$32</definedName>
    <definedName name="SCDPT2SN2_5520000000_17" localSheetId="4">EMICNC_23A_SCDPT2SN2!$S$32</definedName>
    <definedName name="SCDPT2SN2_5520000000_18.01" localSheetId="4">EMICNC_23A_SCDPT2SN2!$T$32</definedName>
    <definedName name="SCDPT2SN2_5520000000_18.02" localSheetId="4">EMICNC_23A_SCDPT2SN2!$U$32</definedName>
    <definedName name="SCDPT2SN2_5520000000_18.03" localSheetId="4">EMICNC_23A_SCDPT2SN2!$V$32</definedName>
    <definedName name="SCDPT2SN2_5520000000_19" localSheetId="4">EMICNC_23A_SCDPT2SN2!$W$32</definedName>
    <definedName name="SCDPT2SN2_5520000000_2" localSheetId="4">EMICNC_23A_SCDPT2SN2!$D$32</definedName>
    <definedName name="SCDPT2SN2_5520000000_20" localSheetId="4">EMICNC_23A_SCDPT2SN2!$X$32</definedName>
    <definedName name="SCDPT2SN2_5520000000_21" localSheetId="4">EMICNC_23A_SCDPT2SN2!$Y$32</definedName>
    <definedName name="SCDPT2SN2_5520000000_22" localSheetId="4">EMICNC_23A_SCDPT2SN2!$Z$32</definedName>
    <definedName name="SCDPT2SN2_5520000000_23" localSheetId="4">EMICNC_23A_SCDPT2SN2!$AA$32</definedName>
    <definedName name="SCDPT2SN2_5520000000_24" localSheetId="4">EMICNC_23A_SCDPT2SN2!$AB$32</definedName>
    <definedName name="SCDPT2SN2_5520000000_25" localSheetId="4">EMICNC_23A_SCDPT2SN2!$AC$32</definedName>
    <definedName name="SCDPT2SN2_5520000000_26" localSheetId="4">EMICNC_23A_SCDPT2SN2!$AD$32</definedName>
    <definedName name="SCDPT2SN2_5520000000_3" localSheetId="4">EMICNC_23A_SCDPT2SN2!$E$32</definedName>
    <definedName name="SCDPT2SN2_5520000000_4" localSheetId="4">EMICNC_23A_SCDPT2SN2!$F$32</definedName>
    <definedName name="SCDPT2SN2_5520000000_5" localSheetId="4">EMICNC_23A_SCDPT2SN2!$G$32</definedName>
    <definedName name="SCDPT2SN2_5520000000_6" localSheetId="4">EMICNC_23A_SCDPT2SN2!$H$32</definedName>
    <definedName name="SCDPT2SN2_5520000000_7" localSheetId="4">EMICNC_23A_SCDPT2SN2!$I$32</definedName>
    <definedName name="SCDPT2SN2_5520000000_8" localSheetId="4">EMICNC_23A_SCDPT2SN2!$J$32</definedName>
    <definedName name="SCDPT2SN2_5520000000_9" localSheetId="4">EMICNC_23A_SCDPT2SN2!$K$32</definedName>
    <definedName name="SCDPT2SN2_5520000000_Range" localSheetId="4">EMICNC_23A_SCDPT2SN2!$B$30:$AD$32</definedName>
    <definedName name="SCDPT2SN2_5529999999_10" localSheetId="4">EMICNC_23A_SCDPT2SN2!$L$33</definedName>
    <definedName name="SCDPT2SN2_5529999999_11" localSheetId="4">EMICNC_23A_SCDPT2SN2!$M$33</definedName>
    <definedName name="SCDPT2SN2_5529999999_12" localSheetId="4">EMICNC_23A_SCDPT2SN2!$N$33</definedName>
    <definedName name="SCDPT2SN2_5529999999_13" localSheetId="4">EMICNC_23A_SCDPT2SN2!$O$33</definedName>
    <definedName name="SCDPT2SN2_5529999999_14" localSheetId="4">EMICNC_23A_SCDPT2SN2!$P$33</definedName>
    <definedName name="SCDPT2SN2_5529999999_15" localSheetId="4">EMICNC_23A_SCDPT2SN2!$Q$33</definedName>
    <definedName name="SCDPT2SN2_5529999999_16" localSheetId="4">EMICNC_23A_SCDPT2SN2!$R$33</definedName>
    <definedName name="SCDPT2SN2_5529999999_6" localSheetId="4">EMICNC_23A_SCDPT2SN2!$H$33</definedName>
    <definedName name="SCDPT2SN2_5529999999_8" localSheetId="4">EMICNC_23A_SCDPT2SN2!$J$33</definedName>
    <definedName name="SCDPT2SN2_5529999999_9" localSheetId="4">EMICNC_23A_SCDPT2SN2!$K$33</definedName>
    <definedName name="SCDPT2SN2_5609999999_10" localSheetId="4">EMICNC_23A_SCDPT2SN2!$L$34</definedName>
    <definedName name="SCDPT2SN2_5609999999_11" localSheetId="4">EMICNC_23A_SCDPT2SN2!$M$34</definedName>
    <definedName name="SCDPT2SN2_5609999999_12" localSheetId="4">EMICNC_23A_SCDPT2SN2!$N$34</definedName>
    <definedName name="SCDPT2SN2_5609999999_13" localSheetId="4">EMICNC_23A_SCDPT2SN2!$O$34</definedName>
    <definedName name="SCDPT2SN2_5609999999_14" localSheetId="4">EMICNC_23A_SCDPT2SN2!$P$34</definedName>
    <definedName name="SCDPT2SN2_5609999999_15" localSheetId="4">EMICNC_23A_SCDPT2SN2!$Q$34</definedName>
    <definedName name="SCDPT2SN2_5609999999_16" localSheetId="4">EMICNC_23A_SCDPT2SN2!$R$34</definedName>
    <definedName name="SCDPT2SN2_5609999999_6" localSheetId="4">EMICNC_23A_SCDPT2SN2!$H$34</definedName>
    <definedName name="SCDPT2SN2_5609999999_8" localSheetId="4">EMICNC_23A_SCDPT2SN2!$J$34</definedName>
    <definedName name="SCDPT2SN2_5609999999_9" localSheetId="4">EMICNC_23A_SCDPT2SN2!$K$34</definedName>
    <definedName name="SCDPT2SN2_5710000000_1" localSheetId="4">EMICNC_23A_SCDPT2SN2!$C$37</definedName>
    <definedName name="SCDPT2SN2_5710000000_10" localSheetId="4">EMICNC_23A_SCDPT2SN2!$L$37</definedName>
    <definedName name="SCDPT2SN2_5710000000_11" localSheetId="4">EMICNC_23A_SCDPT2SN2!$M$37</definedName>
    <definedName name="SCDPT2SN2_5710000000_12" localSheetId="4">EMICNC_23A_SCDPT2SN2!$N$37</definedName>
    <definedName name="SCDPT2SN2_5710000000_13" localSheetId="4">EMICNC_23A_SCDPT2SN2!$O$37</definedName>
    <definedName name="SCDPT2SN2_5710000000_14" localSheetId="4">EMICNC_23A_SCDPT2SN2!$P$37</definedName>
    <definedName name="SCDPT2SN2_5710000000_15" localSheetId="4">EMICNC_23A_SCDPT2SN2!$Q$37</definedName>
    <definedName name="SCDPT2SN2_5710000000_16" localSheetId="4">EMICNC_23A_SCDPT2SN2!$R$37</definedName>
    <definedName name="SCDPT2SN2_5710000000_17" localSheetId="4">EMICNC_23A_SCDPT2SN2!$S$37</definedName>
    <definedName name="SCDPT2SN2_5710000000_18.01" localSheetId="4">EMICNC_23A_SCDPT2SN2!$T$37</definedName>
    <definedName name="SCDPT2SN2_5710000000_18.02" localSheetId="4">EMICNC_23A_SCDPT2SN2!$U$37</definedName>
    <definedName name="SCDPT2SN2_5710000000_18.03" localSheetId="4">EMICNC_23A_SCDPT2SN2!$V$37</definedName>
    <definedName name="SCDPT2SN2_5710000000_19" localSheetId="4">EMICNC_23A_SCDPT2SN2!$W$37</definedName>
    <definedName name="SCDPT2SN2_5710000000_2" localSheetId="4">EMICNC_23A_SCDPT2SN2!$D$37</definedName>
    <definedName name="SCDPT2SN2_5710000000_20" localSheetId="4">EMICNC_23A_SCDPT2SN2!$X$37</definedName>
    <definedName name="SCDPT2SN2_5710000000_21" localSheetId="4">EMICNC_23A_SCDPT2SN2!$Y$37</definedName>
    <definedName name="SCDPT2SN2_5710000000_22" localSheetId="4">EMICNC_23A_SCDPT2SN2!$Z$37</definedName>
    <definedName name="SCDPT2SN2_5710000000_23" localSheetId="4">EMICNC_23A_SCDPT2SN2!$AA$37</definedName>
    <definedName name="SCDPT2SN2_5710000000_24" localSheetId="4">EMICNC_23A_SCDPT2SN2!$AB$37</definedName>
    <definedName name="SCDPT2SN2_5710000000_25" localSheetId="4">EMICNC_23A_SCDPT2SN2!$AC$37</definedName>
    <definedName name="SCDPT2SN2_5710000000_26" localSheetId="4">EMICNC_23A_SCDPT2SN2!$AD$37</definedName>
    <definedName name="SCDPT2SN2_5710000000_3" localSheetId="4">EMICNC_23A_SCDPT2SN2!$E$37</definedName>
    <definedName name="SCDPT2SN2_5710000000_4" localSheetId="4">EMICNC_23A_SCDPT2SN2!$F$37</definedName>
    <definedName name="SCDPT2SN2_5710000000_5" localSheetId="4">EMICNC_23A_SCDPT2SN2!$G$37</definedName>
    <definedName name="SCDPT2SN2_5710000000_6" localSheetId="4">EMICNC_23A_SCDPT2SN2!$H$37</definedName>
    <definedName name="SCDPT2SN2_5710000000_7" localSheetId="4">EMICNC_23A_SCDPT2SN2!$I$37</definedName>
    <definedName name="SCDPT2SN2_5710000000_8" localSheetId="4">EMICNC_23A_SCDPT2SN2!$J$37</definedName>
    <definedName name="SCDPT2SN2_5710000000_9" localSheetId="4">EMICNC_23A_SCDPT2SN2!$K$37</definedName>
    <definedName name="SCDPT2SN2_5710000000_Range" localSheetId="4">EMICNC_23A_SCDPT2SN2!$B$35:$AD$37</definedName>
    <definedName name="SCDPT2SN2_5719999999_10" localSheetId="4">EMICNC_23A_SCDPT2SN2!$L$38</definedName>
    <definedName name="SCDPT2SN2_5719999999_11" localSheetId="4">EMICNC_23A_SCDPT2SN2!$M$38</definedName>
    <definedName name="SCDPT2SN2_5719999999_12" localSheetId="4">EMICNC_23A_SCDPT2SN2!$N$38</definedName>
    <definedName name="SCDPT2SN2_5719999999_13" localSheetId="4">EMICNC_23A_SCDPT2SN2!$O$38</definedName>
    <definedName name="SCDPT2SN2_5719999999_14" localSheetId="4">EMICNC_23A_SCDPT2SN2!$P$38</definedName>
    <definedName name="SCDPT2SN2_5719999999_15" localSheetId="4">EMICNC_23A_SCDPT2SN2!$Q$38</definedName>
    <definedName name="SCDPT2SN2_5719999999_16" localSheetId="4">EMICNC_23A_SCDPT2SN2!$R$38</definedName>
    <definedName name="SCDPT2SN2_5719999999_6" localSheetId="4">EMICNC_23A_SCDPT2SN2!$H$38</definedName>
    <definedName name="SCDPT2SN2_5719999999_8" localSheetId="4">EMICNC_23A_SCDPT2SN2!$J$38</definedName>
    <definedName name="SCDPT2SN2_5719999999_9" localSheetId="4">EMICNC_23A_SCDPT2SN2!$K$38</definedName>
    <definedName name="SCDPT2SN2_5720000000_1" localSheetId="4">EMICNC_23A_SCDPT2SN2!$C$41</definedName>
    <definedName name="SCDPT2SN2_5720000000_10" localSheetId="4">EMICNC_23A_SCDPT2SN2!$L$41</definedName>
    <definedName name="SCDPT2SN2_5720000000_11" localSheetId="4">EMICNC_23A_SCDPT2SN2!$M$41</definedName>
    <definedName name="SCDPT2SN2_5720000000_12" localSheetId="4">EMICNC_23A_SCDPT2SN2!$N$41</definedName>
    <definedName name="SCDPT2SN2_5720000000_13" localSheetId="4">EMICNC_23A_SCDPT2SN2!$O$41</definedName>
    <definedName name="SCDPT2SN2_5720000000_14" localSheetId="4">EMICNC_23A_SCDPT2SN2!$P$41</definedName>
    <definedName name="SCDPT2SN2_5720000000_15" localSheetId="4">EMICNC_23A_SCDPT2SN2!$Q$41</definedName>
    <definedName name="SCDPT2SN2_5720000000_16" localSheetId="4">EMICNC_23A_SCDPT2SN2!$R$41</definedName>
    <definedName name="SCDPT2SN2_5720000000_17" localSheetId="4">EMICNC_23A_SCDPT2SN2!$S$41</definedName>
    <definedName name="SCDPT2SN2_5720000000_18.01" localSheetId="4">EMICNC_23A_SCDPT2SN2!$T$41</definedName>
    <definedName name="SCDPT2SN2_5720000000_18.02" localSheetId="4">EMICNC_23A_SCDPT2SN2!$U$41</definedName>
    <definedName name="SCDPT2SN2_5720000000_18.03" localSheetId="4">EMICNC_23A_SCDPT2SN2!$V$41</definedName>
    <definedName name="SCDPT2SN2_5720000000_19" localSheetId="4">EMICNC_23A_SCDPT2SN2!$W$41</definedName>
    <definedName name="SCDPT2SN2_5720000000_2" localSheetId="4">EMICNC_23A_SCDPT2SN2!$D$41</definedName>
    <definedName name="SCDPT2SN2_5720000000_20" localSheetId="4">EMICNC_23A_SCDPT2SN2!$X$41</definedName>
    <definedName name="SCDPT2SN2_5720000000_21" localSheetId="4">EMICNC_23A_SCDPT2SN2!$Y$41</definedName>
    <definedName name="SCDPT2SN2_5720000000_22" localSheetId="4">EMICNC_23A_SCDPT2SN2!$Z$41</definedName>
    <definedName name="SCDPT2SN2_5720000000_23" localSheetId="4">EMICNC_23A_SCDPT2SN2!$AA$41</definedName>
    <definedName name="SCDPT2SN2_5720000000_24" localSheetId="4">EMICNC_23A_SCDPT2SN2!$AB$41</definedName>
    <definedName name="SCDPT2SN2_5720000000_25" localSheetId="4">EMICNC_23A_SCDPT2SN2!$AC$41</definedName>
    <definedName name="SCDPT2SN2_5720000000_26" localSheetId="4">EMICNC_23A_SCDPT2SN2!$AD$41</definedName>
    <definedName name="SCDPT2SN2_5720000000_3" localSheetId="4">EMICNC_23A_SCDPT2SN2!$E$41</definedName>
    <definedName name="SCDPT2SN2_5720000000_4" localSheetId="4">EMICNC_23A_SCDPT2SN2!$F$41</definedName>
    <definedName name="SCDPT2SN2_5720000000_5" localSheetId="4">EMICNC_23A_SCDPT2SN2!$G$41</definedName>
    <definedName name="SCDPT2SN2_5720000000_6" localSheetId="4">EMICNC_23A_SCDPT2SN2!$H$41</definedName>
    <definedName name="SCDPT2SN2_5720000000_7" localSheetId="4">EMICNC_23A_SCDPT2SN2!$I$41</definedName>
    <definedName name="SCDPT2SN2_5720000000_8" localSheetId="4">EMICNC_23A_SCDPT2SN2!$J$41</definedName>
    <definedName name="SCDPT2SN2_5720000000_9" localSheetId="4">EMICNC_23A_SCDPT2SN2!$K$41</definedName>
    <definedName name="SCDPT2SN2_5720000000_Range" localSheetId="4">EMICNC_23A_SCDPT2SN2!$B$39:$AD$41</definedName>
    <definedName name="SCDPT2SN2_5729999999_10" localSheetId="4">EMICNC_23A_SCDPT2SN2!$L$42</definedName>
    <definedName name="SCDPT2SN2_5729999999_11" localSheetId="4">EMICNC_23A_SCDPT2SN2!$M$42</definedName>
    <definedName name="SCDPT2SN2_5729999999_12" localSheetId="4">EMICNC_23A_SCDPT2SN2!$N$42</definedName>
    <definedName name="SCDPT2SN2_5729999999_13" localSheetId="4">EMICNC_23A_SCDPT2SN2!$O$42</definedName>
    <definedName name="SCDPT2SN2_5729999999_14" localSheetId="4">EMICNC_23A_SCDPT2SN2!$P$42</definedName>
    <definedName name="SCDPT2SN2_5729999999_15" localSheetId="4">EMICNC_23A_SCDPT2SN2!$Q$42</definedName>
    <definedName name="SCDPT2SN2_5729999999_16" localSheetId="4">EMICNC_23A_SCDPT2SN2!$R$42</definedName>
    <definedName name="SCDPT2SN2_5729999999_6" localSheetId="4">EMICNC_23A_SCDPT2SN2!$H$42</definedName>
    <definedName name="SCDPT2SN2_5729999999_8" localSheetId="4">EMICNC_23A_SCDPT2SN2!$J$42</definedName>
    <definedName name="SCDPT2SN2_5729999999_9" localSheetId="4">EMICNC_23A_SCDPT2SN2!$K$42</definedName>
    <definedName name="SCDPT2SN2_5809999999_10" localSheetId="4">EMICNC_23A_SCDPT2SN2!$L$43</definedName>
    <definedName name="SCDPT2SN2_5809999999_11" localSheetId="4">EMICNC_23A_SCDPT2SN2!$M$43</definedName>
    <definedName name="SCDPT2SN2_5809999999_12" localSheetId="4">EMICNC_23A_SCDPT2SN2!$N$43</definedName>
    <definedName name="SCDPT2SN2_5809999999_13" localSheetId="4">EMICNC_23A_SCDPT2SN2!$O$43</definedName>
    <definedName name="SCDPT2SN2_5809999999_14" localSheetId="4">EMICNC_23A_SCDPT2SN2!$P$43</definedName>
    <definedName name="SCDPT2SN2_5809999999_15" localSheetId="4">EMICNC_23A_SCDPT2SN2!$Q$43</definedName>
    <definedName name="SCDPT2SN2_5809999999_16" localSheetId="4">EMICNC_23A_SCDPT2SN2!$R$43</definedName>
    <definedName name="SCDPT2SN2_5809999999_6" localSheetId="4">EMICNC_23A_SCDPT2SN2!$H$43</definedName>
    <definedName name="SCDPT2SN2_5809999999_8" localSheetId="4">EMICNC_23A_SCDPT2SN2!$J$43</definedName>
    <definedName name="SCDPT2SN2_5809999999_9" localSheetId="4">EMICNC_23A_SCDPT2SN2!$K$43</definedName>
    <definedName name="SCDPT2SN2_5810000000_1" localSheetId="4">EMICNC_23A_SCDPT2SN2!$C$46</definedName>
    <definedName name="SCDPT2SN2_5810000000_10" localSheetId="4">EMICNC_23A_SCDPT2SN2!$L$46</definedName>
    <definedName name="SCDPT2SN2_5810000000_11" localSheetId="4">EMICNC_23A_SCDPT2SN2!$M$46</definedName>
    <definedName name="SCDPT2SN2_5810000000_12" localSheetId="4">EMICNC_23A_SCDPT2SN2!$N$46</definedName>
    <definedName name="SCDPT2SN2_5810000000_13" localSheetId="4">EMICNC_23A_SCDPT2SN2!$O$46</definedName>
    <definedName name="SCDPT2SN2_5810000000_14" localSheetId="4">EMICNC_23A_SCDPT2SN2!$P$46</definedName>
    <definedName name="SCDPT2SN2_5810000000_15" localSheetId="4">EMICNC_23A_SCDPT2SN2!$Q$46</definedName>
    <definedName name="SCDPT2SN2_5810000000_16" localSheetId="4">EMICNC_23A_SCDPT2SN2!$R$46</definedName>
    <definedName name="SCDPT2SN2_5810000000_17" localSheetId="4">EMICNC_23A_SCDPT2SN2!$S$46</definedName>
    <definedName name="SCDPT2SN2_5810000000_18.01" localSheetId="4">EMICNC_23A_SCDPT2SN2!$T$46</definedName>
    <definedName name="SCDPT2SN2_5810000000_18.02" localSheetId="4">EMICNC_23A_SCDPT2SN2!$U$46</definedName>
    <definedName name="SCDPT2SN2_5810000000_18.03" localSheetId="4">EMICNC_23A_SCDPT2SN2!$V$46</definedName>
    <definedName name="SCDPT2SN2_5810000000_19" localSheetId="4">EMICNC_23A_SCDPT2SN2!$W$46</definedName>
    <definedName name="SCDPT2SN2_5810000000_2" localSheetId="4">EMICNC_23A_SCDPT2SN2!$D$46</definedName>
    <definedName name="SCDPT2SN2_5810000000_20" localSheetId="4">EMICNC_23A_SCDPT2SN2!$X$46</definedName>
    <definedName name="SCDPT2SN2_5810000000_21" localSheetId="4">EMICNC_23A_SCDPT2SN2!$Y$46</definedName>
    <definedName name="SCDPT2SN2_5810000000_22" localSheetId="4">EMICNC_23A_SCDPT2SN2!$Z$46</definedName>
    <definedName name="SCDPT2SN2_5810000000_23" localSheetId="4">EMICNC_23A_SCDPT2SN2!$AA$46</definedName>
    <definedName name="SCDPT2SN2_5810000000_24" localSheetId="4">EMICNC_23A_SCDPT2SN2!$AB$46</definedName>
    <definedName name="SCDPT2SN2_5810000000_25" localSheetId="4">EMICNC_23A_SCDPT2SN2!$AC$46</definedName>
    <definedName name="SCDPT2SN2_5810000000_26" localSheetId="4">EMICNC_23A_SCDPT2SN2!$AD$46</definedName>
    <definedName name="SCDPT2SN2_5810000000_3" localSheetId="4">EMICNC_23A_SCDPT2SN2!$E$46</definedName>
    <definedName name="SCDPT2SN2_5810000000_4" localSheetId="4">EMICNC_23A_SCDPT2SN2!$F$46</definedName>
    <definedName name="SCDPT2SN2_5810000000_5" localSheetId="4">EMICNC_23A_SCDPT2SN2!$G$46</definedName>
    <definedName name="SCDPT2SN2_5810000000_6" localSheetId="4">EMICNC_23A_SCDPT2SN2!$H$46</definedName>
    <definedName name="SCDPT2SN2_5810000000_7" localSheetId="4">EMICNC_23A_SCDPT2SN2!$I$46</definedName>
    <definedName name="SCDPT2SN2_5810000000_8" localSheetId="4">EMICNC_23A_SCDPT2SN2!$J$46</definedName>
    <definedName name="SCDPT2SN2_5810000000_9" localSheetId="4">EMICNC_23A_SCDPT2SN2!$K$46</definedName>
    <definedName name="SCDPT2SN2_5810000000_Range" localSheetId="4">EMICNC_23A_SCDPT2SN2!$B$44:$AD$46</definedName>
    <definedName name="SCDPT2SN2_5819999999_10" localSheetId="4">EMICNC_23A_SCDPT2SN2!$L$47</definedName>
    <definedName name="SCDPT2SN2_5819999999_11" localSheetId="4">EMICNC_23A_SCDPT2SN2!$M$47</definedName>
    <definedName name="SCDPT2SN2_5819999999_12" localSheetId="4">EMICNC_23A_SCDPT2SN2!$N$47</definedName>
    <definedName name="SCDPT2SN2_5819999999_13" localSheetId="4">EMICNC_23A_SCDPT2SN2!$O$47</definedName>
    <definedName name="SCDPT2SN2_5819999999_14" localSheetId="4">EMICNC_23A_SCDPT2SN2!$P$47</definedName>
    <definedName name="SCDPT2SN2_5819999999_15" localSheetId="4">EMICNC_23A_SCDPT2SN2!$Q$47</definedName>
    <definedName name="SCDPT2SN2_5819999999_16" localSheetId="4">EMICNC_23A_SCDPT2SN2!$R$47</definedName>
    <definedName name="SCDPT2SN2_5819999999_6" localSheetId="4">EMICNC_23A_SCDPT2SN2!$H$47</definedName>
    <definedName name="SCDPT2SN2_5819999999_8" localSheetId="4">EMICNC_23A_SCDPT2SN2!$J$47</definedName>
    <definedName name="SCDPT2SN2_5819999999_9" localSheetId="4">EMICNC_23A_SCDPT2SN2!$K$47</definedName>
    <definedName name="SCDPT2SN2_5910000000_1" localSheetId="4">EMICNC_23A_SCDPT2SN2!$C$50</definedName>
    <definedName name="SCDPT2SN2_5910000000_10" localSheetId="4">EMICNC_23A_SCDPT2SN2!$L$50</definedName>
    <definedName name="SCDPT2SN2_5910000000_11" localSheetId="4">EMICNC_23A_SCDPT2SN2!$M$50</definedName>
    <definedName name="SCDPT2SN2_5910000000_12" localSheetId="4">EMICNC_23A_SCDPT2SN2!$N$50</definedName>
    <definedName name="SCDPT2SN2_5910000000_13" localSheetId="4">EMICNC_23A_SCDPT2SN2!$O$50</definedName>
    <definedName name="SCDPT2SN2_5910000000_14" localSheetId="4">EMICNC_23A_SCDPT2SN2!$P$50</definedName>
    <definedName name="SCDPT2SN2_5910000000_15" localSheetId="4">EMICNC_23A_SCDPT2SN2!$Q$50</definedName>
    <definedName name="SCDPT2SN2_5910000000_16" localSheetId="4">EMICNC_23A_SCDPT2SN2!$R$50</definedName>
    <definedName name="SCDPT2SN2_5910000000_17" localSheetId="4">EMICNC_23A_SCDPT2SN2!$S$50</definedName>
    <definedName name="SCDPT2SN2_5910000000_19" localSheetId="4">EMICNC_23A_SCDPT2SN2!$W$50</definedName>
    <definedName name="SCDPT2SN2_5910000000_2" localSheetId="4">EMICNC_23A_SCDPT2SN2!$D$50</definedName>
    <definedName name="SCDPT2SN2_5910000000_20" localSheetId="4">EMICNC_23A_SCDPT2SN2!$X$50</definedName>
    <definedName name="SCDPT2SN2_5910000000_21" localSheetId="4">EMICNC_23A_SCDPT2SN2!$Y$50</definedName>
    <definedName name="SCDPT2SN2_5910000000_22" localSheetId="4">EMICNC_23A_SCDPT2SN2!$Z$50</definedName>
    <definedName name="SCDPT2SN2_5910000000_23" localSheetId="4">EMICNC_23A_SCDPT2SN2!$AA$50</definedName>
    <definedName name="SCDPT2SN2_5910000000_24" localSheetId="4">EMICNC_23A_SCDPT2SN2!$AB$50</definedName>
    <definedName name="SCDPT2SN2_5910000000_25" localSheetId="4">EMICNC_23A_SCDPT2SN2!$AC$50</definedName>
    <definedName name="SCDPT2SN2_5910000000_3" localSheetId="4">EMICNC_23A_SCDPT2SN2!$E$50</definedName>
    <definedName name="SCDPT2SN2_5910000000_4" localSheetId="4">EMICNC_23A_SCDPT2SN2!$F$50</definedName>
    <definedName name="SCDPT2SN2_5910000000_5" localSheetId="4">EMICNC_23A_SCDPT2SN2!$G$50</definedName>
    <definedName name="SCDPT2SN2_5910000000_6" localSheetId="4">EMICNC_23A_SCDPT2SN2!$H$50</definedName>
    <definedName name="SCDPT2SN2_5910000000_7" localSheetId="4">EMICNC_23A_SCDPT2SN2!$I$50</definedName>
    <definedName name="SCDPT2SN2_5910000000_8" localSheetId="4">EMICNC_23A_SCDPT2SN2!$J$50</definedName>
    <definedName name="SCDPT2SN2_5910000000_9" localSheetId="4">EMICNC_23A_SCDPT2SN2!$K$50</definedName>
    <definedName name="SCDPT2SN2_5910000000_Range" localSheetId="4">EMICNC_23A_SCDPT2SN2!$B$48:$AD$50</definedName>
    <definedName name="SCDPT2SN2_5919999999_10" localSheetId="4">EMICNC_23A_SCDPT2SN2!$L$51</definedName>
    <definedName name="SCDPT2SN2_5919999999_11" localSheetId="4">EMICNC_23A_SCDPT2SN2!$M$51</definedName>
    <definedName name="SCDPT2SN2_5919999999_12" localSheetId="4">EMICNC_23A_SCDPT2SN2!$N$51</definedName>
    <definedName name="SCDPT2SN2_5919999999_13" localSheetId="4">EMICNC_23A_SCDPT2SN2!$O$51</definedName>
    <definedName name="SCDPT2SN2_5919999999_14" localSheetId="4">EMICNC_23A_SCDPT2SN2!$P$51</definedName>
    <definedName name="SCDPT2SN2_5919999999_15" localSheetId="4">EMICNC_23A_SCDPT2SN2!$Q$51</definedName>
    <definedName name="SCDPT2SN2_5919999999_16" localSheetId="4">EMICNC_23A_SCDPT2SN2!$R$51</definedName>
    <definedName name="SCDPT2SN2_5919999999_6" localSheetId="4">EMICNC_23A_SCDPT2SN2!$H$51</definedName>
    <definedName name="SCDPT2SN2_5919999999_8" localSheetId="4">EMICNC_23A_SCDPT2SN2!$J$51</definedName>
    <definedName name="SCDPT2SN2_5919999999_9" localSheetId="4">EMICNC_23A_SCDPT2SN2!$K$51</definedName>
    <definedName name="SCDPT2SN2_5920000000_1" localSheetId="4">EMICNC_23A_SCDPT2SN2!$C$54</definedName>
    <definedName name="SCDPT2SN2_5920000000_10" localSheetId="4">EMICNC_23A_SCDPT2SN2!$L$54</definedName>
    <definedName name="SCDPT2SN2_5920000000_11" localSheetId="4">EMICNC_23A_SCDPT2SN2!$M$54</definedName>
    <definedName name="SCDPT2SN2_5920000000_12" localSheetId="4">EMICNC_23A_SCDPT2SN2!$N$54</definedName>
    <definedName name="SCDPT2SN2_5920000000_13" localSheetId="4">EMICNC_23A_SCDPT2SN2!$O$54</definedName>
    <definedName name="SCDPT2SN2_5920000000_14" localSheetId="4">EMICNC_23A_SCDPT2SN2!$P$54</definedName>
    <definedName name="SCDPT2SN2_5920000000_15" localSheetId="4">EMICNC_23A_SCDPT2SN2!$Q$54</definedName>
    <definedName name="SCDPT2SN2_5920000000_16" localSheetId="4">EMICNC_23A_SCDPT2SN2!$R$54</definedName>
    <definedName name="SCDPT2SN2_5920000000_17" localSheetId="4">EMICNC_23A_SCDPT2SN2!$S$54</definedName>
    <definedName name="SCDPT2SN2_5920000000_19" localSheetId="4">EMICNC_23A_SCDPT2SN2!$W$54</definedName>
    <definedName name="SCDPT2SN2_5920000000_2" localSheetId="4">EMICNC_23A_SCDPT2SN2!$D$54</definedName>
    <definedName name="SCDPT2SN2_5920000000_20" localSheetId="4">EMICNC_23A_SCDPT2SN2!$X$54</definedName>
    <definedName name="SCDPT2SN2_5920000000_21" localSheetId="4">EMICNC_23A_SCDPT2SN2!$Y$54</definedName>
    <definedName name="SCDPT2SN2_5920000000_22" localSheetId="4">EMICNC_23A_SCDPT2SN2!$Z$54</definedName>
    <definedName name="SCDPT2SN2_5920000000_23" localSheetId="4">EMICNC_23A_SCDPT2SN2!$AA$54</definedName>
    <definedName name="SCDPT2SN2_5920000000_24" localSheetId="4">EMICNC_23A_SCDPT2SN2!$AB$54</definedName>
    <definedName name="SCDPT2SN2_5920000000_25" localSheetId="4">EMICNC_23A_SCDPT2SN2!$AC$54</definedName>
    <definedName name="SCDPT2SN2_5920000000_3" localSheetId="4">EMICNC_23A_SCDPT2SN2!$E$54</definedName>
    <definedName name="SCDPT2SN2_5920000000_4" localSheetId="4">EMICNC_23A_SCDPT2SN2!$F$54</definedName>
    <definedName name="SCDPT2SN2_5920000000_5" localSheetId="4">EMICNC_23A_SCDPT2SN2!$G$54</definedName>
    <definedName name="SCDPT2SN2_5920000000_6" localSheetId="4">EMICNC_23A_SCDPT2SN2!$H$54</definedName>
    <definedName name="SCDPT2SN2_5920000000_7" localSheetId="4">EMICNC_23A_SCDPT2SN2!$I$54</definedName>
    <definedName name="SCDPT2SN2_5920000000_8" localSheetId="4">EMICNC_23A_SCDPT2SN2!$J$54</definedName>
    <definedName name="SCDPT2SN2_5920000000_9" localSheetId="4">EMICNC_23A_SCDPT2SN2!$K$54</definedName>
    <definedName name="SCDPT2SN2_5920000000_Range" localSheetId="4">EMICNC_23A_SCDPT2SN2!$B$52:$AD$54</definedName>
    <definedName name="SCDPT2SN2_5929999999_10" localSheetId="4">EMICNC_23A_SCDPT2SN2!$L$55</definedName>
    <definedName name="SCDPT2SN2_5929999999_11" localSheetId="4">EMICNC_23A_SCDPT2SN2!$M$55</definedName>
    <definedName name="SCDPT2SN2_5929999999_12" localSheetId="4">EMICNC_23A_SCDPT2SN2!$N$55</definedName>
    <definedName name="SCDPT2SN2_5929999999_13" localSheetId="4">EMICNC_23A_SCDPT2SN2!$O$55</definedName>
    <definedName name="SCDPT2SN2_5929999999_14" localSheetId="4">EMICNC_23A_SCDPT2SN2!$P$55</definedName>
    <definedName name="SCDPT2SN2_5929999999_15" localSheetId="4">EMICNC_23A_SCDPT2SN2!$Q$55</definedName>
    <definedName name="SCDPT2SN2_5929999999_16" localSheetId="4">EMICNC_23A_SCDPT2SN2!$R$55</definedName>
    <definedName name="SCDPT2SN2_5929999999_6" localSheetId="4">EMICNC_23A_SCDPT2SN2!$H$55</definedName>
    <definedName name="SCDPT2SN2_5929999999_8" localSheetId="4">EMICNC_23A_SCDPT2SN2!$J$55</definedName>
    <definedName name="SCDPT2SN2_5929999999_9" localSheetId="4">EMICNC_23A_SCDPT2SN2!$K$55</definedName>
    <definedName name="SCDPT2SN2_5979999999_10" localSheetId="4">EMICNC_23A_SCDPT2SN2!$L$56</definedName>
    <definedName name="SCDPT2SN2_5979999999_11" localSheetId="4">EMICNC_23A_SCDPT2SN2!$M$56</definedName>
    <definedName name="SCDPT2SN2_5979999999_12" localSheetId="4">EMICNC_23A_SCDPT2SN2!$N$56</definedName>
    <definedName name="SCDPT2SN2_5979999999_13" localSheetId="4">EMICNC_23A_SCDPT2SN2!$O$56</definedName>
    <definedName name="SCDPT2SN2_5979999999_14" localSheetId="4">EMICNC_23A_SCDPT2SN2!$P$56</definedName>
    <definedName name="SCDPT2SN2_5979999999_15" localSheetId="4">EMICNC_23A_SCDPT2SN2!$Q$56</definedName>
    <definedName name="SCDPT2SN2_5979999999_16" localSheetId="4">EMICNC_23A_SCDPT2SN2!$R$56</definedName>
    <definedName name="SCDPT2SN2_5979999999_6" localSheetId="4">EMICNC_23A_SCDPT2SN2!$H$56</definedName>
    <definedName name="SCDPT2SN2_5979999999_8" localSheetId="4">EMICNC_23A_SCDPT2SN2!$J$56</definedName>
    <definedName name="SCDPT2SN2_5979999999_9" localSheetId="4">EMICNC_23A_SCDPT2SN2!$K$56</definedName>
    <definedName name="SCDPT2SN2_5989999999_10" localSheetId="4">EMICNC_23A_SCDPT2SN2!$L$57</definedName>
    <definedName name="SCDPT2SN2_5989999999_11" localSheetId="4">EMICNC_23A_SCDPT2SN2!$M$57</definedName>
    <definedName name="SCDPT2SN2_5989999999_12" localSheetId="4">EMICNC_23A_SCDPT2SN2!$N$57</definedName>
    <definedName name="SCDPT2SN2_5989999999_13" localSheetId="4">EMICNC_23A_SCDPT2SN2!$O$57</definedName>
    <definedName name="SCDPT2SN2_5989999999_14" localSheetId="4">EMICNC_23A_SCDPT2SN2!$P$57</definedName>
    <definedName name="SCDPT2SN2_5989999999_15" localSheetId="4">EMICNC_23A_SCDPT2SN2!$Q$57</definedName>
    <definedName name="SCDPT2SN2_5989999999_16" localSheetId="4">EMICNC_23A_SCDPT2SN2!$R$57</definedName>
    <definedName name="SCDPT2SN2_5989999999_6" localSheetId="4">EMICNC_23A_SCDPT2SN2!$H$57</definedName>
    <definedName name="SCDPT2SN2_5989999999_8" localSheetId="4">EMICNC_23A_SCDPT2SN2!$J$57</definedName>
    <definedName name="SCDPT2SN2_5989999999_9" localSheetId="4">EMICNC_23A_SCDPT2SN2!$K$57</definedName>
    <definedName name="SCDPT2SN2_5999999999_10" localSheetId="4">EMICNC_23A_SCDPT2SN2!$L$58</definedName>
    <definedName name="SCDPT2SN2_5999999999_11" localSheetId="4">EMICNC_23A_SCDPT2SN2!$M$58</definedName>
    <definedName name="SCDPT2SN2_5999999999_12" localSheetId="4">EMICNC_23A_SCDPT2SN2!$N$58</definedName>
    <definedName name="SCDPT2SN2_5999999999_13" localSheetId="4">EMICNC_23A_SCDPT2SN2!$O$58</definedName>
    <definedName name="SCDPT2SN2_5999999999_14" localSheetId="4">EMICNC_23A_SCDPT2SN2!$P$58</definedName>
    <definedName name="SCDPT2SN2_5999999999_15" localSheetId="4">EMICNC_23A_SCDPT2SN2!$Q$58</definedName>
    <definedName name="SCDPT2SN2_5999999999_16" localSheetId="4">EMICNC_23A_SCDPT2SN2!$R$58</definedName>
    <definedName name="SCDPT2SN2_5999999999_6" localSheetId="4">EMICNC_23A_SCDPT2SN2!$H$58</definedName>
    <definedName name="SCDPT2SN2_5999999999_8" localSheetId="4">EMICNC_23A_SCDPT2SN2!$J$58</definedName>
    <definedName name="SCDPT2SN2_5999999999_9" localSheetId="4">EMICNC_23A_SCDPT2SN2!$K$58</definedName>
    <definedName name="SCDPT2SN2F_000001A_1" localSheetId="5">EMICNC_23A_SCDPT2SN2F!$D$8</definedName>
    <definedName name="SCDPT2SN2F_000001A_2" localSheetId="5">EMICNC_23A_SCDPT2SN2F!$E$8</definedName>
    <definedName name="SCDPT2SN2F_000001A_3" localSheetId="5">EMICNC_23A_SCDPT2SN2F!$F$8</definedName>
    <definedName name="SCDPT2SN2F_000001A_4" localSheetId="5">EMICNC_23A_SCDPT2SN2F!$G$8</definedName>
    <definedName name="SCDPT2SN2F_000001A_5" localSheetId="5">EMICNC_23A_SCDPT2SN2F!$H$8</definedName>
    <definedName name="SCDPT2SN2F_000001A_6" localSheetId="5">EMICNC_23A_SCDPT2SN2F!$I$8</definedName>
    <definedName name="SCDPT2SN2F_000001A_7" localSheetId="5">EMICNC_23A_SCDPT2SN2F!$J$8</definedName>
    <definedName name="SCDPT2SN2F_000001B_1" localSheetId="5">EMICNC_23A_SCDPT2SN2F!$D$9</definedName>
    <definedName name="SCDPT2SN2F_000001B_2" localSheetId="5">EMICNC_23A_SCDPT2SN2F!$E$9</definedName>
    <definedName name="SCDPT2SN2F_000001B_3" localSheetId="5">EMICNC_23A_SCDPT2SN2F!$F$9</definedName>
    <definedName name="SCDPT2SN2F_000001C_1" localSheetId="5">EMICNC_23A_SCDPT2SN2F!$D$10</definedName>
    <definedName name="SCDPT2SN2F_000001C_2" localSheetId="5">EMICNC_23A_SCDPT2SN2F!$E$10</definedName>
    <definedName name="SCDPT2SN2F_000001C_3" localSheetId="5">EMICNC_23A_SCDPT2SN2F!$F$10</definedName>
    <definedName name="SCDPT2SN2F_000001D_1" localSheetId="5">EMICNC_23A_SCDPT2SN2F!$D$11</definedName>
    <definedName name="SCDPT2SN2F_000001D_2" localSheetId="5">EMICNC_23A_SCDPT2SN2F!$E$11</definedName>
    <definedName name="SCDPT2SN2F_000001D_3" localSheetId="5">EMICNC_23A_SCDPT2SN2F!$F$11</definedName>
    <definedName name="SCDPT2SN2F_000001E_1" localSheetId="5">EMICNC_23A_SCDPT2SN2F!$D$12</definedName>
    <definedName name="SCDPT2SN2F_000001E_2" localSheetId="5">EMICNC_23A_SCDPT2SN2F!$E$12</definedName>
    <definedName name="SCDPT2SN2F_000001E_3" localSheetId="5">EMICNC_23A_SCDPT2SN2F!$F$12</definedName>
    <definedName name="SCDPT2SN2F_000001F_1" localSheetId="5">EMICNC_23A_SCDPT2SN2F!$D$13</definedName>
    <definedName name="ScDPt2StarColumn19_LookupCode">WingsListLookups!$BO$1:$BP$62</definedName>
    <definedName name="ScDPt2StarColumn19_LookupDesc">WingsListLookups!$BM$1:$BN$62</definedName>
    <definedName name="ScDPt2StarColumn19_ValidationCode">WingsListLookups!$BL$1:$BL$62</definedName>
    <definedName name="ScDPt2StarColumn19_ValidationDesc">WingsListLookups!$BK$1:$BK$62</definedName>
    <definedName name="SCDPT3_0100000000_Range" localSheetId="6">EMICNC_23A_SCDPT3!$B$8:$Q$10</definedName>
    <definedName name="SCDPT3_0100000001_1" localSheetId="6">EMICNC_23A_SCDPT3!$C$10</definedName>
    <definedName name="SCDPT3_0100000001_11" localSheetId="6">EMICNC_23A_SCDPT3!$M$10</definedName>
    <definedName name="SCDPT3_0100000001_12" localSheetId="6">EMICNC_23A_SCDPT3!$N$10</definedName>
    <definedName name="SCDPT3_0100000001_13" localSheetId="6">EMICNC_23A_SCDPT3!$O$10</definedName>
    <definedName name="SCDPT3_0100000001_14" localSheetId="6">EMICNC_23A_SCDPT3!$P$10</definedName>
    <definedName name="SCDPT3_0100000001_15" localSheetId="6">EMICNC_23A_SCDPT3!$Q$10</definedName>
    <definedName name="SCDPT3_0100000001_2" localSheetId="6">EMICNC_23A_SCDPT3!$D$10</definedName>
    <definedName name="SCDPT3_0100000001_3" localSheetId="6">EMICNC_23A_SCDPT3!$E$10</definedName>
    <definedName name="SCDPT3_0100000001_4" localSheetId="6">EMICNC_23A_SCDPT3!$F$10</definedName>
    <definedName name="SCDPT3_0100000001_5" localSheetId="6">EMICNC_23A_SCDPT3!$G$10</definedName>
    <definedName name="SCDPT3_0100000001_7" localSheetId="6">EMICNC_23A_SCDPT3!$I$10</definedName>
    <definedName name="SCDPT3_0100000001_8" localSheetId="6">EMICNC_23A_SCDPT3!$J$10</definedName>
    <definedName name="SCDPT3_0100000001_9" localSheetId="6">EMICNC_23A_SCDPT3!$K$10</definedName>
    <definedName name="SCDPT3_0109999999_7" localSheetId="6">EMICNC_23A_SCDPT3!$I$11</definedName>
    <definedName name="SCDPT3_0109999999_8" localSheetId="6">EMICNC_23A_SCDPT3!$J$11</definedName>
    <definedName name="SCDPT3_0109999999_9" localSheetId="6">EMICNC_23A_SCDPT3!$K$11</definedName>
    <definedName name="SCDPT3_0300000000_1" localSheetId="6">EMICNC_23A_SCDPT3!$C$14</definedName>
    <definedName name="SCDPT3_0300000000_11" localSheetId="6">EMICNC_23A_SCDPT3!$M$14</definedName>
    <definedName name="SCDPT3_0300000000_12" localSheetId="6">EMICNC_23A_SCDPT3!$N$14</definedName>
    <definedName name="SCDPT3_0300000000_13" localSheetId="6">EMICNC_23A_SCDPT3!$O$14</definedName>
    <definedName name="SCDPT3_0300000000_14" localSheetId="6">EMICNC_23A_SCDPT3!$P$14</definedName>
    <definedName name="SCDPT3_0300000000_15" localSheetId="6">EMICNC_23A_SCDPT3!$Q$14</definedName>
    <definedName name="SCDPT3_0300000000_2" localSheetId="6">EMICNC_23A_SCDPT3!$D$14</definedName>
    <definedName name="SCDPT3_0300000000_3" localSheetId="6">EMICNC_23A_SCDPT3!$E$14</definedName>
    <definedName name="SCDPT3_0300000000_4" localSheetId="6">EMICNC_23A_SCDPT3!$F$14</definedName>
    <definedName name="SCDPT3_0300000000_5" localSheetId="6">EMICNC_23A_SCDPT3!$G$14</definedName>
    <definedName name="SCDPT3_0300000000_7" localSheetId="6">EMICNC_23A_SCDPT3!$I$14</definedName>
    <definedName name="SCDPT3_0300000000_8" localSheetId="6">EMICNC_23A_SCDPT3!$J$14</definedName>
    <definedName name="SCDPT3_0300000000_9" localSheetId="6">EMICNC_23A_SCDPT3!$K$14</definedName>
    <definedName name="SCDPT3_0300000000_Range" localSheetId="6">EMICNC_23A_SCDPT3!$B$12:$Q$14</definedName>
    <definedName name="SCDPT3_0309999999_7" localSheetId="6">EMICNC_23A_SCDPT3!$I$15</definedName>
    <definedName name="SCDPT3_0309999999_8" localSheetId="6">EMICNC_23A_SCDPT3!$J$15</definedName>
    <definedName name="SCDPT3_0309999999_9" localSheetId="6">EMICNC_23A_SCDPT3!$K$15</definedName>
    <definedName name="SCDPT3_0500000000_1" localSheetId="6">EMICNC_23A_SCDPT3!$C$18</definedName>
    <definedName name="SCDPT3_0500000000_10" localSheetId="6">EMICNC_23A_SCDPT3!$L$18</definedName>
    <definedName name="SCDPT3_0500000000_11" localSheetId="6">EMICNC_23A_SCDPT3!$M$18</definedName>
    <definedName name="SCDPT3_0500000000_12" localSheetId="6">EMICNC_23A_SCDPT3!$N$18</definedName>
    <definedName name="SCDPT3_0500000000_13" localSheetId="6">EMICNC_23A_SCDPT3!$O$18</definedName>
    <definedName name="SCDPT3_0500000000_14" localSheetId="6">EMICNC_23A_SCDPT3!$P$18</definedName>
    <definedName name="SCDPT3_0500000000_15" localSheetId="6">EMICNC_23A_SCDPT3!$Q$18</definedName>
    <definedName name="SCDPT3_0500000000_2" localSheetId="6">EMICNC_23A_SCDPT3!$D$18</definedName>
    <definedName name="SCDPT3_0500000000_3" localSheetId="6">EMICNC_23A_SCDPT3!$E$18</definedName>
    <definedName name="SCDPT3_0500000000_4" localSheetId="6">EMICNC_23A_SCDPT3!$F$18</definedName>
    <definedName name="SCDPT3_0500000000_5" localSheetId="6">EMICNC_23A_SCDPT3!$G$18</definedName>
    <definedName name="SCDPT3_0500000000_7" localSheetId="6">EMICNC_23A_SCDPT3!$I$18</definedName>
    <definedName name="SCDPT3_0500000000_8" localSheetId="6">EMICNC_23A_SCDPT3!$J$18</definedName>
    <definedName name="SCDPT3_0500000000_9" localSheetId="6">EMICNC_23A_SCDPT3!$K$18</definedName>
    <definedName name="SCDPT3_0500000000_Range" localSheetId="6">EMICNC_23A_SCDPT3!$B$16:$Q$18</definedName>
    <definedName name="SCDPT3_0509999999_7" localSheetId="6">EMICNC_23A_SCDPT3!$I$19</definedName>
    <definedName name="SCDPT3_0509999999_8" localSheetId="6">EMICNC_23A_SCDPT3!$J$19</definedName>
    <definedName name="SCDPT3_0509999999_9" localSheetId="6">EMICNC_23A_SCDPT3!$K$19</definedName>
    <definedName name="SCDPT3_0700000000_1" localSheetId="6">EMICNC_23A_SCDPT3!$C$22</definedName>
    <definedName name="SCDPT3_0700000000_10" localSheetId="6">EMICNC_23A_SCDPT3!$L$22</definedName>
    <definedName name="SCDPT3_0700000000_11" localSheetId="6">EMICNC_23A_SCDPT3!$M$22</definedName>
    <definedName name="SCDPT3_0700000000_12" localSheetId="6">EMICNC_23A_SCDPT3!$N$22</definedName>
    <definedName name="SCDPT3_0700000000_13" localSheetId="6">EMICNC_23A_SCDPT3!$O$22</definedName>
    <definedName name="SCDPT3_0700000000_14" localSheetId="6">EMICNC_23A_SCDPT3!$P$22</definedName>
    <definedName name="SCDPT3_0700000000_15" localSheetId="6">EMICNC_23A_SCDPT3!$Q$22</definedName>
    <definedName name="SCDPT3_0700000000_2" localSheetId="6">EMICNC_23A_SCDPT3!$D$22</definedName>
    <definedName name="SCDPT3_0700000000_3" localSheetId="6">EMICNC_23A_SCDPT3!$E$22</definedName>
    <definedName name="SCDPT3_0700000000_4" localSheetId="6">EMICNC_23A_SCDPT3!$F$22</definedName>
    <definedName name="SCDPT3_0700000000_5" localSheetId="6">EMICNC_23A_SCDPT3!$G$22</definedName>
    <definedName name="SCDPT3_0700000000_7" localSheetId="6">EMICNC_23A_SCDPT3!$I$22</definedName>
    <definedName name="SCDPT3_0700000000_8" localSheetId="6">EMICNC_23A_SCDPT3!$J$22</definedName>
    <definedName name="SCDPT3_0700000000_9" localSheetId="6">EMICNC_23A_SCDPT3!$K$22</definedName>
    <definedName name="SCDPT3_0700000000_Range" localSheetId="6">EMICNC_23A_SCDPT3!$B$20:$Q$22</definedName>
    <definedName name="SCDPT3_0709999999_7" localSheetId="6">EMICNC_23A_SCDPT3!$I$23</definedName>
    <definedName name="SCDPT3_0709999999_8" localSheetId="6">EMICNC_23A_SCDPT3!$J$23</definedName>
    <definedName name="SCDPT3_0709999999_9" localSheetId="6">EMICNC_23A_SCDPT3!$K$23</definedName>
    <definedName name="SCDPT3_0900000000_1" localSheetId="6">EMICNC_23A_SCDPT3!$C$26</definedName>
    <definedName name="SCDPT3_0900000000_10" localSheetId="6">EMICNC_23A_SCDPT3!$L$26</definedName>
    <definedName name="SCDPT3_0900000000_11" localSheetId="6">EMICNC_23A_SCDPT3!$M$26</definedName>
    <definedName name="SCDPT3_0900000000_12" localSheetId="6">EMICNC_23A_SCDPT3!$N$26</definedName>
    <definedName name="SCDPT3_0900000000_13" localSheetId="6">EMICNC_23A_SCDPT3!$O$26</definedName>
    <definedName name="SCDPT3_0900000000_14" localSheetId="6">EMICNC_23A_SCDPT3!$P$26</definedName>
    <definedName name="SCDPT3_0900000000_15" localSheetId="6">EMICNC_23A_SCDPT3!$Q$26</definedName>
    <definedName name="SCDPT3_0900000000_2" localSheetId="6">EMICNC_23A_SCDPT3!$D$26</definedName>
    <definedName name="SCDPT3_0900000000_3" localSheetId="6">EMICNC_23A_SCDPT3!$E$26</definedName>
    <definedName name="SCDPT3_0900000000_4" localSheetId="6">EMICNC_23A_SCDPT3!$F$26</definedName>
    <definedName name="SCDPT3_0900000000_5" localSheetId="6">EMICNC_23A_SCDPT3!$G$26</definedName>
    <definedName name="SCDPT3_0900000000_7" localSheetId="6">EMICNC_23A_SCDPT3!$I$26</definedName>
    <definedName name="SCDPT3_0900000000_8" localSheetId="6">EMICNC_23A_SCDPT3!$J$26</definedName>
    <definedName name="SCDPT3_0900000000_9" localSheetId="6">EMICNC_23A_SCDPT3!$K$26</definedName>
    <definedName name="SCDPT3_0900000000_Range" localSheetId="6">EMICNC_23A_SCDPT3!$B$24:$Q$26</definedName>
    <definedName name="SCDPT3_0909999999_7" localSheetId="6">EMICNC_23A_SCDPT3!$I$27</definedName>
    <definedName name="SCDPT3_0909999999_8" localSheetId="6">EMICNC_23A_SCDPT3!$J$27</definedName>
    <definedName name="SCDPT3_0909999999_9" localSheetId="6">EMICNC_23A_SCDPT3!$K$27</definedName>
    <definedName name="SCDPT3_1100000000_Range" localSheetId="6">EMICNC_23A_SCDPT3!$B$28:$Q$33</definedName>
    <definedName name="SCDPT3_1100000001_1" localSheetId="6">EMICNC_23A_SCDPT3!$C$28</definedName>
    <definedName name="SCDPT3_1100000001_11" localSheetId="6">EMICNC_23A_SCDPT3!$M$28</definedName>
    <definedName name="SCDPT3_1100000001_12" localSheetId="6">EMICNC_23A_SCDPT3!$N$28</definedName>
    <definedName name="SCDPT3_1100000001_13" localSheetId="6">EMICNC_23A_SCDPT3!$O$28</definedName>
    <definedName name="SCDPT3_1100000001_14" localSheetId="6">EMICNC_23A_SCDPT3!$P$28</definedName>
    <definedName name="SCDPT3_1100000001_15" localSheetId="6">EMICNC_23A_SCDPT3!$Q$28</definedName>
    <definedName name="SCDPT3_1100000001_2" localSheetId="6">EMICNC_23A_SCDPT3!$D$28</definedName>
    <definedName name="SCDPT3_1100000001_3" localSheetId="6">EMICNC_23A_SCDPT3!$E$28</definedName>
    <definedName name="SCDPT3_1100000001_4" localSheetId="6">EMICNC_23A_SCDPT3!$F$28</definedName>
    <definedName name="SCDPT3_1100000001_5" localSheetId="6">EMICNC_23A_SCDPT3!$G$28</definedName>
    <definedName name="SCDPT3_1100000001_7" localSheetId="6">EMICNC_23A_SCDPT3!$I$28</definedName>
    <definedName name="SCDPT3_1100000001_8" localSheetId="6">EMICNC_23A_SCDPT3!$J$28</definedName>
    <definedName name="SCDPT3_1100000001_9" localSheetId="6">EMICNC_23A_SCDPT3!$K$28</definedName>
    <definedName name="SCDPT3_1100000004_1" localSheetId="6">EMICNC_23A_SCDPT3!$C$33</definedName>
    <definedName name="SCDPT3_1100000004_11" localSheetId="6">EMICNC_23A_SCDPT3!$M$33</definedName>
    <definedName name="SCDPT3_1100000004_12" localSheetId="6">EMICNC_23A_SCDPT3!$N$33</definedName>
    <definedName name="SCDPT3_1100000004_13" localSheetId="6">EMICNC_23A_SCDPT3!$O$33</definedName>
    <definedName name="SCDPT3_1100000004_14" localSheetId="6">EMICNC_23A_SCDPT3!$P$33</definedName>
    <definedName name="SCDPT3_1100000004_15" localSheetId="6">EMICNC_23A_SCDPT3!$Q$33</definedName>
    <definedName name="SCDPT3_1100000004_2" localSheetId="6">EMICNC_23A_SCDPT3!$D$33</definedName>
    <definedName name="SCDPT3_1100000004_3" localSheetId="6">EMICNC_23A_SCDPT3!$E$33</definedName>
    <definedName name="SCDPT3_1100000004_4" localSheetId="6">EMICNC_23A_SCDPT3!$F$33</definedName>
    <definedName name="SCDPT3_1100000004_5" localSheetId="6">EMICNC_23A_SCDPT3!$G$33</definedName>
    <definedName name="SCDPT3_1100000004_7" localSheetId="6">EMICNC_23A_SCDPT3!$I$33</definedName>
    <definedName name="SCDPT3_1100000004_8" localSheetId="6">EMICNC_23A_SCDPT3!$J$33</definedName>
    <definedName name="SCDPT3_1100000004_9" localSheetId="6">EMICNC_23A_SCDPT3!$K$33</definedName>
    <definedName name="SCDPT3_1109999999_7" localSheetId="6">EMICNC_23A_SCDPT3!$I$34</definedName>
    <definedName name="SCDPT3_1109999999_8" localSheetId="6">EMICNC_23A_SCDPT3!$J$34</definedName>
    <definedName name="SCDPT3_1109999999_9" localSheetId="6">EMICNC_23A_SCDPT3!$K$34</definedName>
    <definedName name="SCDPT3_1300000000_1" localSheetId="6">EMICNC_23A_SCDPT3!$C$37</definedName>
    <definedName name="SCDPT3_1300000000_11" localSheetId="6">EMICNC_23A_SCDPT3!$M$37</definedName>
    <definedName name="SCDPT3_1300000000_12" localSheetId="6">EMICNC_23A_SCDPT3!$N$37</definedName>
    <definedName name="SCDPT3_1300000000_13" localSheetId="6">EMICNC_23A_SCDPT3!$O$37</definedName>
    <definedName name="SCDPT3_1300000000_14" localSheetId="6">EMICNC_23A_SCDPT3!$P$37</definedName>
    <definedName name="SCDPT3_1300000000_15" localSheetId="6">EMICNC_23A_SCDPT3!$Q$37</definedName>
    <definedName name="SCDPT3_1300000000_2" localSheetId="6">EMICNC_23A_SCDPT3!$D$37</definedName>
    <definedName name="SCDPT3_1300000000_3" localSheetId="6">EMICNC_23A_SCDPT3!$E$37</definedName>
    <definedName name="SCDPT3_1300000000_4" localSheetId="6">EMICNC_23A_SCDPT3!$F$37</definedName>
    <definedName name="SCDPT3_1300000000_5" localSheetId="6">EMICNC_23A_SCDPT3!$G$37</definedName>
    <definedName name="SCDPT3_1300000000_7" localSheetId="6">EMICNC_23A_SCDPT3!$I$37</definedName>
    <definedName name="SCDPT3_1300000000_8" localSheetId="6">EMICNC_23A_SCDPT3!$J$37</definedName>
    <definedName name="SCDPT3_1300000000_9" localSheetId="6">EMICNC_23A_SCDPT3!$K$37</definedName>
    <definedName name="SCDPT3_1300000000_Range" localSheetId="6">EMICNC_23A_SCDPT3!$B$35:$Q$37</definedName>
    <definedName name="SCDPT3_1309999999_7" localSheetId="6">EMICNC_23A_SCDPT3!$I$38</definedName>
    <definedName name="SCDPT3_1309999999_8" localSheetId="6">EMICNC_23A_SCDPT3!$J$38</definedName>
    <definedName name="SCDPT3_1309999999_9" localSheetId="6">EMICNC_23A_SCDPT3!$K$38</definedName>
    <definedName name="SCDPT3_1500000000_1" localSheetId="6">EMICNC_23A_SCDPT3!$C$41</definedName>
    <definedName name="SCDPT3_1500000000_11" localSheetId="6">EMICNC_23A_SCDPT3!$M$41</definedName>
    <definedName name="SCDPT3_1500000000_12" localSheetId="6">EMICNC_23A_SCDPT3!$N$41</definedName>
    <definedName name="SCDPT3_1500000000_13" localSheetId="6">EMICNC_23A_SCDPT3!$O$41</definedName>
    <definedName name="SCDPT3_1500000000_14" localSheetId="6">EMICNC_23A_SCDPT3!$P$41</definedName>
    <definedName name="SCDPT3_1500000000_15" localSheetId="6">EMICNC_23A_SCDPT3!$Q$41</definedName>
    <definedName name="SCDPT3_1500000000_2" localSheetId="6">EMICNC_23A_SCDPT3!$D$41</definedName>
    <definedName name="SCDPT3_1500000000_3" localSheetId="6">EMICNC_23A_SCDPT3!$E$41</definedName>
    <definedName name="SCDPT3_1500000000_4" localSheetId="6">EMICNC_23A_SCDPT3!$F$41</definedName>
    <definedName name="SCDPT3_1500000000_5" localSheetId="6">EMICNC_23A_SCDPT3!$G$41</definedName>
    <definedName name="SCDPT3_1500000000_7" localSheetId="6">EMICNC_23A_SCDPT3!$I$41</definedName>
    <definedName name="SCDPT3_1500000000_8" localSheetId="6">EMICNC_23A_SCDPT3!$J$41</definedName>
    <definedName name="SCDPT3_1500000000_9" localSheetId="6">EMICNC_23A_SCDPT3!$K$41</definedName>
    <definedName name="SCDPT3_1500000000_Range" localSheetId="6">EMICNC_23A_SCDPT3!$B$39:$Q$41</definedName>
    <definedName name="SCDPT3_1509999999_7" localSheetId="6">EMICNC_23A_SCDPT3!$I$42</definedName>
    <definedName name="SCDPT3_1509999999_8" localSheetId="6">EMICNC_23A_SCDPT3!$J$42</definedName>
    <definedName name="SCDPT3_1509999999_9" localSheetId="6">EMICNC_23A_SCDPT3!$K$42</definedName>
    <definedName name="SCDPT3_1610000000_1" localSheetId="6">EMICNC_23A_SCDPT3!$C$45</definedName>
    <definedName name="SCDPT3_1610000000_11" localSheetId="6">EMICNC_23A_SCDPT3!$M$45</definedName>
    <definedName name="SCDPT3_1610000000_12" localSheetId="6">EMICNC_23A_SCDPT3!$N$45</definedName>
    <definedName name="SCDPT3_1610000000_13" localSheetId="6">EMICNC_23A_SCDPT3!$O$45</definedName>
    <definedName name="SCDPT3_1610000000_14" localSheetId="6">EMICNC_23A_SCDPT3!$P$45</definedName>
    <definedName name="SCDPT3_1610000000_15" localSheetId="6">EMICNC_23A_SCDPT3!$Q$45</definedName>
    <definedName name="SCDPT3_1610000000_2" localSheetId="6">EMICNC_23A_SCDPT3!$D$45</definedName>
    <definedName name="SCDPT3_1610000000_3" localSheetId="6">EMICNC_23A_SCDPT3!$E$45</definedName>
    <definedName name="SCDPT3_1610000000_4" localSheetId="6">EMICNC_23A_SCDPT3!$F$45</definedName>
    <definedName name="SCDPT3_1610000000_5" localSheetId="6">EMICNC_23A_SCDPT3!$G$45</definedName>
    <definedName name="SCDPT3_1610000000_6" localSheetId="6">EMICNC_23A_SCDPT3!$H$45</definedName>
    <definedName name="SCDPT3_1610000000_7" localSheetId="6">EMICNC_23A_SCDPT3!$I$45</definedName>
    <definedName name="SCDPT3_1610000000_8" localSheetId="6">EMICNC_23A_SCDPT3!$J$45</definedName>
    <definedName name="SCDPT3_1610000000_9" localSheetId="6">EMICNC_23A_SCDPT3!$K$45</definedName>
    <definedName name="SCDPT3_1610000000_Range" localSheetId="6">EMICNC_23A_SCDPT3!$B$43:$Q$45</definedName>
    <definedName name="SCDPT3_1619999999_7" localSheetId="6">EMICNC_23A_SCDPT3!$I$46</definedName>
    <definedName name="SCDPT3_1619999999_8" localSheetId="6">EMICNC_23A_SCDPT3!$J$46</definedName>
    <definedName name="SCDPT3_1619999999_9" localSheetId="6">EMICNC_23A_SCDPT3!$K$46</definedName>
    <definedName name="SCDPT3_1900000000_1" localSheetId="6">EMICNC_23A_SCDPT3!$C$49</definedName>
    <definedName name="SCDPT3_1900000000_11" localSheetId="6">EMICNC_23A_SCDPT3!$M$49</definedName>
    <definedName name="SCDPT3_1900000000_12" localSheetId="6">EMICNC_23A_SCDPT3!$N$49</definedName>
    <definedName name="SCDPT3_1900000000_13" localSheetId="6">EMICNC_23A_SCDPT3!$O$49</definedName>
    <definedName name="SCDPT3_1900000000_14" localSheetId="6">EMICNC_23A_SCDPT3!$P$49</definedName>
    <definedName name="SCDPT3_1900000000_15" localSheetId="6">EMICNC_23A_SCDPT3!$Q$49</definedName>
    <definedName name="SCDPT3_1900000000_2" localSheetId="6">EMICNC_23A_SCDPT3!$D$49</definedName>
    <definedName name="SCDPT3_1900000000_3" localSheetId="6">EMICNC_23A_SCDPT3!$E$49</definedName>
    <definedName name="SCDPT3_1900000000_4" localSheetId="6">EMICNC_23A_SCDPT3!$F$49</definedName>
    <definedName name="SCDPT3_1900000000_5" localSheetId="6">EMICNC_23A_SCDPT3!$G$49</definedName>
    <definedName name="SCDPT3_1900000000_7" localSheetId="6">EMICNC_23A_SCDPT3!$I$49</definedName>
    <definedName name="SCDPT3_1900000000_8" localSheetId="6">EMICNC_23A_SCDPT3!$J$49</definedName>
    <definedName name="SCDPT3_1900000000_9" localSheetId="6">EMICNC_23A_SCDPT3!$K$49</definedName>
    <definedName name="SCDPT3_1900000000_Range" localSheetId="6">EMICNC_23A_SCDPT3!$B$47:$Q$49</definedName>
    <definedName name="SCDPT3_1909999999_7" localSheetId="6">EMICNC_23A_SCDPT3!$I$50</definedName>
    <definedName name="SCDPT3_1909999999_8" localSheetId="6">EMICNC_23A_SCDPT3!$J$50</definedName>
    <definedName name="SCDPT3_1909999999_9" localSheetId="6">EMICNC_23A_SCDPT3!$K$50</definedName>
    <definedName name="SCDPT3_2010000000_1" localSheetId="6">EMICNC_23A_SCDPT3!$C$53</definedName>
    <definedName name="SCDPT3_2010000000_11" localSheetId="6">EMICNC_23A_SCDPT3!$M$53</definedName>
    <definedName name="SCDPT3_2010000000_12" localSheetId="6">EMICNC_23A_SCDPT3!$N$53</definedName>
    <definedName name="SCDPT3_2010000000_13" localSheetId="6">EMICNC_23A_SCDPT3!$O$53</definedName>
    <definedName name="SCDPT3_2010000000_14" localSheetId="6">EMICNC_23A_SCDPT3!$P$53</definedName>
    <definedName name="SCDPT3_2010000000_15" localSheetId="6">EMICNC_23A_SCDPT3!$Q$53</definedName>
    <definedName name="SCDPT3_2010000000_2" localSheetId="6">EMICNC_23A_SCDPT3!$D$53</definedName>
    <definedName name="SCDPT3_2010000000_3" localSheetId="6">EMICNC_23A_SCDPT3!$E$53</definedName>
    <definedName name="SCDPT3_2010000000_4" localSheetId="6">EMICNC_23A_SCDPT3!$F$53</definedName>
    <definedName name="SCDPT3_2010000000_5" localSheetId="6">EMICNC_23A_SCDPT3!$G$53</definedName>
    <definedName name="SCDPT3_2010000000_7" localSheetId="6">EMICNC_23A_SCDPT3!$I$53</definedName>
    <definedName name="SCDPT3_2010000000_8" localSheetId="6">EMICNC_23A_SCDPT3!$J$53</definedName>
    <definedName name="SCDPT3_2010000000_9" localSheetId="6">EMICNC_23A_SCDPT3!$K$53</definedName>
    <definedName name="SCDPT3_2010000000_Range" localSheetId="6">EMICNC_23A_SCDPT3!$B$51:$Q$53</definedName>
    <definedName name="SCDPT3_2019999999_7" localSheetId="6">EMICNC_23A_SCDPT3!$I$54</definedName>
    <definedName name="SCDPT3_2019999999_8" localSheetId="6">EMICNC_23A_SCDPT3!$J$54</definedName>
    <definedName name="SCDPT3_2019999999_9" localSheetId="6">EMICNC_23A_SCDPT3!$K$54</definedName>
    <definedName name="SCDPT3_2509999997_7" localSheetId="6">EMICNC_23A_SCDPT3!$I$55</definedName>
    <definedName name="SCDPT3_2509999997_8" localSheetId="6">EMICNC_23A_SCDPT3!$J$55</definedName>
    <definedName name="SCDPT3_2509999997_9" localSheetId="6">EMICNC_23A_SCDPT3!$K$55</definedName>
    <definedName name="SCDPT3_2509999998_7" localSheetId="6">EMICNC_23A_SCDPT3!$I$56</definedName>
    <definedName name="SCDPT3_2509999998_8" localSheetId="6">EMICNC_23A_SCDPT3!$J$56</definedName>
    <definedName name="SCDPT3_2509999998_9" localSheetId="6">EMICNC_23A_SCDPT3!$K$56</definedName>
    <definedName name="SCDPT3_2509999999_7" localSheetId="6">EMICNC_23A_SCDPT3!$I$57</definedName>
    <definedName name="SCDPT3_2509999999_8" localSheetId="6">EMICNC_23A_SCDPT3!$J$57</definedName>
    <definedName name="SCDPT3_2509999999_9" localSheetId="6">EMICNC_23A_SCDPT3!$K$57</definedName>
    <definedName name="SCDPT3_4010000000_1" localSheetId="6">EMICNC_23A_SCDPT3!$C$60</definedName>
    <definedName name="SCDPT3_4010000000_11" localSheetId="6">EMICNC_23A_SCDPT3!$M$60</definedName>
    <definedName name="SCDPT3_4010000000_12" localSheetId="6">EMICNC_23A_SCDPT3!$N$60</definedName>
    <definedName name="SCDPT3_4010000000_13" localSheetId="6">EMICNC_23A_SCDPT3!$O$60</definedName>
    <definedName name="SCDPT3_4010000000_14" localSheetId="6">EMICNC_23A_SCDPT3!$P$60</definedName>
    <definedName name="SCDPT3_4010000000_15" localSheetId="6">EMICNC_23A_SCDPT3!$Q$60</definedName>
    <definedName name="SCDPT3_4010000000_2" localSheetId="6">EMICNC_23A_SCDPT3!$D$60</definedName>
    <definedName name="SCDPT3_4010000000_3" localSheetId="6">EMICNC_23A_SCDPT3!$E$60</definedName>
    <definedName name="SCDPT3_4010000000_4" localSheetId="6">EMICNC_23A_SCDPT3!$F$60</definedName>
    <definedName name="SCDPT3_4010000000_5" localSheetId="6">EMICNC_23A_SCDPT3!$G$60</definedName>
    <definedName name="SCDPT3_4010000000_6" localSheetId="6">EMICNC_23A_SCDPT3!$H$60</definedName>
    <definedName name="SCDPT3_4010000000_7" localSheetId="6">EMICNC_23A_SCDPT3!$I$60</definedName>
    <definedName name="SCDPT3_4010000000_8" localSheetId="6">EMICNC_23A_SCDPT3!$J$60</definedName>
    <definedName name="SCDPT3_4010000000_9" localSheetId="6">EMICNC_23A_SCDPT3!$K$60</definedName>
    <definedName name="SCDPT3_4010000000_Range" localSheetId="6">EMICNC_23A_SCDPT3!$B$58:$Q$60</definedName>
    <definedName name="SCDPT3_4019999999_7" localSheetId="6">EMICNC_23A_SCDPT3!$I$61</definedName>
    <definedName name="SCDPT3_4019999999_9" localSheetId="6">EMICNC_23A_SCDPT3!$K$61</definedName>
    <definedName name="SCDPT3_4020000000_1" localSheetId="6">EMICNC_23A_SCDPT3!$C$64</definedName>
    <definedName name="SCDPT3_4020000000_11" localSheetId="6">EMICNC_23A_SCDPT3!$M$64</definedName>
    <definedName name="SCDPT3_4020000000_12" localSheetId="6">EMICNC_23A_SCDPT3!$N$64</definedName>
    <definedName name="SCDPT3_4020000000_13" localSheetId="6">EMICNC_23A_SCDPT3!$O$64</definedName>
    <definedName name="SCDPT3_4020000000_14" localSheetId="6">EMICNC_23A_SCDPT3!$P$64</definedName>
    <definedName name="SCDPT3_4020000000_15" localSheetId="6">EMICNC_23A_SCDPT3!$Q$64</definedName>
    <definedName name="SCDPT3_4020000000_2" localSheetId="6">EMICNC_23A_SCDPT3!$D$64</definedName>
    <definedName name="SCDPT3_4020000000_3" localSheetId="6">EMICNC_23A_SCDPT3!$E$64</definedName>
    <definedName name="SCDPT3_4020000000_4" localSheetId="6">EMICNC_23A_SCDPT3!$F$64</definedName>
    <definedName name="SCDPT3_4020000000_5" localSheetId="6">EMICNC_23A_SCDPT3!$G$64</definedName>
    <definedName name="SCDPT3_4020000000_6" localSheetId="6">EMICNC_23A_SCDPT3!$H$64</definedName>
    <definedName name="SCDPT3_4020000000_7" localSheetId="6">EMICNC_23A_SCDPT3!$I$64</definedName>
    <definedName name="SCDPT3_4020000000_8" localSheetId="6">EMICNC_23A_SCDPT3!$J$64</definedName>
    <definedName name="SCDPT3_4020000000_9" localSheetId="6">EMICNC_23A_SCDPT3!$K$64</definedName>
    <definedName name="SCDPT3_4020000000_Range" localSheetId="6">EMICNC_23A_SCDPT3!$B$62:$Q$64</definedName>
    <definedName name="SCDPT3_4029999999_7" localSheetId="6">EMICNC_23A_SCDPT3!$I$65</definedName>
    <definedName name="SCDPT3_4029999999_9" localSheetId="6">EMICNC_23A_SCDPT3!$K$65</definedName>
    <definedName name="SCDPT3_4310000000_1" localSheetId="6">EMICNC_23A_SCDPT3!$C$68</definedName>
    <definedName name="SCDPT3_4310000000_11" localSheetId="6">EMICNC_23A_SCDPT3!$M$68</definedName>
    <definedName name="SCDPT3_4310000000_12" localSheetId="6">EMICNC_23A_SCDPT3!$N$68</definedName>
    <definedName name="SCDPT3_4310000000_13" localSheetId="6">EMICNC_23A_SCDPT3!$O$68</definedName>
    <definedName name="SCDPT3_4310000000_14" localSheetId="6">EMICNC_23A_SCDPT3!$P$68</definedName>
    <definedName name="SCDPT3_4310000000_15" localSheetId="6">EMICNC_23A_SCDPT3!$Q$68</definedName>
    <definedName name="SCDPT3_4310000000_2" localSheetId="6">EMICNC_23A_SCDPT3!$D$68</definedName>
    <definedName name="SCDPT3_4310000000_3" localSheetId="6">EMICNC_23A_SCDPT3!$E$68</definedName>
    <definedName name="SCDPT3_4310000000_4" localSheetId="6">EMICNC_23A_SCDPT3!$F$68</definedName>
    <definedName name="SCDPT3_4310000000_5" localSheetId="6">EMICNC_23A_SCDPT3!$G$68</definedName>
    <definedName name="SCDPT3_4310000000_6" localSheetId="6">EMICNC_23A_SCDPT3!$H$68</definedName>
    <definedName name="SCDPT3_4310000000_7" localSheetId="6">EMICNC_23A_SCDPT3!$I$68</definedName>
    <definedName name="SCDPT3_4310000000_8" localSheetId="6">EMICNC_23A_SCDPT3!$J$68</definedName>
    <definedName name="SCDPT3_4310000000_9" localSheetId="6">EMICNC_23A_SCDPT3!$K$68</definedName>
    <definedName name="SCDPT3_4310000000_Range" localSheetId="6">EMICNC_23A_SCDPT3!$B$66:$Q$68</definedName>
    <definedName name="SCDPT3_4319999999_7" localSheetId="6">EMICNC_23A_SCDPT3!$I$69</definedName>
    <definedName name="SCDPT3_4319999999_9" localSheetId="6">EMICNC_23A_SCDPT3!$K$69</definedName>
    <definedName name="SCDPT3_4320000000_1" localSheetId="6">EMICNC_23A_SCDPT3!$C$72</definedName>
    <definedName name="SCDPT3_4320000000_11" localSheetId="6">EMICNC_23A_SCDPT3!$M$72</definedName>
    <definedName name="SCDPT3_4320000000_12" localSheetId="6">EMICNC_23A_SCDPT3!$N$72</definedName>
    <definedName name="SCDPT3_4320000000_13" localSheetId="6">EMICNC_23A_SCDPT3!$O$72</definedName>
    <definedName name="SCDPT3_4320000000_14" localSheetId="6">EMICNC_23A_SCDPT3!$P$72</definedName>
    <definedName name="SCDPT3_4320000000_15" localSheetId="6">EMICNC_23A_SCDPT3!$Q$72</definedName>
    <definedName name="SCDPT3_4320000000_2" localSheetId="6">EMICNC_23A_SCDPT3!$D$72</definedName>
    <definedName name="SCDPT3_4320000000_3" localSheetId="6">EMICNC_23A_SCDPT3!$E$72</definedName>
    <definedName name="SCDPT3_4320000000_4" localSheetId="6">EMICNC_23A_SCDPT3!$F$72</definedName>
    <definedName name="SCDPT3_4320000000_5" localSheetId="6">EMICNC_23A_SCDPT3!$G$72</definedName>
    <definedName name="SCDPT3_4320000000_6" localSheetId="6">EMICNC_23A_SCDPT3!$H$72</definedName>
    <definedName name="SCDPT3_4320000000_7" localSheetId="6">EMICNC_23A_SCDPT3!$I$72</definedName>
    <definedName name="SCDPT3_4320000000_8" localSheetId="6">EMICNC_23A_SCDPT3!$J$72</definedName>
    <definedName name="SCDPT3_4320000000_9" localSheetId="6">EMICNC_23A_SCDPT3!$K$72</definedName>
    <definedName name="SCDPT3_4320000000_Range" localSheetId="6">EMICNC_23A_SCDPT3!$B$70:$Q$72</definedName>
    <definedName name="SCDPT3_4329999999_7" localSheetId="6">EMICNC_23A_SCDPT3!$I$73</definedName>
    <definedName name="SCDPT3_4329999999_9" localSheetId="6">EMICNC_23A_SCDPT3!$K$73</definedName>
    <definedName name="SCDPT3_4509999997_7" localSheetId="6">EMICNC_23A_SCDPT3!$I$74</definedName>
    <definedName name="SCDPT3_4509999997_9" localSheetId="6">EMICNC_23A_SCDPT3!$K$74</definedName>
    <definedName name="SCDPT3_4509999998_7" localSheetId="6">EMICNC_23A_SCDPT3!$I$75</definedName>
    <definedName name="SCDPT3_4509999998_9" localSheetId="6">EMICNC_23A_SCDPT3!$K$75</definedName>
    <definedName name="SCDPT3_4509999999_7" localSheetId="6">EMICNC_23A_SCDPT3!$I$76</definedName>
    <definedName name="SCDPT3_4509999999_9" localSheetId="6">EMICNC_23A_SCDPT3!$K$76</definedName>
    <definedName name="SCDPT3_5010000000_1" localSheetId="6">EMICNC_23A_SCDPT3!$C$79</definedName>
    <definedName name="SCDPT3_5010000000_11" localSheetId="6">EMICNC_23A_SCDPT3!$M$79</definedName>
    <definedName name="SCDPT3_5010000000_12" localSheetId="6">EMICNC_23A_SCDPT3!$N$79</definedName>
    <definedName name="SCDPT3_5010000000_13" localSheetId="6">EMICNC_23A_SCDPT3!$O$79</definedName>
    <definedName name="SCDPT3_5010000000_14" localSheetId="6">EMICNC_23A_SCDPT3!$P$79</definedName>
    <definedName name="SCDPT3_5010000000_15" localSheetId="6">EMICNC_23A_SCDPT3!$Q$79</definedName>
    <definedName name="SCDPT3_5010000000_2" localSheetId="6">EMICNC_23A_SCDPT3!$D$79</definedName>
    <definedName name="SCDPT3_5010000000_3" localSheetId="6">EMICNC_23A_SCDPT3!$E$79</definedName>
    <definedName name="SCDPT3_5010000000_4" localSheetId="6">EMICNC_23A_SCDPT3!$F$79</definedName>
    <definedName name="SCDPT3_5010000000_5" localSheetId="6">EMICNC_23A_SCDPT3!$G$79</definedName>
    <definedName name="SCDPT3_5010000000_6" localSheetId="6">EMICNC_23A_SCDPT3!$H$79</definedName>
    <definedName name="SCDPT3_5010000000_7" localSheetId="6">EMICNC_23A_SCDPT3!$I$79</definedName>
    <definedName name="SCDPT3_5010000000_9" localSheetId="6">EMICNC_23A_SCDPT3!$K$79</definedName>
    <definedName name="SCDPT3_5010000000_Range" localSheetId="6">EMICNC_23A_SCDPT3!$B$77:$Q$79</definedName>
    <definedName name="SCDPT3_5019999999_7" localSheetId="6">EMICNC_23A_SCDPT3!$I$80</definedName>
    <definedName name="SCDPT3_5019999999_9" localSheetId="6">EMICNC_23A_SCDPT3!$K$80</definedName>
    <definedName name="SCDPT3_5020000000_1" localSheetId="6">EMICNC_23A_SCDPT3!$C$83</definedName>
    <definedName name="SCDPT3_5020000000_11" localSheetId="6">EMICNC_23A_SCDPT3!$M$83</definedName>
    <definedName name="SCDPT3_5020000000_12" localSheetId="6">EMICNC_23A_SCDPT3!$N$83</definedName>
    <definedName name="SCDPT3_5020000000_13" localSheetId="6">EMICNC_23A_SCDPT3!$O$83</definedName>
    <definedName name="SCDPT3_5020000000_14" localSheetId="6">EMICNC_23A_SCDPT3!$P$83</definedName>
    <definedName name="SCDPT3_5020000000_15" localSheetId="6">EMICNC_23A_SCDPT3!$Q$83</definedName>
    <definedName name="SCDPT3_5020000000_2" localSheetId="6">EMICNC_23A_SCDPT3!$D$83</definedName>
    <definedName name="SCDPT3_5020000000_3" localSheetId="6">EMICNC_23A_SCDPT3!$E$83</definedName>
    <definedName name="SCDPT3_5020000000_4" localSheetId="6">EMICNC_23A_SCDPT3!$F$83</definedName>
    <definedName name="SCDPT3_5020000000_5" localSheetId="6">EMICNC_23A_SCDPT3!$G$83</definedName>
    <definedName name="SCDPT3_5020000000_6" localSheetId="6">EMICNC_23A_SCDPT3!$H$83</definedName>
    <definedName name="SCDPT3_5020000000_7" localSheetId="6">EMICNC_23A_SCDPT3!$I$83</definedName>
    <definedName name="SCDPT3_5020000000_9" localSheetId="6">EMICNC_23A_SCDPT3!$K$83</definedName>
    <definedName name="SCDPT3_5020000000_Range" localSheetId="6">EMICNC_23A_SCDPT3!$B$81:$Q$83</definedName>
    <definedName name="SCDPT3_5029999999_7" localSheetId="6">EMICNC_23A_SCDPT3!$I$84</definedName>
    <definedName name="SCDPT3_5029999999_9" localSheetId="6">EMICNC_23A_SCDPT3!$K$84</definedName>
    <definedName name="SCDPT3_5310000000_1" localSheetId="6">EMICNC_23A_SCDPT3!$C$87</definedName>
    <definedName name="SCDPT3_5310000000_11" localSheetId="6">EMICNC_23A_SCDPT3!$M$87</definedName>
    <definedName name="SCDPT3_5310000000_12" localSheetId="6">EMICNC_23A_SCDPT3!$N$87</definedName>
    <definedName name="SCDPT3_5310000000_13" localSheetId="6">EMICNC_23A_SCDPT3!$O$87</definedName>
    <definedName name="SCDPT3_5310000000_14" localSheetId="6">EMICNC_23A_SCDPT3!$P$87</definedName>
    <definedName name="SCDPT3_5310000000_15" localSheetId="6">EMICNC_23A_SCDPT3!$Q$87</definedName>
    <definedName name="SCDPT3_5310000000_2" localSheetId="6">EMICNC_23A_SCDPT3!$D$87</definedName>
    <definedName name="SCDPT3_5310000000_3" localSheetId="6">EMICNC_23A_SCDPT3!$E$87</definedName>
    <definedName name="SCDPT3_5310000000_4" localSheetId="6">EMICNC_23A_SCDPT3!$F$87</definedName>
    <definedName name="SCDPT3_5310000000_5" localSheetId="6">EMICNC_23A_SCDPT3!$G$87</definedName>
    <definedName name="SCDPT3_5310000000_6" localSheetId="6">EMICNC_23A_SCDPT3!$H$87</definedName>
    <definedName name="SCDPT3_5310000000_7" localSheetId="6">EMICNC_23A_SCDPT3!$I$87</definedName>
    <definedName name="SCDPT3_5310000000_9" localSheetId="6">EMICNC_23A_SCDPT3!$K$87</definedName>
    <definedName name="SCDPT3_5310000000_Range" localSheetId="6">EMICNC_23A_SCDPT3!$B$85:$Q$87</definedName>
    <definedName name="SCDPT3_5319999999_7" localSheetId="6">EMICNC_23A_SCDPT3!$I$88</definedName>
    <definedName name="SCDPT3_5319999999_9" localSheetId="6">EMICNC_23A_SCDPT3!$K$88</definedName>
    <definedName name="SCDPT3_5320000000_1" localSheetId="6">EMICNC_23A_SCDPT3!$C$91</definedName>
    <definedName name="SCDPT3_5320000000_11" localSheetId="6">EMICNC_23A_SCDPT3!$M$91</definedName>
    <definedName name="SCDPT3_5320000000_12" localSheetId="6">EMICNC_23A_SCDPT3!$N$91</definedName>
    <definedName name="SCDPT3_5320000000_13" localSheetId="6">EMICNC_23A_SCDPT3!$O$91</definedName>
    <definedName name="SCDPT3_5320000000_14" localSheetId="6">EMICNC_23A_SCDPT3!$P$91</definedName>
    <definedName name="SCDPT3_5320000000_15" localSheetId="6">EMICNC_23A_SCDPT3!$Q$91</definedName>
    <definedName name="SCDPT3_5320000000_2" localSheetId="6">EMICNC_23A_SCDPT3!$D$91</definedName>
    <definedName name="SCDPT3_5320000000_3" localSheetId="6">EMICNC_23A_SCDPT3!$E$91</definedName>
    <definedName name="SCDPT3_5320000000_4" localSheetId="6">EMICNC_23A_SCDPT3!$F$91</definedName>
    <definedName name="SCDPT3_5320000000_5" localSheetId="6">EMICNC_23A_SCDPT3!$G$91</definedName>
    <definedName name="SCDPT3_5320000000_6" localSheetId="6">EMICNC_23A_SCDPT3!$H$91</definedName>
    <definedName name="SCDPT3_5320000000_7" localSheetId="6">EMICNC_23A_SCDPT3!$I$91</definedName>
    <definedName name="SCDPT3_5320000000_9" localSheetId="6">EMICNC_23A_SCDPT3!$K$91</definedName>
    <definedName name="SCDPT3_5320000000_Range" localSheetId="6">EMICNC_23A_SCDPT3!$B$89:$Q$91</definedName>
    <definedName name="SCDPT3_5329999999_7" localSheetId="6">EMICNC_23A_SCDPT3!$I$92</definedName>
    <definedName name="SCDPT3_5329999999_9" localSheetId="6">EMICNC_23A_SCDPT3!$K$92</definedName>
    <definedName name="SCDPT3_5510000000_1" localSheetId="6">EMICNC_23A_SCDPT3!$C$95</definedName>
    <definedName name="SCDPT3_5510000000_11" localSheetId="6">EMICNC_23A_SCDPT3!$M$95</definedName>
    <definedName name="SCDPT3_5510000000_12" localSheetId="6">EMICNC_23A_SCDPT3!$N$95</definedName>
    <definedName name="SCDPT3_5510000000_13" localSheetId="6">EMICNC_23A_SCDPT3!$O$95</definedName>
    <definedName name="SCDPT3_5510000000_14" localSheetId="6">EMICNC_23A_SCDPT3!$P$95</definedName>
    <definedName name="SCDPT3_5510000000_15" localSheetId="6">EMICNC_23A_SCDPT3!$Q$95</definedName>
    <definedName name="SCDPT3_5510000000_2" localSheetId="6">EMICNC_23A_SCDPT3!$D$95</definedName>
    <definedName name="SCDPT3_5510000000_3" localSheetId="6">EMICNC_23A_SCDPT3!$E$95</definedName>
    <definedName name="SCDPT3_5510000000_4" localSheetId="6">EMICNC_23A_SCDPT3!$F$95</definedName>
    <definedName name="SCDPT3_5510000000_5" localSheetId="6">EMICNC_23A_SCDPT3!$G$95</definedName>
    <definedName name="SCDPT3_5510000000_6" localSheetId="6">EMICNC_23A_SCDPT3!$H$95</definedName>
    <definedName name="SCDPT3_5510000000_7" localSheetId="6">EMICNC_23A_SCDPT3!$I$95</definedName>
    <definedName name="SCDPT3_5510000000_9" localSheetId="6">EMICNC_23A_SCDPT3!$K$95</definedName>
    <definedName name="SCDPT3_5510000000_Range" localSheetId="6">EMICNC_23A_SCDPT3!$B$93:$Q$95</definedName>
    <definedName name="SCDPT3_5519999999_7" localSheetId="6">EMICNC_23A_SCDPT3!$I$96</definedName>
    <definedName name="SCDPT3_5519999999_9" localSheetId="6">EMICNC_23A_SCDPT3!$K$96</definedName>
    <definedName name="SCDPT3_5520000000_1" localSheetId="6">EMICNC_23A_SCDPT3!$C$99</definedName>
    <definedName name="SCDPT3_5520000000_11" localSheetId="6">EMICNC_23A_SCDPT3!$M$99</definedName>
    <definedName name="SCDPT3_5520000000_12" localSheetId="6">EMICNC_23A_SCDPT3!$N$99</definedName>
    <definedName name="SCDPT3_5520000000_13" localSheetId="6">EMICNC_23A_SCDPT3!$O$99</definedName>
    <definedName name="SCDPT3_5520000000_14" localSheetId="6">EMICNC_23A_SCDPT3!$P$99</definedName>
    <definedName name="SCDPT3_5520000000_15" localSheetId="6">EMICNC_23A_SCDPT3!$Q$99</definedName>
    <definedName name="SCDPT3_5520000000_2" localSheetId="6">EMICNC_23A_SCDPT3!$D$99</definedName>
    <definedName name="SCDPT3_5520000000_3" localSheetId="6">EMICNC_23A_SCDPT3!$E$99</definedName>
    <definedName name="SCDPT3_5520000000_4" localSheetId="6">EMICNC_23A_SCDPT3!$F$99</definedName>
    <definedName name="SCDPT3_5520000000_5" localSheetId="6">EMICNC_23A_SCDPT3!$G$99</definedName>
    <definedName name="SCDPT3_5520000000_6" localSheetId="6">EMICNC_23A_SCDPT3!$H$99</definedName>
    <definedName name="SCDPT3_5520000000_7" localSheetId="6">EMICNC_23A_SCDPT3!$I$99</definedName>
    <definedName name="SCDPT3_5520000000_9" localSheetId="6">EMICNC_23A_SCDPT3!$K$99</definedName>
    <definedName name="SCDPT3_5520000000_Range" localSheetId="6">EMICNC_23A_SCDPT3!$B$97:$Q$99</definedName>
    <definedName name="SCDPT3_5529999999_7" localSheetId="6">EMICNC_23A_SCDPT3!$I$100</definedName>
    <definedName name="SCDPT3_5529999999_9" localSheetId="6">EMICNC_23A_SCDPT3!$K$100</definedName>
    <definedName name="SCDPT3_5710000000_1" localSheetId="6">EMICNC_23A_SCDPT3!$C$103</definedName>
    <definedName name="SCDPT3_5710000000_11" localSheetId="6">EMICNC_23A_SCDPT3!$M$103</definedName>
    <definedName name="SCDPT3_5710000000_12" localSheetId="6">EMICNC_23A_SCDPT3!$N$103</definedName>
    <definedName name="SCDPT3_5710000000_13" localSheetId="6">EMICNC_23A_SCDPT3!$O$103</definedName>
    <definedName name="SCDPT3_5710000000_14" localSheetId="6">EMICNC_23A_SCDPT3!$P$103</definedName>
    <definedName name="SCDPT3_5710000000_15" localSheetId="6">EMICNC_23A_SCDPT3!$Q$103</definedName>
    <definedName name="SCDPT3_5710000000_2" localSheetId="6">EMICNC_23A_SCDPT3!$D$103</definedName>
    <definedName name="SCDPT3_5710000000_3" localSheetId="6">EMICNC_23A_SCDPT3!$E$103</definedName>
    <definedName name="SCDPT3_5710000000_4" localSheetId="6">EMICNC_23A_SCDPT3!$F$103</definedName>
    <definedName name="SCDPT3_5710000000_5" localSheetId="6">EMICNC_23A_SCDPT3!$G$103</definedName>
    <definedName name="SCDPT3_5710000000_6" localSheetId="6">EMICNC_23A_SCDPT3!$H$103</definedName>
    <definedName name="SCDPT3_5710000000_7" localSheetId="6">EMICNC_23A_SCDPT3!$I$103</definedName>
    <definedName name="SCDPT3_5710000000_9" localSheetId="6">EMICNC_23A_SCDPT3!$K$103</definedName>
    <definedName name="SCDPT3_5710000000_Range" localSheetId="6">EMICNC_23A_SCDPT3!$B$101:$Q$103</definedName>
    <definedName name="SCDPT3_5719999999_7" localSheetId="6">EMICNC_23A_SCDPT3!$I$104</definedName>
    <definedName name="SCDPT3_5719999999_9" localSheetId="6">EMICNC_23A_SCDPT3!$K$104</definedName>
    <definedName name="SCDPT3_5720000000_1" localSheetId="6">EMICNC_23A_SCDPT3!$C$107</definedName>
    <definedName name="SCDPT3_5720000000_11" localSheetId="6">EMICNC_23A_SCDPT3!$M$107</definedName>
    <definedName name="SCDPT3_5720000000_12" localSheetId="6">EMICNC_23A_SCDPT3!$N$107</definedName>
    <definedName name="SCDPT3_5720000000_13" localSheetId="6">EMICNC_23A_SCDPT3!$O$107</definedName>
    <definedName name="SCDPT3_5720000000_14" localSheetId="6">EMICNC_23A_SCDPT3!$P$107</definedName>
    <definedName name="SCDPT3_5720000000_15" localSheetId="6">EMICNC_23A_SCDPT3!$Q$107</definedName>
    <definedName name="SCDPT3_5720000000_2" localSheetId="6">EMICNC_23A_SCDPT3!$D$107</definedName>
    <definedName name="SCDPT3_5720000000_3" localSheetId="6">EMICNC_23A_SCDPT3!$E$107</definedName>
    <definedName name="SCDPT3_5720000000_4" localSheetId="6">EMICNC_23A_SCDPT3!$F$107</definedName>
    <definedName name="SCDPT3_5720000000_5" localSheetId="6">EMICNC_23A_SCDPT3!$G$107</definedName>
    <definedName name="SCDPT3_5720000000_6" localSheetId="6">EMICNC_23A_SCDPT3!$H$107</definedName>
    <definedName name="SCDPT3_5720000000_7" localSheetId="6">EMICNC_23A_SCDPT3!$I$107</definedName>
    <definedName name="SCDPT3_5720000000_9" localSheetId="6">EMICNC_23A_SCDPT3!$K$107</definedName>
    <definedName name="SCDPT3_5720000000_Range" localSheetId="6">EMICNC_23A_SCDPT3!$B$105:$Q$107</definedName>
    <definedName name="SCDPT3_5729999999_7" localSheetId="6">EMICNC_23A_SCDPT3!$I$108</definedName>
    <definedName name="SCDPT3_5729999999_9" localSheetId="6">EMICNC_23A_SCDPT3!$K$108</definedName>
    <definedName name="SCDPT3_5810000000_1" localSheetId="6">EMICNC_23A_SCDPT3!$C$111</definedName>
    <definedName name="SCDPT3_5810000000_11" localSheetId="6">EMICNC_23A_SCDPT3!$M$111</definedName>
    <definedName name="SCDPT3_5810000000_12" localSheetId="6">EMICNC_23A_SCDPT3!$N$111</definedName>
    <definedName name="SCDPT3_5810000000_13" localSheetId="6">EMICNC_23A_SCDPT3!$O$111</definedName>
    <definedName name="SCDPT3_5810000000_14" localSheetId="6">EMICNC_23A_SCDPT3!$P$111</definedName>
    <definedName name="SCDPT3_5810000000_15" localSheetId="6">EMICNC_23A_SCDPT3!$Q$111</definedName>
    <definedName name="SCDPT3_5810000000_2" localSheetId="6">EMICNC_23A_SCDPT3!$D$111</definedName>
    <definedName name="SCDPT3_5810000000_3" localSheetId="6">EMICNC_23A_SCDPT3!$E$111</definedName>
    <definedName name="SCDPT3_5810000000_4" localSheetId="6">EMICNC_23A_SCDPT3!$F$111</definedName>
    <definedName name="SCDPT3_5810000000_5" localSheetId="6">EMICNC_23A_SCDPT3!$G$111</definedName>
    <definedName name="SCDPT3_5810000000_6" localSheetId="6">EMICNC_23A_SCDPT3!$H$111</definedName>
    <definedName name="SCDPT3_5810000000_7" localSheetId="6">EMICNC_23A_SCDPT3!$I$111</definedName>
    <definedName name="SCDPT3_5810000000_9" localSheetId="6">EMICNC_23A_SCDPT3!$K$111</definedName>
    <definedName name="SCDPT3_5810000000_Range" localSheetId="6">EMICNC_23A_SCDPT3!$B$109:$Q$111</definedName>
    <definedName name="SCDPT3_5819999999_7" localSheetId="6">EMICNC_23A_SCDPT3!$I$112</definedName>
    <definedName name="SCDPT3_5819999999_9" localSheetId="6">EMICNC_23A_SCDPT3!$K$112</definedName>
    <definedName name="SCDPT3_5910000000_1" localSheetId="6">EMICNC_23A_SCDPT3!$C$115</definedName>
    <definedName name="SCDPT3_5910000000_11" localSheetId="6">EMICNC_23A_SCDPT3!$M$115</definedName>
    <definedName name="SCDPT3_5910000000_12" localSheetId="6">EMICNC_23A_SCDPT3!$N$115</definedName>
    <definedName name="SCDPT3_5910000000_13" localSheetId="6">EMICNC_23A_SCDPT3!$O$115</definedName>
    <definedName name="SCDPT3_5910000000_14" localSheetId="6">EMICNC_23A_SCDPT3!$P$115</definedName>
    <definedName name="SCDPT3_5910000000_15" localSheetId="6">EMICNC_23A_SCDPT3!$Q$115</definedName>
    <definedName name="SCDPT3_5910000000_2" localSheetId="6">EMICNC_23A_SCDPT3!$D$115</definedName>
    <definedName name="SCDPT3_5910000000_3" localSheetId="6">EMICNC_23A_SCDPT3!$E$115</definedName>
    <definedName name="SCDPT3_5910000000_4" localSheetId="6">EMICNC_23A_SCDPT3!$F$115</definedName>
    <definedName name="SCDPT3_5910000000_5" localSheetId="6">EMICNC_23A_SCDPT3!$G$115</definedName>
    <definedName name="SCDPT3_5910000000_6" localSheetId="6">EMICNC_23A_SCDPT3!$H$115</definedName>
    <definedName name="SCDPT3_5910000000_7" localSheetId="6">EMICNC_23A_SCDPT3!$I$115</definedName>
    <definedName name="SCDPT3_5910000000_9" localSheetId="6">EMICNC_23A_SCDPT3!$K$115</definedName>
    <definedName name="SCDPT3_5910000000_Range" localSheetId="6">EMICNC_23A_SCDPT3!$B$113:$Q$115</definedName>
    <definedName name="SCDPT3_5919999999_7" localSheetId="6">EMICNC_23A_SCDPT3!$I$116</definedName>
    <definedName name="SCDPT3_5919999999_9" localSheetId="6">EMICNC_23A_SCDPT3!$K$116</definedName>
    <definedName name="SCDPT3_5920000000_1" localSheetId="6">EMICNC_23A_SCDPT3!$C$119</definedName>
    <definedName name="SCDPT3_5920000000_11" localSheetId="6">EMICNC_23A_SCDPT3!$M$119</definedName>
    <definedName name="SCDPT3_5920000000_12" localSheetId="6">EMICNC_23A_SCDPT3!$N$119</definedName>
    <definedName name="SCDPT3_5920000000_13" localSheetId="6">EMICNC_23A_SCDPT3!$O$119</definedName>
    <definedName name="SCDPT3_5920000000_14" localSheetId="6">EMICNC_23A_SCDPT3!$P$119</definedName>
    <definedName name="SCDPT3_5920000000_15" localSheetId="6">EMICNC_23A_SCDPT3!$Q$119</definedName>
    <definedName name="SCDPT3_5920000000_2" localSheetId="6">EMICNC_23A_SCDPT3!$D$119</definedName>
    <definedName name="SCDPT3_5920000000_3" localSheetId="6">EMICNC_23A_SCDPT3!$E$119</definedName>
    <definedName name="SCDPT3_5920000000_4" localSheetId="6">EMICNC_23A_SCDPT3!$F$119</definedName>
    <definedName name="SCDPT3_5920000000_5" localSheetId="6">EMICNC_23A_SCDPT3!$G$119</definedName>
    <definedName name="SCDPT3_5920000000_6" localSheetId="6">EMICNC_23A_SCDPT3!$H$119</definedName>
    <definedName name="SCDPT3_5920000000_7" localSheetId="6">EMICNC_23A_SCDPT3!$I$119</definedName>
    <definedName name="SCDPT3_5920000000_9" localSheetId="6">EMICNC_23A_SCDPT3!$K$119</definedName>
    <definedName name="SCDPT3_5920000000_Range" localSheetId="6">EMICNC_23A_SCDPT3!$B$117:$Q$119</definedName>
    <definedName name="SCDPT3_5929999999_7" localSheetId="6">EMICNC_23A_SCDPT3!$I$120</definedName>
    <definedName name="SCDPT3_5929999999_9" localSheetId="6">EMICNC_23A_SCDPT3!$K$120</definedName>
    <definedName name="SCDPT3_5989999997_7" localSheetId="6">EMICNC_23A_SCDPT3!$I$121</definedName>
    <definedName name="SCDPT3_5989999997_9" localSheetId="6">EMICNC_23A_SCDPT3!$K$121</definedName>
    <definedName name="SCDPT3_5989999998_7" localSheetId="6">EMICNC_23A_SCDPT3!$I$122</definedName>
    <definedName name="SCDPT3_5989999998_9" localSheetId="6">EMICNC_23A_SCDPT3!$K$122</definedName>
    <definedName name="SCDPT3_5989999999_7" localSheetId="6">EMICNC_23A_SCDPT3!$I$123</definedName>
    <definedName name="SCDPT3_5989999999_9" localSheetId="6">EMICNC_23A_SCDPT3!$K$123</definedName>
    <definedName name="SCDPT3_5999999999_7" localSheetId="6">EMICNC_23A_SCDPT3!$I$124</definedName>
    <definedName name="SCDPT3_5999999999_9" localSheetId="6">EMICNC_23A_SCDPT3!$K$124</definedName>
    <definedName name="SCDPT3_6009999999_7" localSheetId="6">EMICNC_23A_SCDPT3!$I$125</definedName>
    <definedName name="SCDPT3_6009999999_9" localSheetId="6">EMICNC_23A_SCDPT3!$K$125</definedName>
    <definedName name="SCDPT4_0100000000_Range" localSheetId="7">EMICNC_23A_SCDPT4!$B$8:$AC$11</definedName>
    <definedName name="SCDPT4_0100000001_1" localSheetId="7">EMICNC_23A_SCDPT4!$C$8</definedName>
    <definedName name="SCDPT4_0100000001_10" localSheetId="7">EMICNC_23A_SCDPT4!$L$8</definedName>
    <definedName name="SCDPT4_0100000001_11" localSheetId="7">EMICNC_23A_SCDPT4!$M$8</definedName>
    <definedName name="SCDPT4_0100000001_12" localSheetId="7">EMICNC_23A_SCDPT4!$N$8</definedName>
    <definedName name="SCDPT4_0100000001_13" localSheetId="7">EMICNC_23A_SCDPT4!$O$8</definedName>
    <definedName name="SCDPT4_0100000001_14" localSheetId="7">EMICNC_23A_SCDPT4!$P$8</definedName>
    <definedName name="SCDPT4_0100000001_15" localSheetId="7">EMICNC_23A_SCDPT4!$Q$8</definedName>
    <definedName name="SCDPT4_0100000001_16" localSheetId="7">EMICNC_23A_SCDPT4!$R$8</definedName>
    <definedName name="SCDPT4_0100000001_17" localSheetId="7">EMICNC_23A_SCDPT4!$S$8</definedName>
    <definedName name="SCDPT4_0100000001_18" localSheetId="7">EMICNC_23A_SCDPT4!$T$8</definedName>
    <definedName name="SCDPT4_0100000001_19" localSheetId="7">EMICNC_23A_SCDPT4!$U$8</definedName>
    <definedName name="SCDPT4_0100000001_2" localSheetId="7">EMICNC_23A_SCDPT4!$D$8</definedName>
    <definedName name="SCDPT4_0100000001_20" localSheetId="7">EMICNC_23A_SCDPT4!$V$8</definedName>
    <definedName name="SCDPT4_0100000001_21" localSheetId="7">EMICNC_23A_SCDPT4!$W$8</definedName>
    <definedName name="SCDPT4_0100000001_23" localSheetId="7">EMICNC_23A_SCDPT4!$Y$8</definedName>
    <definedName name="SCDPT4_0100000001_24" localSheetId="7">EMICNC_23A_SCDPT4!$Z$8</definedName>
    <definedName name="SCDPT4_0100000001_25" localSheetId="7">EMICNC_23A_SCDPT4!$AA$8</definedName>
    <definedName name="SCDPT4_0100000001_26" localSheetId="7">EMICNC_23A_SCDPT4!$AB$8</definedName>
    <definedName name="SCDPT4_0100000001_27" localSheetId="7">EMICNC_23A_SCDPT4!$AC$8</definedName>
    <definedName name="SCDPT4_0100000001_3" localSheetId="7">EMICNC_23A_SCDPT4!$E$8</definedName>
    <definedName name="SCDPT4_0100000001_4" localSheetId="7">EMICNC_23A_SCDPT4!$F$8</definedName>
    <definedName name="SCDPT4_0100000001_5" localSheetId="7">EMICNC_23A_SCDPT4!$G$8</definedName>
    <definedName name="SCDPT4_0100000001_7" localSheetId="7">EMICNC_23A_SCDPT4!$I$8</definedName>
    <definedName name="SCDPT4_0100000001_8" localSheetId="7">EMICNC_23A_SCDPT4!$J$8</definedName>
    <definedName name="SCDPT4_0100000001_9" localSheetId="7">EMICNC_23A_SCDPT4!$K$8</definedName>
    <definedName name="SCDPT4_0100000002_1" localSheetId="7">EMICNC_23A_SCDPT4!$C$11</definedName>
    <definedName name="SCDPT4_0100000002_10" localSheetId="7">EMICNC_23A_SCDPT4!$L$11</definedName>
    <definedName name="SCDPT4_0100000002_11" localSheetId="7">EMICNC_23A_SCDPT4!$M$11</definedName>
    <definedName name="SCDPT4_0100000002_12" localSheetId="7">EMICNC_23A_SCDPT4!$N$11</definedName>
    <definedName name="SCDPT4_0100000002_13" localSheetId="7">EMICNC_23A_SCDPT4!$O$11</definedName>
    <definedName name="SCDPT4_0100000002_14" localSheetId="7">EMICNC_23A_SCDPT4!$P$11</definedName>
    <definedName name="SCDPT4_0100000002_15" localSheetId="7">EMICNC_23A_SCDPT4!$Q$11</definedName>
    <definedName name="SCDPT4_0100000002_16" localSheetId="7">EMICNC_23A_SCDPT4!$R$11</definedName>
    <definedName name="SCDPT4_0100000002_17" localSheetId="7">EMICNC_23A_SCDPT4!$S$11</definedName>
    <definedName name="SCDPT4_0100000002_18" localSheetId="7">EMICNC_23A_SCDPT4!$T$11</definedName>
    <definedName name="SCDPT4_0100000002_19" localSheetId="7">EMICNC_23A_SCDPT4!$U$11</definedName>
    <definedName name="SCDPT4_0100000002_2" localSheetId="7">EMICNC_23A_SCDPT4!$D$11</definedName>
    <definedName name="SCDPT4_0100000002_20" localSheetId="7">EMICNC_23A_SCDPT4!$V$11</definedName>
    <definedName name="SCDPT4_0100000002_21" localSheetId="7">EMICNC_23A_SCDPT4!$W$11</definedName>
    <definedName name="SCDPT4_0100000002_23" localSheetId="7">EMICNC_23A_SCDPT4!$Y$11</definedName>
    <definedName name="SCDPT4_0100000002_24" localSheetId="7">EMICNC_23A_SCDPT4!$Z$11</definedName>
    <definedName name="SCDPT4_0100000002_25" localSheetId="7">EMICNC_23A_SCDPT4!$AA$11</definedName>
    <definedName name="SCDPT4_0100000002_26" localSheetId="7">EMICNC_23A_SCDPT4!$AB$11</definedName>
    <definedName name="SCDPT4_0100000002_27" localSheetId="7">EMICNC_23A_SCDPT4!$AC$11</definedName>
    <definedName name="SCDPT4_0100000002_3" localSheetId="7">EMICNC_23A_SCDPT4!$E$11</definedName>
    <definedName name="SCDPT4_0100000002_4" localSheetId="7">EMICNC_23A_SCDPT4!$F$11</definedName>
    <definedName name="SCDPT4_0100000002_5" localSheetId="7">EMICNC_23A_SCDPT4!$G$11</definedName>
    <definedName name="SCDPT4_0100000002_7" localSheetId="7">EMICNC_23A_SCDPT4!$I$11</definedName>
    <definedName name="SCDPT4_0100000002_8" localSheetId="7">EMICNC_23A_SCDPT4!$J$11</definedName>
    <definedName name="SCDPT4_0100000002_9" localSheetId="7">EMICNC_23A_SCDPT4!$K$11</definedName>
    <definedName name="SCDPT4_0109999999_10" localSheetId="7">EMICNC_23A_SCDPT4!$L$12</definedName>
    <definedName name="SCDPT4_0109999999_11" localSheetId="7">EMICNC_23A_SCDPT4!$M$12</definedName>
    <definedName name="SCDPT4_0109999999_12" localSheetId="7">EMICNC_23A_SCDPT4!$N$12</definedName>
    <definedName name="SCDPT4_0109999999_13" localSheetId="7">EMICNC_23A_SCDPT4!$O$12</definedName>
    <definedName name="SCDPT4_0109999999_14" localSheetId="7">EMICNC_23A_SCDPT4!$P$12</definedName>
    <definedName name="SCDPT4_0109999999_15" localSheetId="7">EMICNC_23A_SCDPT4!$Q$12</definedName>
    <definedName name="SCDPT4_0109999999_16" localSheetId="7">EMICNC_23A_SCDPT4!$R$12</definedName>
    <definedName name="SCDPT4_0109999999_17" localSheetId="7">EMICNC_23A_SCDPT4!$S$12</definedName>
    <definedName name="SCDPT4_0109999999_18" localSheetId="7">EMICNC_23A_SCDPT4!$T$12</definedName>
    <definedName name="SCDPT4_0109999999_19" localSheetId="7">EMICNC_23A_SCDPT4!$U$12</definedName>
    <definedName name="SCDPT4_0109999999_20" localSheetId="7">EMICNC_23A_SCDPT4!$V$12</definedName>
    <definedName name="SCDPT4_0109999999_7" localSheetId="7">EMICNC_23A_SCDPT4!$I$12</definedName>
    <definedName name="SCDPT4_0109999999_8" localSheetId="7">EMICNC_23A_SCDPT4!$J$12</definedName>
    <definedName name="SCDPT4_0109999999_9" localSheetId="7">EMICNC_23A_SCDPT4!$K$12</definedName>
    <definedName name="SCDPT4_0300000000_1" localSheetId="7">EMICNC_23A_SCDPT4!$C$15</definedName>
    <definedName name="SCDPT4_0300000000_10" localSheetId="7">EMICNC_23A_SCDPT4!$L$15</definedName>
    <definedName name="SCDPT4_0300000000_11" localSheetId="7">EMICNC_23A_SCDPT4!$M$15</definedName>
    <definedName name="SCDPT4_0300000000_12" localSheetId="7">EMICNC_23A_SCDPT4!$N$15</definedName>
    <definedName name="SCDPT4_0300000000_13" localSheetId="7">EMICNC_23A_SCDPT4!$O$15</definedName>
    <definedName name="SCDPT4_0300000000_14" localSheetId="7">EMICNC_23A_SCDPT4!$P$15</definedName>
    <definedName name="SCDPT4_0300000000_15" localSheetId="7">EMICNC_23A_SCDPT4!$Q$15</definedName>
    <definedName name="SCDPT4_0300000000_16" localSheetId="7">EMICNC_23A_SCDPT4!$R$15</definedName>
    <definedName name="SCDPT4_0300000000_17" localSheetId="7">EMICNC_23A_SCDPT4!$S$15</definedName>
    <definedName name="SCDPT4_0300000000_18" localSheetId="7">EMICNC_23A_SCDPT4!$T$15</definedName>
    <definedName name="SCDPT4_0300000000_19" localSheetId="7">EMICNC_23A_SCDPT4!$U$15</definedName>
    <definedName name="SCDPT4_0300000000_2" localSheetId="7">EMICNC_23A_SCDPT4!$D$15</definedName>
    <definedName name="SCDPT4_0300000000_20" localSheetId="7">EMICNC_23A_SCDPT4!$V$15</definedName>
    <definedName name="SCDPT4_0300000000_21" localSheetId="7">EMICNC_23A_SCDPT4!$W$15</definedName>
    <definedName name="SCDPT4_0300000000_23" localSheetId="7">EMICNC_23A_SCDPT4!$Y$15</definedName>
    <definedName name="SCDPT4_0300000000_24" localSheetId="7">EMICNC_23A_SCDPT4!$Z$15</definedName>
    <definedName name="SCDPT4_0300000000_25" localSheetId="7">EMICNC_23A_SCDPT4!$AA$15</definedName>
    <definedName name="SCDPT4_0300000000_26" localSheetId="7">EMICNC_23A_SCDPT4!$AB$15</definedName>
    <definedName name="SCDPT4_0300000000_27" localSheetId="7">EMICNC_23A_SCDPT4!$AC$15</definedName>
    <definedName name="SCDPT4_0300000000_3" localSheetId="7">EMICNC_23A_SCDPT4!$E$15</definedName>
    <definedName name="SCDPT4_0300000000_4" localSheetId="7">EMICNC_23A_SCDPT4!$F$15</definedName>
    <definedName name="SCDPT4_0300000000_5" localSheetId="7">EMICNC_23A_SCDPT4!$G$15</definedName>
    <definedName name="SCDPT4_0300000000_7" localSheetId="7">EMICNC_23A_SCDPT4!$I$15</definedName>
    <definedName name="SCDPT4_0300000000_8" localSheetId="7">EMICNC_23A_SCDPT4!$J$15</definedName>
    <definedName name="SCDPT4_0300000000_9" localSheetId="7">EMICNC_23A_SCDPT4!$K$15</definedName>
    <definedName name="SCDPT4_0300000000_Range" localSheetId="7">EMICNC_23A_SCDPT4!$B$13:$AC$15</definedName>
    <definedName name="SCDPT4_0309999999_10" localSheetId="7">EMICNC_23A_SCDPT4!$L$16</definedName>
    <definedName name="SCDPT4_0309999999_11" localSheetId="7">EMICNC_23A_SCDPT4!$M$16</definedName>
    <definedName name="SCDPT4_0309999999_12" localSheetId="7">EMICNC_23A_SCDPT4!$N$16</definedName>
    <definedName name="SCDPT4_0309999999_13" localSheetId="7">EMICNC_23A_SCDPT4!$O$16</definedName>
    <definedName name="SCDPT4_0309999999_14" localSheetId="7">EMICNC_23A_SCDPT4!$P$16</definedName>
    <definedName name="SCDPT4_0309999999_15" localSheetId="7">EMICNC_23A_SCDPT4!$Q$16</definedName>
    <definedName name="SCDPT4_0309999999_16" localSheetId="7">EMICNC_23A_SCDPT4!$R$16</definedName>
    <definedName name="SCDPT4_0309999999_17" localSheetId="7">EMICNC_23A_SCDPT4!$S$16</definedName>
    <definedName name="SCDPT4_0309999999_18" localSheetId="7">EMICNC_23A_SCDPT4!$T$16</definedName>
    <definedName name="SCDPT4_0309999999_19" localSheetId="7">EMICNC_23A_SCDPT4!$U$16</definedName>
    <definedName name="SCDPT4_0309999999_20" localSheetId="7">EMICNC_23A_SCDPT4!$V$16</definedName>
    <definedName name="SCDPT4_0309999999_7" localSheetId="7">EMICNC_23A_SCDPT4!$I$16</definedName>
    <definedName name="SCDPT4_0309999999_8" localSheetId="7">EMICNC_23A_SCDPT4!$J$16</definedName>
    <definedName name="SCDPT4_0309999999_9" localSheetId="7">EMICNC_23A_SCDPT4!$K$16</definedName>
    <definedName name="SCDPT4_0500000000_1" localSheetId="7">EMICNC_23A_SCDPT4!$C$19</definedName>
    <definedName name="SCDPT4_0500000000_10" localSheetId="7">EMICNC_23A_SCDPT4!$L$19</definedName>
    <definedName name="SCDPT4_0500000000_11" localSheetId="7">EMICNC_23A_SCDPT4!$M$19</definedName>
    <definedName name="SCDPT4_0500000000_12" localSheetId="7">EMICNC_23A_SCDPT4!$N$19</definedName>
    <definedName name="SCDPT4_0500000000_13" localSheetId="7">EMICNC_23A_SCDPT4!$O$19</definedName>
    <definedName name="SCDPT4_0500000000_14" localSheetId="7">EMICNC_23A_SCDPT4!$P$19</definedName>
    <definedName name="SCDPT4_0500000000_15" localSheetId="7">EMICNC_23A_SCDPT4!$Q$19</definedName>
    <definedName name="SCDPT4_0500000000_16" localSheetId="7">EMICNC_23A_SCDPT4!$R$19</definedName>
    <definedName name="SCDPT4_0500000000_17" localSheetId="7">EMICNC_23A_SCDPT4!$S$19</definedName>
    <definedName name="SCDPT4_0500000000_18" localSheetId="7">EMICNC_23A_SCDPT4!$T$19</definedName>
    <definedName name="SCDPT4_0500000000_19" localSheetId="7">EMICNC_23A_SCDPT4!$U$19</definedName>
    <definedName name="SCDPT4_0500000000_2" localSheetId="7">EMICNC_23A_SCDPT4!$D$19</definedName>
    <definedName name="SCDPT4_0500000000_20" localSheetId="7">EMICNC_23A_SCDPT4!$V$19</definedName>
    <definedName name="SCDPT4_0500000000_21" localSheetId="7">EMICNC_23A_SCDPT4!$W$19</definedName>
    <definedName name="SCDPT4_0500000000_22" localSheetId="7">EMICNC_23A_SCDPT4!$X$19</definedName>
    <definedName name="SCDPT4_0500000000_23" localSheetId="7">EMICNC_23A_SCDPT4!$Y$19</definedName>
    <definedName name="SCDPT4_0500000000_24" localSheetId="7">EMICNC_23A_SCDPT4!$Z$19</definedName>
    <definedName name="SCDPT4_0500000000_25" localSheetId="7">EMICNC_23A_SCDPT4!$AA$19</definedName>
    <definedName name="SCDPT4_0500000000_26" localSheetId="7">EMICNC_23A_SCDPT4!$AB$19</definedName>
    <definedName name="SCDPT4_0500000000_27" localSheetId="7">EMICNC_23A_SCDPT4!$AC$19</definedName>
    <definedName name="SCDPT4_0500000000_3" localSheetId="7">EMICNC_23A_SCDPT4!$E$19</definedName>
    <definedName name="SCDPT4_0500000000_4" localSheetId="7">EMICNC_23A_SCDPT4!$F$19</definedName>
    <definedName name="SCDPT4_0500000000_5" localSheetId="7">EMICNC_23A_SCDPT4!$G$19</definedName>
    <definedName name="SCDPT4_0500000000_7" localSheetId="7">EMICNC_23A_SCDPT4!$I$19</definedName>
    <definedName name="SCDPT4_0500000000_8" localSheetId="7">EMICNC_23A_SCDPT4!$J$19</definedName>
    <definedName name="SCDPT4_0500000000_9" localSheetId="7">EMICNC_23A_SCDPT4!$K$19</definedName>
    <definedName name="SCDPT4_0500000000_Range" localSheetId="7">EMICNC_23A_SCDPT4!$B$17:$AC$19</definedName>
    <definedName name="SCDPT4_0509999999_10" localSheetId="7">EMICNC_23A_SCDPT4!$L$20</definedName>
    <definedName name="SCDPT4_0509999999_11" localSheetId="7">EMICNC_23A_SCDPT4!$M$20</definedName>
    <definedName name="SCDPT4_0509999999_12" localSheetId="7">EMICNC_23A_SCDPT4!$N$20</definedName>
    <definedName name="SCDPT4_0509999999_13" localSheetId="7">EMICNC_23A_SCDPT4!$O$20</definedName>
    <definedName name="SCDPT4_0509999999_14" localSheetId="7">EMICNC_23A_SCDPT4!$P$20</definedName>
    <definedName name="SCDPT4_0509999999_15" localSheetId="7">EMICNC_23A_SCDPT4!$Q$20</definedName>
    <definedName name="SCDPT4_0509999999_16" localSheetId="7">EMICNC_23A_SCDPT4!$R$20</definedName>
    <definedName name="SCDPT4_0509999999_17" localSheetId="7">EMICNC_23A_SCDPT4!$S$20</definedName>
    <definedName name="SCDPT4_0509999999_18" localSheetId="7">EMICNC_23A_SCDPT4!$T$20</definedName>
    <definedName name="SCDPT4_0509999999_19" localSheetId="7">EMICNC_23A_SCDPT4!$U$20</definedName>
    <definedName name="SCDPT4_0509999999_20" localSheetId="7">EMICNC_23A_SCDPT4!$V$20</definedName>
    <definedName name="SCDPT4_0509999999_7" localSheetId="7">EMICNC_23A_SCDPT4!$I$20</definedName>
    <definedName name="SCDPT4_0509999999_8" localSheetId="7">EMICNC_23A_SCDPT4!$J$20</definedName>
    <definedName name="SCDPT4_0509999999_9" localSheetId="7">EMICNC_23A_SCDPT4!$K$20</definedName>
    <definedName name="SCDPT4_0700000000_1" localSheetId="7">EMICNC_23A_SCDPT4!$C$23</definedName>
    <definedName name="SCDPT4_0700000000_10" localSheetId="7">EMICNC_23A_SCDPT4!$L$23</definedName>
    <definedName name="SCDPT4_0700000000_11" localSheetId="7">EMICNC_23A_SCDPT4!$M$23</definedName>
    <definedName name="SCDPT4_0700000000_12" localSheetId="7">EMICNC_23A_SCDPT4!$N$23</definedName>
    <definedName name="SCDPT4_0700000000_13" localSheetId="7">EMICNC_23A_SCDPT4!$O$23</definedName>
    <definedName name="SCDPT4_0700000000_14" localSheetId="7">EMICNC_23A_SCDPT4!$P$23</definedName>
    <definedName name="SCDPT4_0700000000_15" localSheetId="7">EMICNC_23A_SCDPT4!$Q$23</definedName>
    <definedName name="SCDPT4_0700000000_16" localSheetId="7">EMICNC_23A_SCDPT4!$R$23</definedName>
    <definedName name="SCDPT4_0700000000_17" localSheetId="7">EMICNC_23A_SCDPT4!$S$23</definedName>
    <definedName name="SCDPT4_0700000000_18" localSheetId="7">EMICNC_23A_SCDPT4!$T$23</definedName>
    <definedName name="SCDPT4_0700000000_19" localSheetId="7">EMICNC_23A_SCDPT4!$U$23</definedName>
    <definedName name="SCDPT4_0700000000_2" localSheetId="7">EMICNC_23A_SCDPT4!$D$23</definedName>
    <definedName name="SCDPT4_0700000000_20" localSheetId="7">EMICNC_23A_SCDPT4!$V$23</definedName>
    <definedName name="SCDPT4_0700000000_21" localSheetId="7">EMICNC_23A_SCDPT4!$W$23</definedName>
    <definedName name="SCDPT4_0700000000_22" localSheetId="7">EMICNC_23A_SCDPT4!$X$23</definedName>
    <definedName name="SCDPT4_0700000000_23" localSheetId="7">EMICNC_23A_SCDPT4!$Y$23</definedName>
    <definedName name="SCDPT4_0700000000_24" localSheetId="7">EMICNC_23A_SCDPT4!$Z$23</definedName>
    <definedName name="SCDPT4_0700000000_25" localSheetId="7">EMICNC_23A_SCDPT4!$AA$23</definedName>
    <definedName name="SCDPT4_0700000000_26" localSheetId="7">EMICNC_23A_SCDPT4!$AB$23</definedName>
    <definedName name="SCDPT4_0700000000_27" localSheetId="7">EMICNC_23A_SCDPT4!$AC$23</definedName>
    <definedName name="SCDPT4_0700000000_3" localSheetId="7">EMICNC_23A_SCDPT4!$E$23</definedName>
    <definedName name="SCDPT4_0700000000_4" localSheetId="7">EMICNC_23A_SCDPT4!$F$23</definedName>
    <definedName name="SCDPT4_0700000000_5" localSheetId="7">EMICNC_23A_SCDPT4!$G$23</definedName>
    <definedName name="SCDPT4_0700000000_7" localSheetId="7">EMICNC_23A_SCDPT4!$I$23</definedName>
    <definedName name="SCDPT4_0700000000_8" localSheetId="7">EMICNC_23A_SCDPT4!$J$23</definedName>
    <definedName name="SCDPT4_0700000000_9" localSheetId="7">EMICNC_23A_SCDPT4!$K$23</definedName>
    <definedName name="SCDPT4_0700000000_Range" localSheetId="7">EMICNC_23A_SCDPT4!$B$21:$AC$23</definedName>
    <definedName name="SCDPT4_0709999999_10" localSheetId="7">EMICNC_23A_SCDPT4!$L$24</definedName>
    <definedName name="SCDPT4_0709999999_11" localSheetId="7">EMICNC_23A_SCDPT4!$M$24</definedName>
    <definedName name="SCDPT4_0709999999_12" localSheetId="7">EMICNC_23A_SCDPT4!$N$24</definedName>
    <definedName name="SCDPT4_0709999999_13" localSheetId="7">EMICNC_23A_SCDPT4!$O$24</definedName>
    <definedName name="SCDPT4_0709999999_14" localSheetId="7">EMICNC_23A_SCDPT4!$P$24</definedName>
    <definedName name="SCDPT4_0709999999_15" localSheetId="7">EMICNC_23A_SCDPT4!$Q$24</definedName>
    <definedName name="SCDPT4_0709999999_16" localSheetId="7">EMICNC_23A_SCDPT4!$R$24</definedName>
    <definedName name="SCDPT4_0709999999_17" localSheetId="7">EMICNC_23A_SCDPT4!$S$24</definedName>
    <definedName name="SCDPT4_0709999999_18" localSheetId="7">EMICNC_23A_SCDPT4!$T$24</definedName>
    <definedName name="SCDPT4_0709999999_19" localSheetId="7">EMICNC_23A_SCDPT4!$U$24</definedName>
    <definedName name="SCDPT4_0709999999_20" localSheetId="7">EMICNC_23A_SCDPT4!$V$24</definedName>
    <definedName name="SCDPT4_0709999999_7" localSheetId="7">EMICNC_23A_SCDPT4!$I$24</definedName>
    <definedName name="SCDPT4_0709999999_8" localSheetId="7">EMICNC_23A_SCDPT4!$J$24</definedName>
    <definedName name="SCDPT4_0709999999_9" localSheetId="7">EMICNC_23A_SCDPT4!$K$24</definedName>
    <definedName name="SCDPT4_0900000000_1" localSheetId="7">EMICNC_23A_SCDPT4!$C$27</definedName>
    <definedName name="SCDPT4_0900000000_10" localSheetId="7">EMICNC_23A_SCDPT4!$L$27</definedName>
    <definedName name="SCDPT4_0900000000_11" localSheetId="7">EMICNC_23A_SCDPT4!$M$27</definedName>
    <definedName name="SCDPT4_0900000000_12" localSheetId="7">EMICNC_23A_SCDPT4!$N$27</definedName>
    <definedName name="SCDPT4_0900000000_13" localSheetId="7">EMICNC_23A_SCDPT4!$O$27</definedName>
    <definedName name="SCDPT4_0900000000_14" localSheetId="7">EMICNC_23A_SCDPT4!$P$27</definedName>
    <definedName name="SCDPT4_0900000000_15" localSheetId="7">EMICNC_23A_SCDPT4!$Q$27</definedName>
    <definedName name="SCDPT4_0900000000_16" localSheetId="7">EMICNC_23A_SCDPT4!$R$27</definedName>
    <definedName name="SCDPT4_0900000000_17" localSheetId="7">EMICNC_23A_SCDPT4!$S$27</definedName>
    <definedName name="SCDPT4_0900000000_18" localSheetId="7">EMICNC_23A_SCDPT4!$T$27</definedName>
    <definedName name="SCDPT4_0900000000_19" localSheetId="7">EMICNC_23A_SCDPT4!$U$27</definedName>
    <definedName name="SCDPT4_0900000000_2" localSheetId="7">EMICNC_23A_SCDPT4!$D$27</definedName>
    <definedName name="SCDPT4_0900000000_20" localSheetId="7">EMICNC_23A_SCDPT4!$V$27</definedName>
    <definedName name="SCDPT4_0900000000_21" localSheetId="7">EMICNC_23A_SCDPT4!$W$27</definedName>
    <definedName name="SCDPT4_0900000000_22" localSheetId="7">EMICNC_23A_SCDPT4!$X$27</definedName>
    <definedName name="SCDPT4_0900000000_23" localSheetId="7">EMICNC_23A_SCDPT4!$Y$27</definedName>
    <definedName name="SCDPT4_0900000000_24" localSheetId="7">EMICNC_23A_SCDPT4!$Z$27</definedName>
    <definedName name="SCDPT4_0900000000_25" localSheetId="7">EMICNC_23A_SCDPT4!$AA$27</definedName>
    <definedName name="SCDPT4_0900000000_26" localSheetId="7">EMICNC_23A_SCDPT4!$AB$27</definedName>
    <definedName name="SCDPT4_0900000000_27" localSheetId="7">EMICNC_23A_SCDPT4!$AC$27</definedName>
    <definedName name="SCDPT4_0900000000_3" localSheetId="7">EMICNC_23A_SCDPT4!$E$27</definedName>
    <definedName name="SCDPT4_0900000000_4" localSheetId="7">EMICNC_23A_SCDPT4!$F$27</definedName>
    <definedName name="SCDPT4_0900000000_5" localSheetId="7">EMICNC_23A_SCDPT4!$G$27</definedName>
    <definedName name="SCDPT4_0900000000_7" localSheetId="7">EMICNC_23A_SCDPT4!$I$27</definedName>
    <definedName name="SCDPT4_0900000000_8" localSheetId="7">EMICNC_23A_SCDPT4!$J$27</definedName>
    <definedName name="SCDPT4_0900000000_9" localSheetId="7">EMICNC_23A_SCDPT4!$K$27</definedName>
    <definedName name="SCDPT4_0900000000_Range" localSheetId="7">EMICNC_23A_SCDPT4!$B$25:$AC$27</definedName>
    <definedName name="SCDPT4_0909999999_10" localSheetId="7">EMICNC_23A_SCDPT4!$L$28</definedName>
    <definedName name="SCDPT4_0909999999_11" localSheetId="7">EMICNC_23A_SCDPT4!$M$28</definedName>
    <definedName name="SCDPT4_0909999999_12" localSheetId="7">EMICNC_23A_SCDPT4!$N$28</definedName>
    <definedName name="SCDPT4_0909999999_13" localSheetId="7">EMICNC_23A_SCDPT4!$O$28</definedName>
    <definedName name="SCDPT4_0909999999_14" localSheetId="7">EMICNC_23A_SCDPT4!$P$28</definedName>
    <definedName name="SCDPT4_0909999999_15" localSheetId="7">EMICNC_23A_SCDPT4!$Q$28</definedName>
    <definedName name="SCDPT4_0909999999_16" localSheetId="7">EMICNC_23A_SCDPT4!$R$28</definedName>
    <definedName name="SCDPT4_0909999999_17" localSheetId="7">EMICNC_23A_SCDPT4!$S$28</definedName>
    <definedName name="SCDPT4_0909999999_18" localSheetId="7">EMICNC_23A_SCDPT4!$T$28</definedName>
    <definedName name="SCDPT4_0909999999_19" localSheetId="7">EMICNC_23A_SCDPT4!$U$28</definedName>
    <definedName name="SCDPT4_0909999999_20" localSheetId="7">EMICNC_23A_SCDPT4!$V$28</definedName>
    <definedName name="SCDPT4_0909999999_7" localSheetId="7">EMICNC_23A_SCDPT4!$I$28</definedName>
    <definedName name="SCDPT4_0909999999_8" localSheetId="7">EMICNC_23A_SCDPT4!$J$28</definedName>
    <definedName name="SCDPT4_0909999999_9" localSheetId="7">EMICNC_23A_SCDPT4!$K$28</definedName>
    <definedName name="SCDPT4_1100000000_Range" localSheetId="7">EMICNC_23A_SCDPT4!$B$29:$AC$35</definedName>
    <definedName name="SCDPT4_1100000001_1" localSheetId="7">EMICNC_23A_SCDPT4!$C$29</definedName>
    <definedName name="SCDPT4_1100000001_10" localSheetId="7">EMICNC_23A_SCDPT4!$L$29</definedName>
    <definedName name="SCDPT4_1100000001_11" localSheetId="7">EMICNC_23A_SCDPT4!$M$29</definedName>
    <definedName name="SCDPT4_1100000001_12" localSheetId="7">EMICNC_23A_SCDPT4!$N$29</definedName>
    <definedName name="SCDPT4_1100000001_13" localSheetId="7">EMICNC_23A_SCDPT4!$O$29</definedName>
    <definedName name="SCDPT4_1100000001_14" localSheetId="7">EMICNC_23A_SCDPT4!$P$29</definedName>
    <definedName name="SCDPT4_1100000001_15" localSheetId="7">EMICNC_23A_SCDPT4!$Q$29</definedName>
    <definedName name="SCDPT4_1100000001_16" localSheetId="7">EMICNC_23A_SCDPT4!$R$29</definedName>
    <definedName name="SCDPT4_1100000001_17" localSheetId="7">EMICNC_23A_SCDPT4!$S$29</definedName>
    <definedName name="SCDPT4_1100000001_18" localSheetId="7">EMICNC_23A_SCDPT4!$T$29</definedName>
    <definedName name="SCDPT4_1100000001_19" localSheetId="7">EMICNC_23A_SCDPT4!$U$29</definedName>
    <definedName name="SCDPT4_1100000001_2" localSheetId="7">EMICNC_23A_SCDPT4!$D$29</definedName>
    <definedName name="SCDPT4_1100000001_20" localSheetId="7">EMICNC_23A_SCDPT4!$V$29</definedName>
    <definedName name="SCDPT4_1100000001_21" localSheetId="7">EMICNC_23A_SCDPT4!$W$29</definedName>
    <definedName name="SCDPT4_1100000001_23" localSheetId="7">EMICNC_23A_SCDPT4!$Y$29</definedName>
    <definedName name="SCDPT4_1100000001_24" localSheetId="7">EMICNC_23A_SCDPT4!$Z$29</definedName>
    <definedName name="SCDPT4_1100000001_25" localSheetId="7">EMICNC_23A_SCDPT4!$AA$29</definedName>
    <definedName name="SCDPT4_1100000001_26" localSheetId="7">EMICNC_23A_SCDPT4!$AB$29</definedName>
    <definedName name="SCDPT4_1100000001_27" localSheetId="7">EMICNC_23A_SCDPT4!$AC$29</definedName>
    <definedName name="SCDPT4_1100000001_3" localSheetId="7">EMICNC_23A_SCDPT4!$E$29</definedName>
    <definedName name="SCDPT4_1100000001_4" localSheetId="7">EMICNC_23A_SCDPT4!$F$29</definedName>
    <definedName name="SCDPT4_1100000001_5" localSheetId="7">EMICNC_23A_SCDPT4!$G$29</definedName>
    <definedName name="SCDPT4_1100000001_7" localSheetId="7">EMICNC_23A_SCDPT4!$I$29</definedName>
    <definedName name="SCDPT4_1100000001_8" localSheetId="7">EMICNC_23A_SCDPT4!$J$29</definedName>
    <definedName name="SCDPT4_1100000001_9" localSheetId="7">EMICNC_23A_SCDPT4!$K$29</definedName>
    <definedName name="SCDPT4_1100000005_1" localSheetId="7">EMICNC_23A_SCDPT4!$C$35</definedName>
    <definedName name="SCDPT4_1100000005_10" localSheetId="7">EMICNC_23A_SCDPT4!$L$35</definedName>
    <definedName name="SCDPT4_1100000005_11" localSheetId="7">EMICNC_23A_SCDPT4!$M$35</definedName>
    <definedName name="SCDPT4_1100000005_12" localSheetId="7">EMICNC_23A_SCDPT4!$N$35</definedName>
    <definedName name="SCDPT4_1100000005_13" localSheetId="7">EMICNC_23A_SCDPT4!$O$35</definedName>
    <definedName name="SCDPT4_1100000005_14" localSheetId="7">EMICNC_23A_SCDPT4!$P$35</definedName>
    <definedName name="SCDPT4_1100000005_15" localSheetId="7">EMICNC_23A_SCDPT4!$Q$35</definedName>
    <definedName name="SCDPT4_1100000005_16" localSheetId="7">EMICNC_23A_SCDPT4!$R$35</definedName>
    <definedName name="SCDPT4_1100000005_17" localSheetId="7">EMICNC_23A_SCDPT4!$S$35</definedName>
    <definedName name="SCDPT4_1100000005_18" localSheetId="7">EMICNC_23A_SCDPT4!$T$35</definedName>
    <definedName name="SCDPT4_1100000005_19" localSheetId="7">EMICNC_23A_SCDPT4!$U$35</definedName>
    <definedName name="SCDPT4_1100000005_2" localSheetId="7">EMICNC_23A_SCDPT4!$D$35</definedName>
    <definedName name="SCDPT4_1100000005_20" localSheetId="7">EMICNC_23A_SCDPT4!$V$35</definedName>
    <definedName name="SCDPT4_1100000005_21" localSheetId="7">EMICNC_23A_SCDPT4!$W$35</definedName>
    <definedName name="SCDPT4_1100000005_23" localSheetId="7">EMICNC_23A_SCDPT4!$Y$35</definedName>
    <definedName name="SCDPT4_1100000005_24" localSheetId="7">EMICNC_23A_SCDPT4!$Z$35</definedName>
    <definedName name="SCDPT4_1100000005_25" localSheetId="7">EMICNC_23A_SCDPT4!$AA$35</definedName>
    <definedName name="SCDPT4_1100000005_26" localSheetId="7">EMICNC_23A_SCDPT4!$AB$35</definedName>
    <definedName name="SCDPT4_1100000005_27" localSheetId="7">EMICNC_23A_SCDPT4!$AC$35</definedName>
    <definedName name="SCDPT4_1100000005_3" localSheetId="7">EMICNC_23A_SCDPT4!$E$35</definedName>
    <definedName name="SCDPT4_1100000005_4" localSheetId="7">EMICNC_23A_SCDPT4!$F$35</definedName>
    <definedName name="SCDPT4_1100000005_5" localSheetId="7">EMICNC_23A_SCDPT4!$G$35</definedName>
    <definedName name="SCDPT4_1100000005_7" localSheetId="7">EMICNC_23A_SCDPT4!$I$35</definedName>
    <definedName name="SCDPT4_1100000005_8" localSheetId="7">EMICNC_23A_SCDPT4!$J$35</definedName>
    <definedName name="SCDPT4_1100000005_9" localSheetId="7">EMICNC_23A_SCDPT4!$K$35</definedName>
    <definedName name="SCDPT4_1109999999_10" localSheetId="7">EMICNC_23A_SCDPT4!$L$36</definedName>
    <definedName name="SCDPT4_1109999999_11" localSheetId="7">EMICNC_23A_SCDPT4!$M$36</definedName>
    <definedName name="SCDPT4_1109999999_12" localSheetId="7">EMICNC_23A_SCDPT4!$N$36</definedName>
    <definedName name="SCDPT4_1109999999_13" localSheetId="7">EMICNC_23A_SCDPT4!$O$36</definedName>
    <definedName name="SCDPT4_1109999999_14" localSheetId="7">EMICNC_23A_SCDPT4!$P$36</definedName>
    <definedName name="SCDPT4_1109999999_15" localSheetId="7">EMICNC_23A_SCDPT4!$Q$36</definedName>
    <definedName name="SCDPT4_1109999999_16" localSheetId="7">EMICNC_23A_SCDPT4!$R$36</definedName>
    <definedName name="SCDPT4_1109999999_17" localSheetId="7">EMICNC_23A_SCDPT4!$S$36</definedName>
    <definedName name="SCDPT4_1109999999_18" localSheetId="7">EMICNC_23A_SCDPT4!$T$36</definedName>
    <definedName name="SCDPT4_1109999999_19" localSheetId="7">EMICNC_23A_SCDPT4!$U$36</definedName>
    <definedName name="SCDPT4_1109999999_20" localSheetId="7">EMICNC_23A_SCDPT4!$V$36</definedName>
    <definedName name="SCDPT4_1109999999_7" localSheetId="7">EMICNC_23A_SCDPT4!$I$36</definedName>
    <definedName name="SCDPT4_1109999999_8" localSheetId="7">EMICNC_23A_SCDPT4!$J$36</definedName>
    <definedName name="SCDPT4_1109999999_9" localSheetId="7">EMICNC_23A_SCDPT4!$K$36</definedName>
    <definedName name="SCDPT4_1300000000_1" localSheetId="7">EMICNC_23A_SCDPT4!$C$39</definedName>
    <definedName name="SCDPT4_1300000000_10" localSheetId="7">EMICNC_23A_SCDPT4!$L$39</definedName>
    <definedName name="SCDPT4_1300000000_11" localSheetId="7">EMICNC_23A_SCDPT4!$M$39</definedName>
    <definedName name="SCDPT4_1300000000_12" localSheetId="7">EMICNC_23A_SCDPT4!$N$39</definedName>
    <definedName name="SCDPT4_1300000000_13" localSheetId="7">EMICNC_23A_SCDPT4!$O$39</definedName>
    <definedName name="SCDPT4_1300000000_14" localSheetId="7">EMICNC_23A_SCDPT4!$P$39</definedName>
    <definedName name="SCDPT4_1300000000_15" localSheetId="7">EMICNC_23A_SCDPT4!$Q$39</definedName>
    <definedName name="SCDPT4_1300000000_16" localSheetId="7">EMICNC_23A_SCDPT4!$R$39</definedName>
    <definedName name="SCDPT4_1300000000_17" localSheetId="7">EMICNC_23A_SCDPT4!$S$39</definedName>
    <definedName name="SCDPT4_1300000000_18" localSheetId="7">EMICNC_23A_SCDPT4!$T$39</definedName>
    <definedName name="SCDPT4_1300000000_19" localSheetId="7">EMICNC_23A_SCDPT4!$U$39</definedName>
    <definedName name="SCDPT4_1300000000_2" localSheetId="7">EMICNC_23A_SCDPT4!$D$39</definedName>
    <definedName name="SCDPT4_1300000000_20" localSheetId="7">EMICNC_23A_SCDPT4!$V$39</definedName>
    <definedName name="SCDPT4_1300000000_21" localSheetId="7">EMICNC_23A_SCDPT4!$W$39</definedName>
    <definedName name="SCDPT4_1300000000_23" localSheetId="7">EMICNC_23A_SCDPT4!$Y$39</definedName>
    <definedName name="SCDPT4_1300000000_24" localSheetId="7">EMICNC_23A_SCDPT4!$Z$39</definedName>
    <definedName name="SCDPT4_1300000000_25" localSheetId="7">EMICNC_23A_SCDPT4!$AA$39</definedName>
    <definedName name="SCDPT4_1300000000_26" localSheetId="7">EMICNC_23A_SCDPT4!$AB$39</definedName>
    <definedName name="SCDPT4_1300000000_27" localSheetId="7">EMICNC_23A_SCDPT4!$AC$39</definedName>
    <definedName name="SCDPT4_1300000000_3" localSheetId="7">EMICNC_23A_SCDPT4!$E$39</definedName>
    <definedName name="SCDPT4_1300000000_4" localSheetId="7">EMICNC_23A_SCDPT4!$F$39</definedName>
    <definedName name="SCDPT4_1300000000_5" localSheetId="7">EMICNC_23A_SCDPT4!$G$39</definedName>
    <definedName name="SCDPT4_1300000000_7" localSheetId="7">EMICNC_23A_SCDPT4!$I$39</definedName>
    <definedName name="SCDPT4_1300000000_8" localSheetId="7">EMICNC_23A_SCDPT4!$J$39</definedName>
    <definedName name="SCDPT4_1300000000_9" localSheetId="7">EMICNC_23A_SCDPT4!$K$39</definedName>
    <definedName name="SCDPT4_1300000000_Range" localSheetId="7">EMICNC_23A_SCDPT4!$B$37:$AC$39</definedName>
    <definedName name="SCDPT4_1309999999_10" localSheetId="7">EMICNC_23A_SCDPT4!$L$40</definedName>
    <definedName name="SCDPT4_1309999999_11" localSheetId="7">EMICNC_23A_SCDPT4!$M$40</definedName>
    <definedName name="SCDPT4_1309999999_12" localSheetId="7">EMICNC_23A_SCDPT4!$N$40</definedName>
    <definedName name="SCDPT4_1309999999_13" localSheetId="7">EMICNC_23A_SCDPT4!$O$40</definedName>
    <definedName name="SCDPT4_1309999999_14" localSheetId="7">EMICNC_23A_SCDPT4!$P$40</definedName>
    <definedName name="SCDPT4_1309999999_15" localSheetId="7">EMICNC_23A_SCDPT4!$Q$40</definedName>
    <definedName name="SCDPT4_1309999999_16" localSheetId="7">EMICNC_23A_SCDPT4!$R$40</definedName>
    <definedName name="SCDPT4_1309999999_17" localSheetId="7">EMICNC_23A_SCDPT4!$S$40</definedName>
    <definedName name="SCDPT4_1309999999_18" localSheetId="7">EMICNC_23A_SCDPT4!$T$40</definedName>
    <definedName name="SCDPT4_1309999999_19" localSheetId="7">EMICNC_23A_SCDPT4!$U$40</definedName>
    <definedName name="SCDPT4_1309999999_20" localSheetId="7">EMICNC_23A_SCDPT4!$V$40</definedName>
    <definedName name="SCDPT4_1309999999_7" localSheetId="7">EMICNC_23A_SCDPT4!$I$40</definedName>
    <definedName name="SCDPT4_1309999999_8" localSheetId="7">EMICNC_23A_SCDPT4!$J$40</definedName>
    <definedName name="SCDPT4_1309999999_9" localSheetId="7">EMICNC_23A_SCDPT4!$K$40</definedName>
    <definedName name="SCDPT4_1500000000_1" localSheetId="7">EMICNC_23A_SCDPT4!$C$43</definedName>
    <definedName name="SCDPT4_1500000000_10" localSheetId="7">EMICNC_23A_SCDPT4!$L$43</definedName>
    <definedName name="SCDPT4_1500000000_11" localSheetId="7">EMICNC_23A_SCDPT4!$M$43</definedName>
    <definedName name="SCDPT4_1500000000_12" localSheetId="7">EMICNC_23A_SCDPT4!$N$43</definedName>
    <definedName name="SCDPT4_1500000000_13" localSheetId="7">EMICNC_23A_SCDPT4!$O$43</definedName>
    <definedName name="SCDPT4_1500000000_14" localSheetId="7">EMICNC_23A_SCDPT4!$P$43</definedName>
    <definedName name="SCDPT4_1500000000_15" localSheetId="7">EMICNC_23A_SCDPT4!$Q$43</definedName>
    <definedName name="SCDPT4_1500000000_16" localSheetId="7">EMICNC_23A_SCDPT4!$R$43</definedName>
    <definedName name="SCDPT4_1500000000_17" localSheetId="7">EMICNC_23A_SCDPT4!$S$43</definedName>
    <definedName name="SCDPT4_1500000000_18" localSheetId="7">EMICNC_23A_SCDPT4!$T$43</definedName>
    <definedName name="SCDPT4_1500000000_19" localSheetId="7">EMICNC_23A_SCDPT4!$U$43</definedName>
    <definedName name="SCDPT4_1500000000_2" localSheetId="7">EMICNC_23A_SCDPT4!$D$43</definedName>
    <definedName name="SCDPT4_1500000000_20" localSheetId="7">EMICNC_23A_SCDPT4!$V$43</definedName>
    <definedName name="SCDPT4_1500000000_21" localSheetId="7">EMICNC_23A_SCDPT4!$W$43</definedName>
    <definedName name="SCDPT4_1500000000_23" localSheetId="7">EMICNC_23A_SCDPT4!$Y$43</definedName>
    <definedName name="SCDPT4_1500000000_24" localSheetId="7">EMICNC_23A_SCDPT4!$Z$43</definedName>
    <definedName name="SCDPT4_1500000000_25" localSheetId="7">EMICNC_23A_SCDPT4!$AA$43</definedName>
    <definedName name="SCDPT4_1500000000_26" localSheetId="7">EMICNC_23A_SCDPT4!$AB$43</definedName>
    <definedName name="SCDPT4_1500000000_27" localSheetId="7">EMICNC_23A_SCDPT4!$AC$43</definedName>
    <definedName name="SCDPT4_1500000000_3" localSheetId="7">EMICNC_23A_SCDPT4!$E$43</definedName>
    <definedName name="SCDPT4_1500000000_4" localSheetId="7">EMICNC_23A_SCDPT4!$F$43</definedName>
    <definedName name="SCDPT4_1500000000_5" localSheetId="7">EMICNC_23A_SCDPT4!$G$43</definedName>
    <definedName name="SCDPT4_1500000000_7" localSheetId="7">EMICNC_23A_SCDPT4!$I$43</definedName>
    <definedName name="SCDPT4_1500000000_8" localSheetId="7">EMICNC_23A_SCDPT4!$J$43</definedName>
    <definedName name="SCDPT4_1500000000_9" localSheetId="7">EMICNC_23A_SCDPT4!$K$43</definedName>
    <definedName name="SCDPT4_1500000000_Range" localSheetId="7">EMICNC_23A_SCDPT4!$B$41:$AC$43</definedName>
    <definedName name="SCDPT4_1509999999_10" localSheetId="7">EMICNC_23A_SCDPT4!$L$44</definedName>
    <definedName name="SCDPT4_1509999999_11" localSheetId="7">EMICNC_23A_SCDPT4!$M$44</definedName>
    <definedName name="SCDPT4_1509999999_12" localSheetId="7">EMICNC_23A_SCDPT4!$N$44</definedName>
    <definedName name="SCDPT4_1509999999_13" localSheetId="7">EMICNC_23A_SCDPT4!$O$44</definedName>
    <definedName name="SCDPT4_1509999999_14" localSheetId="7">EMICNC_23A_SCDPT4!$P$44</definedName>
    <definedName name="SCDPT4_1509999999_15" localSheetId="7">EMICNC_23A_SCDPT4!$Q$44</definedName>
    <definedName name="SCDPT4_1509999999_16" localSheetId="7">EMICNC_23A_SCDPT4!$R$44</definedName>
    <definedName name="SCDPT4_1509999999_17" localSheetId="7">EMICNC_23A_SCDPT4!$S$44</definedName>
    <definedName name="SCDPT4_1509999999_18" localSheetId="7">EMICNC_23A_SCDPT4!$T$44</definedName>
    <definedName name="SCDPT4_1509999999_19" localSheetId="7">EMICNC_23A_SCDPT4!$U$44</definedName>
    <definedName name="SCDPT4_1509999999_20" localSheetId="7">EMICNC_23A_SCDPT4!$V$44</definedName>
    <definedName name="SCDPT4_1509999999_7" localSheetId="7">EMICNC_23A_SCDPT4!$I$44</definedName>
    <definedName name="SCDPT4_1509999999_8" localSheetId="7">EMICNC_23A_SCDPT4!$J$44</definedName>
    <definedName name="SCDPT4_1509999999_9" localSheetId="7">EMICNC_23A_SCDPT4!$K$44</definedName>
    <definedName name="SCDPT4_1610000000_1" localSheetId="7">EMICNC_23A_SCDPT4!$C$47</definedName>
    <definedName name="SCDPT4_1610000000_10" localSheetId="7">EMICNC_23A_SCDPT4!$L$47</definedName>
    <definedName name="SCDPT4_1610000000_11" localSheetId="7">EMICNC_23A_SCDPT4!$M$47</definedName>
    <definedName name="SCDPT4_1610000000_12" localSheetId="7">EMICNC_23A_SCDPT4!$N$47</definedName>
    <definedName name="SCDPT4_1610000000_13" localSheetId="7">EMICNC_23A_SCDPT4!$O$47</definedName>
    <definedName name="SCDPT4_1610000000_14" localSheetId="7">EMICNC_23A_SCDPT4!$P$47</definedName>
    <definedName name="SCDPT4_1610000000_15" localSheetId="7">EMICNC_23A_SCDPT4!$Q$47</definedName>
    <definedName name="SCDPT4_1610000000_16" localSheetId="7">EMICNC_23A_SCDPT4!$R$47</definedName>
    <definedName name="SCDPT4_1610000000_17" localSheetId="7">EMICNC_23A_SCDPT4!$S$47</definedName>
    <definedName name="SCDPT4_1610000000_18" localSheetId="7">EMICNC_23A_SCDPT4!$T$47</definedName>
    <definedName name="SCDPT4_1610000000_19" localSheetId="7">EMICNC_23A_SCDPT4!$U$47</definedName>
    <definedName name="SCDPT4_1610000000_2" localSheetId="7">EMICNC_23A_SCDPT4!$D$47</definedName>
    <definedName name="SCDPT4_1610000000_20" localSheetId="7">EMICNC_23A_SCDPT4!$V$47</definedName>
    <definedName name="SCDPT4_1610000000_23" localSheetId="7">EMICNC_23A_SCDPT4!$Y$47</definedName>
    <definedName name="SCDPT4_1610000000_24" localSheetId="7">EMICNC_23A_SCDPT4!$Z$47</definedName>
    <definedName name="SCDPT4_1610000000_25" localSheetId="7">EMICNC_23A_SCDPT4!$AA$47</definedName>
    <definedName name="SCDPT4_1610000000_26" localSheetId="7">EMICNC_23A_SCDPT4!$AB$47</definedName>
    <definedName name="SCDPT4_1610000000_27" localSheetId="7">EMICNC_23A_SCDPT4!$AC$47</definedName>
    <definedName name="SCDPT4_1610000000_3" localSheetId="7">EMICNC_23A_SCDPT4!$E$47</definedName>
    <definedName name="SCDPT4_1610000000_4" localSheetId="7">EMICNC_23A_SCDPT4!$F$47</definedName>
    <definedName name="SCDPT4_1610000000_5" localSheetId="7">EMICNC_23A_SCDPT4!$G$47</definedName>
    <definedName name="SCDPT4_1610000000_6" localSheetId="7">EMICNC_23A_SCDPT4!$H$47</definedName>
    <definedName name="SCDPT4_1610000000_7" localSheetId="7">EMICNC_23A_SCDPT4!$I$47</definedName>
    <definedName name="SCDPT4_1610000000_8" localSheetId="7">EMICNC_23A_SCDPT4!$J$47</definedName>
    <definedName name="SCDPT4_1610000000_9" localSheetId="7">EMICNC_23A_SCDPT4!$K$47</definedName>
    <definedName name="SCDPT4_1610000000_Range" localSheetId="7">EMICNC_23A_SCDPT4!$B$45:$AC$47</definedName>
    <definedName name="SCDPT4_1619999999_10" localSheetId="7">EMICNC_23A_SCDPT4!$L$48</definedName>
    <definedName name="SCDPT4_1619999999_11" localSheetId="7">EMICNC_23A_SCDPT4!$M$48</definedName>
    <definedName name="SCDPT4_1619999999_12" localSheetId="7">EMICNC_23A_SCDPT4!$N$48</definedName>
    <definedName name="SCDPT4_1619999999_13" localSheetId="7">EMICNC_23A_SCDPT4!$O$48</definedName>
    <definedName name="SCDPT4_1619999999_14" localSheetId="7">EMICNC_23A_SCDPT4!$P$48</definedName>
    <definedName name="SCDPT4_1619999999_15" localSheetId="7">EMICNC_23A_SCDPT4!$Q$48</definedName>
    <definedName name="SCDPT4_1619999999_16" localSheetId="7">EMICNC_23A_SCDPT4!$R$48</definedName>
    <definedName name="SCDPT4_1619999999_17" localSheetId="7">EMICNC_23A_SCDPT4!$S$48</definedName>
    <definedName name="SCDPT4_1619999999_18" localSheetId="7">EMICNC_23A_SCDPT4!$T$48</definedName>
    <definedName name="SCDPT4_1619999999_19" localSheetId="7">EMICNC_23A_SCDPT4!$U$48</definedName>
    <definedName name="SCDPT4_1619999999_20" localSheetId="7">EMICNC_23A_SCDPT4!$V$48</definedName>
    <definedName name="SCDPT4_1619999999_7" localSheetId="7">EMICNC_23A_SCDPT4!$I$48</definedName>
    <definedName name="SCDPT4_1619999999_8" localSheetId="7">EMICNC_23A_SCDPT4!$J$48</definedName>
    <definedName name="SCDPT4_1619999999_9" localSheetId="7">EMICNC_23A_SCDPT4!$K$48</definedName>
    <definedName name="SCDPT4_1900000000_1" localSheetId="7">EMICNC_23A_SCDPT4!$C$51</definedName>
    <definedName name="SCDPT4_1900000000_10" localSheetId="7">EMICNC_23A_SCDPT4!$L$51</definedName>
    <definedName name="SCDPT4_1900000000_11" localSheetId="7">EMICNC_23A_SCDPT4!$M$51</definedName>
    <definedName name="SCDPT4_1900000000_12" localSheetId="7">EMICNC_23A_SCDPT4!$N$51</definedName>
    <definedName name="SCDPT4_1900000000_13" localSheetId="7">EMICNC_23A_SCDPT4!$O$51</definedName>
    <definedName name="SCDPT4_1900000000_14" localSheetId="7">EMICNC_23A_SCDPT4!$P$51</definedName>
    <definedName name="SCDPT4_1900000000_15" localSheetId="7">EMICNC_23A_SCDPT4!$Q$51</definedName>
    <definedName name="SCDPT4_1900000000_16" localSheetId="7">EMICNC_23A_SCDPT4!$R$51</definedName>
    <definedName name="SCDPT4_1900000000_17" localSheetId="7">EMICNC_23A_SCDPT4!$S$51</definedName>
    <definedName name="SCDPT4_1900000000_18" localSheetId="7">EMICNC_23A_SCDPT4!$T$51</definedName>
    <definedName name="SCDPT4_1900000000_19" localSheetId="7">EMICNC_23A_SCDPT4!$U$51</definedName>
    <definedName name="SCDPT4_1900000000_2" localSheetId="7">EMICNC_23A_SCDPT4!$D$51</definedName>
    <definedName name="SCDPT4_1900000000_20" localSheetId="7">EMICNC_23A_SCDPT4!$V$51</definedName>
    <definedName name="SCDPT4_1900000000_21" localSheetId="7">EMICNC_23A_SCDPT4!$W$51</definedName>
    <definedName name="SCDPT4_1900000000_23" localSheetId="7">EMICNC_23A_SCDPT4!$Y$51</definedName>
    <definedName name="SCDPT4_1900000000_24" localSheetId="7">EMICNC_23A_SCDPT4!$Z$51</definedName>
    <definedName name="SCDPT4_1900000000_25" localSheetId="7">EMICNC_23A_SCDPT4!$AA$51</definedName>
    <definedName name="SCDPT4_1900000000_26" localSheetId="7">EMICNC_23A_SCDPT4!$AB$51</definedName>
    <definedName name="SCDPT4_1900000000_27" localSheetId="7">EMICNC_23A_SCDPT4!$AC$51</definedName>
    <definedName name="SCDPT4_1900000000_3" localSheetId="7">EMICNC_23A_SCDPT4!$E$51</definedName>
    <definedName name="SCDPT4_1900000000_4" localSheetId="7">EMICNC_23A_SCDPT4!$F$51</definedName>
    <definedName name="SCDPT4_1900000000_5" localSheetId="7">EMICNC_23A_SCDPT4!$G$51</definedName>
    <definedName name="SCDPT4_1900000000_7" localSheetId="7">EMICNC_23A_SCDPT4!$I$51</definedName>
    <definedName name="SCDPT4_1900000000_8" localSheetId="7">EMICNC_23A_SCDPT4!$J$51</definedName>
    <definedName name="SCDPT4_1900000000_9" localSheetId="7">EMICNC_23A_SCDPT4!$K$51</definedName>
    <definedName name="SCDPT4_1900000000_Range" localSheetId="7">EMICNC_23A_SCDPT4!$B$49:$AC$51</definedName>
    <definedName name="SCDPT4_1909999999_10" localSheetId="7">EMICNC_23A_SCDPT4!$L$52</definedName>
    <definedName name="SCDPT4_1909999999_11" localSheetId="7">EMICNC_23A_SCDPT4!$M$52</definedName>
    <definedName name="SCDPT4_1909999999_12" localSheetId="7">EMICNC_23A_SCDPT4!$N$52</definedName>
    <definedName name="SCDPT4_1909999999_13" localSheetId="7">EMICNC_23A_SCDPT4!$O$52</definedName>
    <definedName name="SCDPT4_1909999999_14" localSheetId="7">EMICNC_23A_SCDPT4!$P$52</definedName>
    <definedName name="SCDPT4_1909999999_15" localSheetId="7">EMICNC_23A_SCDPT4!$Q$52</definedName>
    <definedName name="SCDPT4_1909999999_16" localSheetId="7">EMICNC_23A_SCDPT4!$R$52</definedName>
    <definedName name="SCDPT4_1909999999_17" localSheetId="7">EMICNC_23A_SCDPT4!$S$52</definedName>
    <definedName name="SCDPT4_1909999999_18" localSheetId="7">EMICNC_23A_SCDPT4!$T$52</definedName>
    <definedName name="SCDPT4_1909999999_19" localSheetId="7">EMICNC_23A_SCDPT4!$U$52</definedName>
    <definedName name="SCDPT4_1909999999_20" localSheetId="7">EMICNC_23A_SCDPT4!$V$52</definedName>
    <definedName name="SCDPT4_1909999999_7" localSheetId="7">EMICNC_23A_SCDPT4!$I$52</definedName>
    <definedName name="SCDPT4_1909999999_8" localSheetId="7">EMICNC_23A_SCDPT4!$J$52</definedName>
    <definedName name="SCDPT4_1909999999_9" localSheetId="7">EMICNC_23A_SCDPT4!$K$52</definedName>
    <definedName name="SCDPT4_2010000000_1" localSheetId="7">EMICNC_23A_SCDPT4!$C$55</definedName>
    <definedName name="SCDPT4_2010000000_10" localSheetId="7">EMICNC_23A_SCDPT4!$L$55</definedName>
    <definedName name="SCDPT4_2010000000_11" localSheetId="7">EMICNC_23A_SCDPT4!$M$55</definedName>
    <definedName name="SCDPT4_2010000000_12" localSheetId="7">EMICNC_23A_SCDPT4!$N$55</definedName>
    <definedName name="SCDPT4_2010000000_13" localSheetId="7">EMICNC_23A_SCDPT4!$O$55</definedName>
    <definedName name="SCDPT4_2010000000_14" localSheetId="7">EMICNC_23A_SCDPT4!$P$55</definedName>
    <definedName name="SCDPT4_2010000000_15" localSheetId="7">EMICNC_23A_SCDPT4!$Q$55</definedName>
    <definedName name="SCDPT4_2010000000_16" localSheetId="7">EMICNC_23A_SCDPT4!$R$55</definedName>
    <definedName name="SCDPT4_2010000000_17" localSheetId="7">EMICNC_23A_SCDPT4!$S$55</definedName>
    <definedName name="SCDPT4_2010000000_18" localSheetId="7">EMICNC_23A_SCDPT4!$T$55</definedName>
    <definedName name="SCDPT4_2010000000_19" localSheetId="7">EMICNC_23A_SCDPT4!$U$55</definedName>
    <definedName name="SCDPT4_2010000000_2" localSheetId="7">EMICNC_23A_SCDPT4!$D$55</definedName>
    <definedName name="SCDPT4_2010000000_20" localSheetId="7">EMICNC_23A_SCDPT4!$V$55</definedName>
    <definedName name="SCDPT4_2010000000_21" localSheetId="7">EMICNC_23A_SCDPT4!$W$55</definedName>
    <definedName name="SCDPT4_2010000000_23" localSheetId="7">EMICNC_23A_SCDPT4!$Y$55</definedName>
    <definedName name="SCDPT4_2010000000_24" localSheetId="7">EMICNC_23A_SCDPT4!$Z$55</definedName>
    <definedName name="SCDPT4_2010000000_25" localSheetId="7">EMICNC_23A_SCDPT4!$AA$55</definedName>
    <definedName name="SCDPT4_2010000000_26" localSheetId="7">EMICNC_23A_SCDPT4!$AB$55</definedName>
    <definedName name="SCDPT4_2010000000_27" localSheetId="7">EMICNC_23A_SCDPT4!$AC$55</definedName>
    <definedName name="SCDPT4_2010000000_3" localSheetId="7">EMICNC_23A_SCDPT4!$E$55</definedName>
    <definedName name="SCDPT4_2010000000_4" localSheetId="7">EMICNC_23A_SCDPT4!$F$55</definedName>
    <definedName name="SCDPT4_2010000000_5" localSheetId="7">EMICNC_23A_SCDPT4!$G$55</definedName>
    <definedName name="SCDPT4_2010000000_7" localSheetId="7">EMICNC_23A_SCDPT4!$I$55</definedName>
    <definedName name="SCDPT4_2010000000_8" localSheetId="7">EMICNC_23A_SCDPT4!$J$55</definedName>
    <definedName name="SCDPT4_2010000000_9" localSheetId="7">EMICNC_23A_SCDPT4!$K$55</definedName>
    <definedName name="SCDPT4_2010000000_Range" localSheetId="7">EMICNC_23A_SCDPT4!$B$53:$AC$55</definedName>
    <definedName name="SCDPT4_2019999999_10" localSheetId="7">EMICNC_23A_SCDPT4!$L$56</definedName>
    <definedName name="SCDPT4_2019999999_11" localSheetId="7">EMICNC_23A_SCDPT4!$M$56</definedName>
    <definedName name="SCDPT4_2019999999_12" localSheetId="7">EMICNC_23A_SCDPT4!$N$56</definedName>
    <definedName name="SCDPT4_2019999999_13" localSheetId="7">EMICNC_23A_SCDPT4!$O$56</definedName>
    <definedName name="SCDPT4_2019999999_14" localSheetId="7">EMICNC_23A_SCDPT4!$P$56</definedName>
    <definedName name="SCDPT4_2019999999_15" localSheetId="7">EMICNC_23A_SCDPT4!$Q$56</definedName>
    <definedName name="SCDPT4_2019999999_16" localSheetId="7">EMICNC_23A_SCDPT4!$R$56</definedName>
    <definedName name="SCDPT4_2019999999_17" localSheetId="7">EMICNC_23A_SCDPT4!$S$56</definedName>
    <definedName name="SCDPT4_2019999999_18" localSheetId="7">EMICNC_23A_SCDPT4!$T$56</definedName>
    <definedName name="SCDPT4_2019999999_19" localSheetId="7">EMICNC_23A_SCDPT4!$U$56</definedName>
    <definedName name="SCDPT4_2019999999_20" localSheetId="7">EMICNC_23A_SCDPT4!$V$56</definedName>
    <definedName name="SCDPT4_2019999999_7" localSheetId="7">EMICNC_23A_SCDPT4!$I$56</definedName>
    <definedName name="SCDPT4_2019999999_8" localSheetId="7">EMICNC_23A_SCDPT4!$J$56</definedName>
    <definedName name="SCDPT4_2019999999_9" localSheetId="7">EMICNC_23A_SCDPT4!$K$56</definedName>
    <definedName name="SCDPT4_2509999997_10" localSheetId="7">EMICNC_23A_SCDPT4!$L$57</definedName>
    <definedName name="SCDPT4_2509999997_11" localSheetId="7">EMICNC_23A_SCDPT4!$M$57</definedName>
    <definedName name="SCDPT4_2509999997_12" localSheetId="7">EMICNC_23A_SCDPT4!$N$57</definedName>
    <definedName name="SCDPT4_2509999997_13" localSheetId="7">EMICNC_23A_SCDPT4!$O$57</definedName>
    <definedName name="SCDPT4_2509999997_14" localSheetId="7">EMICNC_23A_SCDPT4!$P$57</definedName>
    <definedName name="SCDPT4_2509999997_15" localSheetId="7">EMICNC_23A_SCDPT4!$Q$57</definedName>
    <definedName name="SCDPT4_2509999997_16" localSheetId="7">EMICNC_23A_SCDPT4!$R$57</definedName>
    <definedName name="SCDPT4_2509999997_17" localSheetId="7">EMICNC_23A_SCDPT4!$S$57</definedName>
    <definedName name="SCDPT4_2509999997_18" localSheetId="7">EMICNC_23A_SCDPT4!$T$57</definedName>
    <definedName name="SCDPT4_2509999997_19" localSheetId="7">EMICNC_23A_SCDPT4!$U$57</definedName>
    <definedName name="SCDPT4_2509999997_20" localSheetId="7">EMICNC_23A_SCDPT4!$V$57</definedName>
    <definedName name="SCDPT4_2509999997_7" localSheetId="7">EMICNC_23A_SCDPT4!$I$57</definedName>
    <definedName name="SCDPT4_2509999997_8" localSheetId="7">EMICNC_23A_SCDPT4!$J$57</definedName>
    <definedName name="SCDPT4_2509999997_9" localSheetId="7">EMICNC_23A_SCDPT4!$K$57</definedName>
    <definedName name="SCDPT4_2509999998_10" localSheetId="7">EMICNC_23A_SCDPT4!$L$58</definedName>
    <definedName name="SCDPT4_2509999998_11" localSheetId="7">EMICNC_23A_SCDPT4!$M$58</definedName>
    <definedName name="SCDPT4_2509999998_12" localSheetId="7">EMICNC_23A_SCDPT4!$N$58</definedName>
    <definedName name="SCDPT4_2509999998_13" localSheetId="7">EMICNC_23A_SCDPT4!$O$58</definedName>
    <definedName name="SCDPT4_2509999998_14" localSheetId="7">EMICNC_23A_SCDPT4!$P$58</definedName>
    <definedName name="SCDPT4_2509999998_15" localSheetId="7">EMICNC_23A_SCDPT4!$Q$58</definedName>
    <definedName name="SCDPT4_2509999998_16" localSheetId="7">EMICNC_23A_SCDPT4!$R$58</definedName>
    <definedName name="SCDPT4_2509999998_17" localSheetId="7">EMICNC_23A_SCDPT4!$S$58</definedName>
    <definedName name="SCDPT4_2509999998_18" localSheetId="7">EMICNC_23A_SCDPT4!$T$58</definedName>
    <definedName name="SCDPT4_2509999998_19" localSheetId="7">EMICNC_23A_SCDPT4!$U$58</definedName>
    <definedName name="SCDPT4_2509999998_20" localSheetId="7">EMICNC_23A_SCDPT4!$V$58</definedName>
    <definedName name="SCDPT4_2509999998_7" localSheetId="7">EMICNC_23A_SCDPT4!$I$58</definedName>
    <definedName name="SCDPT4_2509999998_8" localSheetId="7">EMICNC_23A_SCDPT4!$J$58</definedName>
    <definedName name="SCDPT4_2509999998_9" localSheetId="7">EMICNC_23A_SCDPT4!$K$58</definedName>
    <definedName name="SCDPT4_2509999999_10" localSheetId="7">EMICNC_23A_SCDPT4!$L$59</definedName>
    <definedName name="SCDPT4_2509999999_11" localSheetId="7">EMICNC_23A_SCDPT4!$M$59</definedName>
    <definedName name="SCDPT4_2509999999_12" localSheetId="7">EMICNC_23A_SCDPT4!$N$59</definedName>
    <definedName name="SCDPT4_2509999999_13" localSheetId="7">EMICNC_23A_SCDPT4!$O$59</definedName>
    <definedName name="SCDPT4_2509999999_14" localSheetId="7">EMICNC_23A_SCDPT4!$P$59</definedName>
    <definedName name="SCDPT4_2509999999_15" localSheetId="7">EMICNC_23A_SCDPT4!$Q$59</definedName>
    <definedName name="SCDPT4_2509999999_16" localSheetId="7">EMICNC_23A_SCDPT4!$R$59</definedName>
    <definedName name="SCDPT4_2509999999_17" localSheetId="7">EMICNC_23A_SCDPT4!$S$59</definedName>
    <definedName name="SCDPT4_2509999999_18" localSheetId="7">EMICNC_23A_SCDPT4!$T$59</definedName>
    <definedName name="SCDPT4_2509999999_19" localSheetId="7">EMICNC_23A_SCDPT4!$U$59</definedName>
    <definedName name="SCDPT4_2509999999_20" localSheetId="7">EMICNC_23A_SCDPT4!$V$59</definedName>
    <definedName name="SCDPT4_2509999999_7" localSheetId="7">EMICNC_23A_SCDPT4!$I$59</definedName>
    <definedName name="SCDPT4_2509999999_8" localSheetId="7">EMICNC_23A_SCDPT4!$J$59</definedName>
    <definedName name="SCDPT4_2509999999_9" localSheetId="7">EMICNC_23A_SCDPT4!$K$59</definedName>
    <definedName name="SCDPT4_4010000000_1" localSheetId="7">EMICNC_23A_SCDPT4!$C$62</definedName>
    <definedName name="SCDPT4_4010000000_10" localSheetId="7">EMICNC_23A_SCDPT4!$L$62</definedName>
    <definedName name="SCDPT4_4010000000_11" localSheetId="7">EMICNC_23A_SCDPT4!$M$62</definedName>
    <definedName name="SCDPT4_4010000000_12" localSheetId="7">EMICNC_23A_SCDPT4!$N$62</definedName>
    <definedName name="SCDPT4_4010000000_13" localSheetId="7">EMICNC_23A_SCDPT4!$O$62</definedName>
    <definedName name="SCDPT4_4010000000_14" localSheetId="7">EMICNC_23A_SCDPT4!$P$62</definedName>
    <definedName name="SCDPT4_4010000000_15" localSheetId="7">EMICNC_23A_SCDPT4!$Q$62</definedName>
    <definedName name="SCDPT4_4010000000_16" localSheetId="7">EMICNC_23A_SCDPT4!$R$62</definedName>
    <definedName name="SCDPT4_4010000000_17" localSheetId="7">EMICNC_23A_SCDPT4!$S$62</definedName>
    <definedName name="SCDPT4_4010000000_18" localSheetId="7">EMICNC_23A_SCDPT4!$T$62</definedName>
    <definedName name="SCDPT4_4010000000_19" localSheetId="7">EMICNC_23A_SCDPT4!$U$62</definedName>
    <definedName name="SCDPT4_4010000000_2" localSheetId="7">EMICNC_23A_SCDPT4!$D$62</definedName>
    <definedName name="SCDPT4_4010000000_20" localSheetId="7">EMICNC_23A_SCDPT4!$V$62</definedName>
    <definedName name="SCDPT4_4010000000_23" localSheetId="7">EMICNC_23A_SCDPT4!$Y$62</definedName>
    <definedName name="SCDPT4_4010000000_24" localSheetId="7">EMICNC_23A_SCDPT4!$Z$62</definedName>
    <definedName name="SCDPT4_4010000000_25" localSheetId="7">EMICNC_23A_SCDPT4!$AA$62</definedName>
    <definedName name="SCDPT4_4010000000_26" localSheetId="7">EMICNC_23A_SCDPT4!$AB$62</definedName>
    <definedName name="SCDPT4_4010000000_27" localSheetId="7">EMICNC_23A_SCDPT4!$AC$62</definedName>
    <definedName name="SCDPT4_4010000000_3" localSheetId="7">EMICNC_23A_SCDPT4!$E$62</definedName>
    <definedName name="SCDPT4_4010000000_4" localSheetId="7">EMICNC_23A_SCDPT4!$F$62</definedName>
    <definedName name="SCDPT4_4010000000_5" localSheetId="7">EMICNC_23A_SCDPT4!$G$62</definedName>
    <definedName name="SCDPT4_4010000000_6" localSheetId="7">EMICNC_23A_SCDPT4!$H$62</definedName>
    <definedName name="SCDPT4_4010000000_7" localSheetId="7">EMICNC_23A_SCDPT4!$I$62</definedName>
    <definedName name="SCDPT4_4010000000_8" localSheetId="7">EMICNC_23A_SCDPT4!$J$62</definedName>
    <definedName name="SCDPT4_4010000000_9" localSheetId="7">EMICNC_23A_SCDPT4!$K$62</definedName>
    <definedName name="SCDPT4_4010000000_Range" localSheetId="7">EMICNC_23A_SCDPT4!$B$60:$AC$62</definedName>
    <definedName name="SCDPT4_4019999999_10" localSheetId="7">EMICNC_23A_SCDPT4!$L$63</definedName>
    <definedName name="SCDPT4_4019999999_11" localSheetId="7">EMICNC_23A_SCDPT4!$M$63</definedName>
    <definedName name="SCDPT4_4019999999_12" localSheetId="7">EMICNC_23A_SCDPT4!$N$63</definedName>
    <definedName name="SCDPT4_4019999999_13" localSheetId="7">EMICNC_23A_SCDPT4!$O$63</definedName>
    <definedName name="SCDPT4_4019999999_14" localSheetId="7">EMICNC_23A_SCDPT4!$P$63</definedName>
    <definedName name="SCDPT4_4019999999_15" localSheetId="7">EMICNC_23A_SCDPT4!$Q$63</definedName>
    <definedName name="SCDPT4_4019999999_16" localSheetId="7">EMICNC_23A_SCDPT4!$R$63</definedName>
    <definedName name="SCDPT4_4019999999_17" localSheetId="7">EMICNC_23A_SCDPT4!$S$63</definedName>
    <definedName name="SCDPT4_4019999999_18" localSheetId="7">EMICNC_23A_SCDPT4!$T$63</definedName>
    <definedName name="SCDPT4_4019999999_19" localSheetId="7">EMICNC_23A_SCDPT4!$U$63</definedName>
    <definedName name="SCDPT4_4019999999_20" localSheetId="7">EMICNC_23A_SCDPT4!$V$63</definedName>
    <definedName name="SCDPT4_4019999999_7" localSheetId="7">EMICNC_23A_SCDPT4!$I$63</definedName>
    <definedName name="SCDPT4_4019999999_9" localSheetId="7">EMICNC_23A_SCDPT4!$K$63</definedName>
    <definedName name="SCDPT4_4020000000_1" localSheetId="7">EMICNC_23A_SCDPT4!$C$66</definedName>
    <definedName name="SCDPT4_4020000000_10" localSheetId="7">EMICNC_23A_SCDPT4!$L$66</definedName>
    <definedName name="SCDPT4_4020000000_11" localSheetId="7">EMICNC_23A_SCDPT4!$M$66</definedName>
    <definedName name="SCDPT4_4020000000_12" localSheetId="7">EMICNC_23A_SCDPT4!$N$66</definedName>
    <definedName name="SCDPT4_4020000000_13" localSheetId="7">EMICNC_23A_SCDPT4!$O$66</definedName>
    <definedName name="SCDPT4_4020000000_14" localSheetId="7">EMICNC_23A_SCDPT4!$P$66</definedName>
    <definedName name="SCDPT4_4020000000_15" localSheetId="7">EMICNC_23A_SCDPT4!$Q$66</definedName>
    <definedName name="SCDPT4_4020000000_16" localSheetId="7">EMICNC_23A_SCDPT4!$R$66</definedName>
    <definedName name="SCDPT4_4020000000_17" localSheetId="7">EMICNC_23A_SCDPT4!$S$66</definedName>
    <definedName name="SCDPT4_4020000000_18" localSheetId="7">EMICNC_23A_SCDPT4!$T$66</definedName>
    <definedName name="SCDPT4_4020000000_19" localSheetId="7">EMICNC_23A_SCDPT4!$U$66</definedName>
    <definedName name="SCDPT4_4020000000_2" localSheetId="7">EMICNC_23A_SCDPT4!$D$66</definedName>
    <definedName name="SCDPT4_4020000000_20" localSheetId="7">EMICNC_23A_SCDPT4!$V$66</definedName>
    <definedName name="SCDPT4_4020000000_23" localSheetId="7">EMICNC_23A_SCDPT4!$Y$66</definedName>
    <definedName name="SCDPT4_4020000000_24" localSheetId="7">EMICNC_23A_SCDPT4!$Z$66</definedName>
    <definedName name="SCDPT4_4020000000_25" localSheetId="7">EMICNC_23A_SCDPT4!$AA$66</definedName>
    <definedName name="SCDPT4_4020000000_26" localSheetId="7">EMICNC_23A_SCDPT4!$AB$66</definedName>
    <definedName name="SCDPT4_4020000000_27" localSheetId="7">EMICNC_23A_SCDPT4!$AC$66</definedName>
    <definedName name="SCDPT4_4020000000_3" localSheetId="7">EMICNC_23A_SCDPT4!$E$66</definedName>
    <definedName name="SCDPT4_4020000000_4" localSheetId="7">EMICNC_23A_SCDPT4!$F$66</definedName>
    <definedName name="SCDPT4_4020000000_5" localSheetId="7">EMICNC_23A_SCDPT4!$G$66</definedName>
    <definedName name="SCDPT4_4020000000_6" localSheetId="7">EMICNC_23A_SCDPT4!$H$66</definedName>
    <definedName name="SCDPT4_4020000000_7" localSheetId="7">EMICNC_23A_SCDPT4!$I$66</definedName>
    <definedName name="SCDPT4_4020000000_8" localSheetId="7">EMICNC_23A_SCDPT4!$J$66</definedName>
    <definedName name="SCDPT4_4020000000_9" localSheetId="7">EMICNC_23A_SCDPT4!$K$66</definedName>
    <definedName name="SCDPT4_4020000000_Range" localSheetId="7">EMICNC_23A_SCDPT4!$B$64:$AC$66</definedName>
    <definedName name="SCDPT4_4029999999_10" localSheetId="7">EMICNC_23A_SCDPT4!$L$67</definedName>
    <definedName name="SCDPT4_4029999999_11" localSheetId="7">EMICNC_23A_SCDPT4!$M$67</definedName>
    <definedName name="SCDPT4_4029999999_12" localSheetId="7">EMICNC_23A_SCDPT4!$N$67</definedName>
    <definedName name="SCDPT4_4029999999_13" localSheetId="7">EMICNC_23A_SCDPT4!$O$67</definedName>
    <definedName name="SCDPT4_4029999999_14" localSheetId="7">EMICNC_23A_SCDPT4!$P$67</definedName>
    <definedName name="SCDPT4_4029999999_15" localSheetId="7">EMICNC_23A_SCDPT4!$Q$67</definedName>
    <definedName name="SCDPT4_4029999999_16" localSheetId="7">EMICNC_23A_SCDPT4!$R$67</definedName>
    <definedName name="SCDPT4_4029999999_17" localSheetId="7">EMICNC_23A_SCDPT4!$S$67</definedName>
    <definedName name="SCDPT4_4029999999_18" localSheetId="7">EMICNC_23A_SCDPT4!$T$67</definedName>
    <definedName name="SCDPT4_4029999999_19" localSheetId="7">EMICNC_23A_SCDPT4!$U$67</definedName>
    <definedName name="SCDPT4_4029999999_20" localSheetId="7">EMICNC_23A_SCDPT4!$V$67</definedName>
    <definedName name="SCDPT4_4029999999_7" localSheetId="7">EMICNC_23A_SCDPT4!$I$67</definedName>
    <definedName name="SCDPT4_4029999999_9" localSheetId="7">EMICNC_23A_SCDPT4!$K$67</definedName>
    <definedName name="SCDPT4_4310000000_1" localSheetId="7">EMICNC_23A_SCDPT4!$C$70</definedName>
    <definedName name="SCDPT4_4310000000_10" localSheetId="7">EMICNC_23A_SCDPT4!$L$70</definedName>
    <definedName name="SCDPT4_4310000000_11" localSheetId="7">EMICNC_23A_SCDPT4!$M$70</definedName>
    <definedName name="SCDPT4_4310000000_12" localSheetId="7">EMICNC_23A_SCDPT4!$N$70</definedName>
    <definedName name="SCDPT4_4310000000_13" localSheetId="7">EMICNC_23A_SCDPT4!$O$70</definedName>
    <definedName name="SCDPT4_4310000000_14" localSheetId="7">EMICNC_23A_SCDPT4!$P$70</definedName>
    <definedName name="SCDPT4_4310000000_15" localSheetId="7">EMICNC_23A_SCDPT4!$Q$70</definedName>
    <definedName name="SCDPT4_4310000000_16" localSheetId="7">EMICNC_23A_SCDPT4!$R$70</definedName>
    <definedName name="SCDPT4_4310000000_17" localSheetId="7">EMICNC_23A_SCDPT4!$S$70</definedName>
    <definedName name="SCDPT4_4310000000_18" localSheetId="7">EMICNC_23A_SCDPT4!$T$70</definedName>
    <definedName name="SCDPT4_4310000000_19" localSheetId="7">EMICNC_23A_SCDPT4!$U$70</definedName>
    <definedName name="SCDPT4_4310000000_2" localSheetId="7">EMICNC_23A_SCDPT4!$D$70</definedName>
    <definedName name="SCDPT4_4310000000_20" localSheetId="7">EMICNC_23A_SCDPT4!$V$70</definedName>
    <definedName name="SCDPT4_4310000000_23" localSheetId="7">EMICNC_23A_SCDPT4!$Y$70</definedName>
    <definedName name="SCDPT4_4310000000_24" localSheetId="7">EMICNC_23A_SCDPT4!$Z$70</definedName>
    <definedName name="SCDPT4_4310000000_25" localSheetId="7">EMICNC_23A_SCDPT4!$AA$70</definedName>
    <definedName name="SCDPT4_4310000000_26" localSheetId="7">EMICNC_23A_SCDPT4!$AB$70</definedName>
    <definedName name="SCDPT4_4310000000_27" localSheetId="7">EMICNC_23A_SCDPT4!$AC$70</definedName>
    <definedName name="SCDPT4_4310000000_3" localSheetId="7">EMICNC_23A_SCDPT4!$E$70</definedName>
    <definedName name="SCDPT4_4310000000_4" localSheetId="7">EMICNC_23A_SCDPT4!$F$70</definedName>
    <definedName name="SCDPT4_4310000000_5" localSheetId="7">EMICNC_23A_SCDPT4!$G$70</definedName>
    <definedName name="SCDPT4_4310000000_6" localSheetId="7">EMICNC_23A_SCDPT4!$H$70</definedName>
    <definedName name="SCDPT4_4310000000_7" localSheetId="7">EMICNC_23A_SCDPT4!$I$70</definedName>
    <definedName name="SCDPT4_4310000000_8" localSheetId="7">EMICNC_23A_SCDPT4!$J$70</definedName>
    <definedName name="SCDPT4_4310000000_9" localSheetId="7">EMICNC_23A_SCDPT4!$K$70</definedName>
    <definedName name="SCDPT4_4310000000_Range" localSheetId="7">EMICNC_23A_SCDPT4!$B$68:$AC$70</definedName>
    <definedName name="SCDPT4_4319999999_10" localSheetId="7">EMICNC_23A_SCDPT4!$L$71</definedName>
    <definedName name="SCDPT4_4319999999_11" localSheetId="7">EMICNC_23A_SCDPT4!$M$71</definedName>
    <definedName name="SCDPT4_4319999999_12" localSheetId="7">EMICNC_23A_SCDPT4!$N$71</definedName>
    <definedName name="SCDPT4_4319999999_13" localSheetId="7">EMICNC_23A_SCDPT4!$O$71</definedName>
    <definedName name="SCDPT4_4319999999_14" localSheetId="7">EMICNC_23A_SCDPT4!$P$71</definedName>
    <definedName name="SCDPT4_4319999999_15" localSheetId="7">EMICNC_23A_SCDPT4!$Q$71</definedName>
    <definedName name="SCDPT4_4319999999_16" localSheetId="7">EMICNC_23A_SCDPT4!$R$71</definedName>
    <definedName name="SCDPT4_4319999999_17" localSheetId="7">EMICNC_23A_SCDPT4!$S$71</definedName>
    <definedName name="SCDPT4_4319999999_18" localSheetId="7">EMICNC_23A_SCDPT4!$T$71</definedName>
    <definedName name="SCDPT4_4319999999_19" localSheetId="7">EMICNC_23A_SCDPT4!$U$71</definedName>
    <definedName name="SCDPT4_4319999999_20" localSheetId="7">EMICNC_23A_SCDPT4!$V$71</definedName>
    <definedName name="SCDPT4_4319999999_7" localSheetId="7">EMICNC_23A_SCDPT4!$I$71</definedName>
    <definedName name="SCDPT4_4319999999_9" localSheetId="7">EMICNC_23A_SCDPT4!$K$71</definedName>
    <definedName name="SCDPT4_4320000000_1" localSheetId="7">EMICNC_23A_SCDPT4!$C$74</definedName>
    <definedName name="SCDPT4_4320000000_10" localSheetId="7">EMICNC_23A_SCDPT4!$L$74</definedName>
    <definedName name="SCDPT4_4320000000_11" localSheetId="7">EMICNC_23A_SCDPT4!$M$74</definedName>
    <definedName name="SCDPT4_4320000000_12" localSheetId="7">EMICNC_23A_SCDPT4!$N$74</definedName>
    <definedName name="SCDPT4_4320000000_13" localSheetId="7">EMICNC_23A_SCDPT4!$O$74</definedName>
    <definedName name="SCDPT4_4320000000_14" localSheetId="7">EMICNC_23A_SCDPT4!$P$74</definedName>
    <definedName name="SCDPT4_4320000000_15" localSheetId="7">EMICNC_23A_SCDPT4!$Q$74</definedName>
    <definedName name="SCDPT4_4320000000_16" localSheetId="7">EMICNC_23A_SCDPT4!$R$74</definedName>
    <definedName name="SCDPT4_4320000000_17" localSheetId="7">EMICNC_23A_SCDPT4!$S$74</definedName>
    <definedName name="SCDPT4_4320000000_18" localSheetId="7">EMICNC_23A_SCDPT4!$T$74</definedName>
    <definedName name="SCDPT4_4320000000_19" localSheetId="7">EMICNC_23A_SCDPT4!$U$74</definedName>
    <definedName name="SCDPT4_4320000000_2" localSheetId="7">EMICNC_23A_SCDPT4!$D$74</definedName>
    <definedName name="SCDPT4_4320000000_20" localSheetId="7">EMICNC_23A_SCDPT4!$V$74</definedName>
    <definedName name="SCDPT4_4320000000_23" localSheetId="7">EMICNC_23A_SCDPT4!$Y$74</definedName>
    <definedName name="SCDPT4_4320000000_24" localSheetId="7">EMICNC_23A_SCDPT4!$Z$74</definedName>
    <definedName name="SCDPT4_4320000000_25" localSheetId="7">EMICNC_23A_SCDPT4!$AA$74</definedName>
    <definedName name="SCDPT4_4320000000_26" localSheetId="7">EMICNC_23A_SCDPT4!$AB$74</definedName>
    <definedName name="SCDPT4_4320000000_27" localSheetId="7">EMICNC_23A_SCDPT4!$AC$74</definedName>
    <definedName name="SCDPT4_4320000000_3" localSheetId="7">EMICNC_23A_SCDPT4!$E$74</definedName>
    <definedName name="SCDPT4_4320000000_4" localSheetId="7">EMICNC_23A_SCDPT4!$F$74</definedName>
    <definedName name="SCDPT4_4320000000_5" localSheetId="7">EMICNC_23A_SCDPT4!$G$74</definedName>
    <definedName name="SCDPT4_4320000000_6" localSheetId="7">EMICNC_23A_SCDPT4!$H$74</definedName>
    <definedName name="SCDPT4_4320000000_7" localSheetId="7">EMICNC_23A_SCDPT4!$I$74</definedName>
    <definedName name="SCDPT4_4320000000_8" localSheetId="7">EMICNC_23A_SCDPT4!$J$74</definedName>
    <definedName name="SCDPT4_4320000000_9" localSheetId="7">EMICNC_23A_SCDPT4!$K$74</definedName>
    <definedName name="SCDPT4_4320000000_Range" localSheetId="7">EMICNC_23A_SCDPT4!$B$72:$AC$74</definedName>
    <definedName name="SCDPT4_4329999999_10" localSheetId="7">EMICNC_23A_SCDPT4!$L$75</definedName>
    <definedName name="SCDPT4_4329999999_11" localSheetId="7">EMICNC_23A_SCDPT4!$M$75</definedName>
    <definedName name="SCDPT4_4329999999_12" localSheetId="7">EMICNC_23A_SCDPT4!$N$75</definedName>
    <definedName name="SCDPT4_4329999999_13" localSheetId="7">EMICNC_23A_SCDPT4!$O$75</definedName>
    <definedName name="SCDPT4_4329999999_14" localSheetId="7">EMICNC_23A_SCDPT4!$P$75</definedName>
    <definedName name="SCDPT4_4329999999_15" localSheetId="7">EMICNC_23A_SCDPT4!$Q$75</definedName>
    <definedName name="SCDPT4_4329999999_16" localSheetId="7">EMICNC_23A_SCDPT4!$R$75</definedName>
    <definedName name="SCDPT4_4329999999_17" localSheetId="7">EMICNC_23A_SCDPT4!$S$75</definedName>
    <definedName name="SCDPT4_4329999999_18" localSheetId="7">EMICNC_23A_SCDPT4!$T$75</definedName>
    <definedName name="SCDPT4_4329999999_19" localSheetId="7">EMICNC_23A_SCDPT4!$U$75</definedName>
    <definedName name="SCDPT4_4329999999_20" localSheetId="7">EMICNC_23A_SCDPT4!$V$75</definedName>
    <definedName name="SCDPT4_4329999999_7" localSheetId="7">EMICNC_23A_SCDPT4!$I$75</definedName>
    <definedName name="SCDPT4_4329999999_9" localSheetId="7">EMICNC_23A_SCDPT4!$K$75</definedName>
    <definedName name="SCDPT4_4509999997_10" localSheetId="7">EMICNC_23A_SCDPT4!$L$76</definedName>
    <definedName name="SCDPT4_4509999997_11" localSheetId="7">EMICNC_23A_SCDPT4!$M$76</definedName>
    <definedName name="SCDPT4_4509999997_12" localSheetId="7">EMICNC_23A_SCDPT4!$N$76</definedName>
    <definedName name="SCDPT4_4509999997_13" localSheetId="7">EMICNC_23A_SCDPT4!$O$76</definedName>
    <definedName name="SCDPT4_4509999997_14" localSheetId="7">EMICNC_23A_SCDPT4!$P$76</definedName>
    <definedName name="SCDPT4_4509999997_15" localSheetId="7">EMICNC_23A_SCDPT4!$Q$76</definedName>
    <definedName name="SCDPT4_4509999997_16" localSheetId="7">EMICNC_23A_SCDPT4!$R$76</definedName>
    <definedName name="SCDPT4_4509999997_17" localSheetId="7">EMICNC_23A_SCDPT4!$S$76</definedName>
    <definedName name="SCDPT4_4509999997_18" localSheetId="7">EMICNC_23A_SCDPT4!$T$76</definedName>
    <definedName name="SCDPT4_4509999997_19" localSheetId="7">EMICNC_23A_SCDPT4!$U$76</definedName>
    <definedName name="SCDPT4_4509999997_20" localSheetId="7">EMICNC_23A_SCDPT4!$V$76</definedName>
    <definedName name="SCDPT4_4509999997_7" localSheetId="7">EMICNC_23A_SCDPT4!$I$76</definedName>
    <definedName name="SCDPT4_4509999997_9" localSheetId="7">EMICNC_23A_SCDPT4!$K$76</definedName>
    <definedName name="SCDPT4_4509999998_10" localSheetId="7">EMICNC_23A_SCDPT4!$L$77</definedName>
    <definedName name="SCDPT4_4509999998_11" localSheetId="7">EMICNC_23A_SCDPT4!$M$77</definedName>
    <definedName name="SCDPT4_4509999998_12" localSheetId="7">EMICNC_23A_SCDPT4!$N$77</definedName>
    <definedName name="SCDPT4_4509999998_13" localSheetId="7">EMICNC_23A_SCDPT4!$O$77</definedName>
    <definedName name="SCDPT4_4509999998_14" localSheetId="7">EMICNC_23A_SCDPT4!$P$77</definedName>
    <definedName name="SCDPT4_4509999998_15" localSheetId="7">EMICNC_23A_SCDPT4!$Q$77</definedName>
    <definedName name="SCDPT4_4509999998_16" localSheetId="7">EMICNC_23A_SCDPT4!$R$77</definedName>
    <definedName name="SCDPT4_4509999998_17" localSheetId="7">EMICNC_23A_SCDPT4!$S$77</definedName>
    <definedName name="SCDPT4_4509999998_18" localSheetId="7">EMICNC_23A_SCDPT4!$T$77</definedName>
    <definedName name="SCDPT4_4509999998_19" localSheetId="7">EMICNC_23A_SCDPT4!$U$77</definedName>
    <definedName name="SCDPT4_4509999998_20" localSheetId="7">EMICNC_23A_SCDPT4!$V$77</definedName>
    <definedName name="SCDPT4_4509999998_7" localSheetId="7">EMICNC_23A_SCDPT4!$I$77</definedName>
    <definedName name="SCDPT4_4509999998_9" localSheetId="7">EMICNC_23A_SCDPT4!$K$77</definedName>
    <definedName name="SCDPT4_4509999999_10" localSheetId="7">EMICNC_23A_SCDPT4!$L$78</definedName>
    <definedName name="SCDPT4_4509999999_11" localSheetId="7">EMICNC_23A_SCDPT4!$M$78</definedName>
    <definedName name="SCDPT4_4509999999_12" localSheetId="7">EMICNC_23A_SCDPT4!$N$78</definedName>
    <definedName name="SCDPT4_4509999999_13" localSheetId="7">EMICNC_23A_SCDPT4!$O$78</definedName>
    <definedName name="SCDPT4_4509999999_14" localSheetId="7">EMICNC_23A_SCDPT4!$P$78</definedName>
    <definedName name="SCDPT4_4509999999_15" localSheetId="7">EMICNC_23A_SCDPT4!$Q$78</definedName>
    <definedName name="SCDPT4_4509999999_16" localSheetId="7">EMICNC_23A_SCDPT4!$R$78</definedName>
    <definedName name="SCDPT4_4509999999_17" localSheetId="7">EMICNC_23A_SCDPT4!$S$78</definedName>
    <definedName name="SCDPT4_4509999999_18" localSheetId="7">EMICNC_23A_SCDPT4!$T$78</definedName>
    <definedName name="SCDPT4_4509999999_19" localSheetId="7">EMICNC_23A_SCDPT4!$U$78</definedName>
    <definedName name="SCDPT4_4509999999_20" localSheetId="7">EMICNC_23A_SCDPT4!$V$78</definedName>
    <definedName name="SCDPT4_4509999999_7" localSheetId="7">EMICNC_23A_SCDPT4!$I$78</definedName>
    <definedName name="SCDPT4_4509999999_9" localSheetId="7">EMICNC_23A_SCDPT4!$K$78</definedName>
    <definedName name="SCDPT4_5010000000_1" localSheetId="7">EMICNC_23A_SCDPT4!$C$81</definedName>
    <definedName name="SCDPT4_5010000000_10" localSheetId="7">EMICNC_23A_SCDPT4!$L$81</definedName>
    <definedName name="SCDPT4_5010000000_11" localSheetId="7">EMICNC_23A_SCDPT4!$M$81</definedName>
    <definedName name="SCDPT4_5010000000_12" localSheetId="7">EMICNC_23A_SCDPT4!$N$81</definedName>
    <definedName name="SCDPT4_5010000000_13" localSheetId="7">EMICNC_23A_SCDPT4!$O$81</definedName>
    <definedName name="SCDPT4_5010000000_14" localSheetId="7">EMICNC_23A_SCDPT4!$P$81</definedName>
    <definedName name="SCDPT4_5010000000_15" localSheetId="7">EMICNC_23A_SCDPT4!$Q$81</definedName>
    <definedName name="SCDPT4_5010000000_16" localSheetId="7">EMICNC_23A_SCDPT4!$R$81</definedName>
    <definedName name="SCDPT4_5010000000_17" localSheetId="7">EMICNC_23A_SCDPT4!$S$81</definedName>
    <definedName name="SCDPT4_5010000000_18" localSheetId="7">EMICNC_23A_SCDPT4!$T$81</definedName>
    <definedName name="SCDPT4_5010000000_19" localSheetId="7">EMICNC_23A_SCDPT4!$U$81</definedName>
    <definedName name="SCDPT4_5010000000_2" localSheetId="7">EMICNC_23A_SCDPT4!$D$81</definedName>
    <definedName name="SCDPT4_5010000000_20" localSheetId="7">EMICNC_23A_SCDPT4!$V$81</definedName>
    <definedName name="SCDPT4_5010000000_23" localSheetId="7">EMICNC_23A_SCDPT4!$Y$81</definedName>
    <definedName name="SCDPT4_5010000000_24" localSheetId="7">EMICNC_23A_SCDPT4!$Z$81</definedName>
    <definedName name="SCDPT4_5010000000_25" localSheetId="7">EMICNC_23A_SCDPT4!$AA$81</definedName>
    <definedName name="SCDPT4_5010000000_26" localSheetId="7">EMICNC_23A_SCDPT4!$AB$81</definedName>
    <definedName name="SCDPT4_5010000000_27" localSheetId="7">EMICNC_23A_SCDPT4!$AC$81</definedName>
    <definedName name="SCDPT4_5010000000_3" localSheetId="7">EMICNC_23A_SCDPT4!$E$81</definedName>
    <definedName name="SCDPT4_5010000000_4" localSheetId="7">EMICNC_23A_SCDPT4!$F$81</definedName>
    <definedName name="SCDPT4_5010000000_5" localSheetId="7">EMICNC_23A_SCDPT4!$G$81</definedName>
    <definedName name="SCDPT4_5010000000_6" localSheetId="7">EMICNC_23A_SCDPT4!$H$81</definedName>
    <definedName name="SCDPT4_5010000000_7" localSheetId="7">EMICNC_23A_SCDPT4!$I$81</definedName>
    <definedName name="SCDPT4_5010000000_9" localSheetId="7">EMICNC_23A_SCDPT4!$K$81</definedName>
    <definedName name="SCDPT4_5010000000_Range" localSheetId="7">EMICNC_23A_SCDPT4!$B$79:$AC$81</definedName>
    <definedName name="SCDPT4_5019999999_10" localSheetId="7">EMICNC_23A_SCDPT4!$L$82</definedName>
    <definedName name="SCDPT4_5019999999_11" localSheetId="7">EMICNC_23A_SCDPT4!$M$82</definedName>
    <definedName name="SCDPT4_5019999999_12" localSheetId="7">EMICNC_23A_SCDPT4!$N$82</definedName>
    <definedName name="SCDPT4_5019999999_13" localSheetId="7">EMICNC_23A_SCDPT4!$O$82</definedName>
    <definedName name="SCDPT4_5019999999_14" localSheetId="7">EMICNC_23A_SCDPT4!$P$82</definedName>
    <definedName name="SCDPT4_5019999999_15" localSheetId="7">EMICNC_23A_SCDPT4!$Q$82</definedName>
    <definedName name="SCDPT4_5019999999_16" localSheetId="7">EMICNC_23A_SCDPT4!$R$82</definedName>
    <definedName name="SCDPT4_5019999999_17" localSheetId="7">EMICNC_23A_SCDPT4!$S$82</definedName>
    <definedName name="SCDPT4_5019999999_18" localSheetId="7">EMICNC_23A_SCDPT4!$T$82</definedName>
    <definedName name="SCDPT4_5019999999_19" localSheetId="7">EMICNC_23A_SCDPT4!$U$82</definedName>
    <definedName name="SCDPT4_5019999999_20" localSheetId="7">EMICNC_23A_SCDPT4!$V$82</definedName>
    <definedName name="SCDPT4_5019999999_7" localSheetId="7">EMICNC_23A_SCDPT4!$I$82</definedName>
    <definedName name="SCDPT4_5019999999_9" localSheetId="7">EMICNC_23A_SCDPT4!$K$82</definedName>
    <definedName name="SCDPT4_5020000000_1" localSheetId="7">EMICNC_23A_SCDPT4!$C$85</definedName>
    <definedName name="SCDPT4_5020000000_10" localSheetId="7">EMICNC_23A_SCDPT4!$L$85</definedName>
    <definedName name="SCDPT4_5020000000_11" localSheetId="7">EMICNC_23A_SCDPT4!$M$85</definedName>
    <definedName name="SCDPT4_5020000000_12" localSheetId="7">EMICNC_23A_SCDPT4!$N$85</definedName>
    <definedName name="SCDPT4_5020000000_13" localSheetId="7">EMICNC_23A_SCDPT4!$O$85</definedName>
    <definedName name="SCDPT4_5020000000_14" localSheetId="7">EMICNC_23A_SCDPT4!$P$85</definedName>
    <definedName name="SCDPT4_5020000000_15" localSheetId="7">EMICNC_23A_SCDPT4!$Q$85</definedName>
    <definedName name="SCDPT4_5020000000_16" localSheetId="7">EMICNC_23A_SCDPT4!$R$85</definedName>
    <definedName name="SCDPT4_5020000000_17" localSheetId="7">EMICNC_23A_SCDPT4!$S$85</definedName>
    <definedName name="SCDPT4_5020000000_18" localSheetId="7">EMICNC_23A_SCDPT4!$T$85</definedName>
    <definedName name="SCDPT4_5020000000_19" localSheetId="7">EMICNC_23A_SCDPT4!$U$85</definedName>
    <definedName name="SCDPT4_5020000000_2" localSheetId="7">EMICNC_23A_SCDPT4!$D$85</definedName>
    <definedName name="SCDPT4_5020000000_20" localSheetId="7">EMICNC_23A_SCDPT4!$V$85</definedName>
    <definedName name="SCDPT4_5020000000_23" localSheetId="7">EMICNC_23A_SCDPT4!$Y$85</definedName>
    <definedName name="SCDPT4_5020000000_24" localSheetId="7">EMICNC_23A_SCDPT4!$Z$85</definedName>
    <definedName name="SCDPT4_5020000000_25" localSheetId="7">EMICNC_23A_SCDPT4!$AA$85</definedName>
    <definedName name="SCDPT4_5020000000_26" localSheetId="7">EMICNC_23A_SCDPT4!$AB$85</definedName>
    <definedName name="SCDPT4_5020000000_27" localSheetId="7">EMICNC_23A_SCDPT4!$AC$85</definedName>
    <definedName name="SCDPT4_5020000000_3" localSheetId="7">EMICNC_23A_SCDPT4!$E$85</definedName>
    <definedName name="SCDPT4_5020000000_4" localSheetId="7">EMICNC_23A_SCDPT4!$F$85</definedName>
    <definedName name="SCDPT4_5020000000_5" localSheetId="7">EMICNC_23A_SCDPT4!$G$85</definedName>
    <definedName name="SCDPT4_5020000000_6" localSheetId="7">EMICNC_23A_SCDPT4!$H$85</definedName>
    <definedName name="SCDPT4_5020000000_7" localSheetId="7">EMICNC_23A_SCDPT4!$I$85</definedName>
    <definedName name="SCDPT4_5020000000_9" localSheetId="7">EMICNC_23A_SCDPT4!$K$85</definedName>
    <definedName name="SCDPT4_5020000000_Range" localSheetId="7">EMICNC_23A_SCDPT4!$B$83:$AC$85</definedName>
    <definedName name="SCDPT4_5029999999_10" localSheetId="7">EMICNC_23A_SCDPT4!$L$86</definedName>
    <definedName name="SCDPT4_5029999999_11" localSheetId="7">EMICNC_23A_SCDPT4!$M$86</definedName>
    <definedName name="SCDPT4_5029999999_12" localSheetId="7">EMICNC_23A_SCDPT4!$N$86</definedName>
    <definedName name="SCDPT4_5029999999_13" localSheetId="7">EMICNC_23A_SCDPT4!$O$86</definedName>
    <definedName name="SCDPT4_5029999999_14" localSheetId="7">EMICNC_23A_SCDPT4!$P$86</definedName>
    <definedName name="SCDPT4_5029999999_15" localSheetId="7">EMICNC_23A_SCDPT4!$Q$86</definedName>
    <definedName name="SCDPT4_5029999999_16" localSheetId="7">EMICNC_23A_SCDPT4!$R$86</definedName>
    <definedName name="SCDPT4_5029999999_17" localSheetId="7">EMICNC_23A_SCDPT4!$S$86</definedName>
    <definedName name="SCDPT4_5029999999_18" localSheetId="7">EMICNC_23A_SCDPT4!$T$86</definedName>
    <definedName name="SCDPT4_5029999999_19" localSheetId="7">EMICNC_23A_SCDPT4!$U$86</definedName>
    <definedName name="SCDPT4_5029999999_20" localSheetId="7">EMICNC_23A_SCDPT4!$V$86</definedName>
    <definedName name="SCDPT4_5029999999_7" localSheetId="7">EMICNC_23A_SCDPT4!$I$86</definedName>
    <definedName name="SCDPT4_5029999999_9" localSheetId="7">EMICNC_23A_SCDPT4!$K$86</definedName>
    <definedName name="SCDPT4_5310000000_1" localSheetId="7">EMICNC_23A_SCDPT4!$C$89</definedName>
    <definedName name="SCDPT4_5310000000_10" localSheetId="7">EMICNC_23A_SCDPT4!$L$89</definedName>
    <definedName name="SCDPT4_5310000000_11" localSheetId="7">EMICNC_23A_SCDPT4!$M$89</definedName>
    <definedName name="SCDPT4_5310000000_12" localSheetId="7">EMICNC_23A_SCDPT4!$N$89</definedName>
    <definedName name="SCDPT4_5310000000_13" localSheetId="7">EMICNC_23A_SCDPT4!$O$89</definedName>
    <definedName name="SCDPT4_5310000000_14" localSheetId="7">EMICNC_23A_SCDPT4!$P$89</definedName>
    <definedName name="SCDPT4_5310000000_15" localSheetId="7">EMICNC_23A_SCDPT4!$Q$89</definedName>
    <definedName name="SCDPT4_5310000000_16" localSheetId="7">EMICNC_23A_SCDPT4!$R$89</definedName>
    <definedName name="SCDPT4_5310000000_17" localSheetId="7">EMICNC_23A_SCDPT4!$S$89</definedName>
    <definedName name="SCDPT4_5310000000_18" localSheetId="7">EMICNC_23A_SCDPT4!$T$89</definedName>
    <definedName name="SCDPT4_5310000000_19" localSheetId="7">EMICNC_23A_SCDPT4!$U$89</definedName>
    <definedName name="SCDPT4_5310000000_2" localSheetId="7">EMICNC_23A_SCDPT4!$D$89</definedName>
    <definedName name="SCDPT4_5310000000_20" localSheetId="7">EMICNC_23A_SCDPT4!$V$89</definedName>
    <definedName name="SCDPT4_5310000000_23" localSheetId="7">EMICNC_23A_SCDPT4!$Y$89</definedName>
    <definedName name="SCDPT4_5310000000_24" localSheetId="7">EMICNC_23A_SCDPT4!$Z$89</definedName>
    <definedName name="SCDPT4_5310000000_25" localSheetId="7">EMICNC_23A_SCDPT4!$AA$89</definedName>
    <definedName name="SCDPT4_5310000000_26" localSheetId="7">EMICNC_23A_SCDPT4!$AB$89</definedName>
    <definedName name="SCDPT4_5310000000_27" localSheetId="7">EMICNC_23A_SCDPT4!$AC$89</definedName>
    <definedName name="SCDPT4_5310000000_3" localSheetId="7">EMICNC_23A_SCDPT4!$E$89</definedName>
    <definedName name="SCDPT4_5310000000_4" localSheetId="7">EMICNC_23A_SCDPT4!$F$89</definedName>
    <definedName name="SCDPT4_5310000000_5" localSheetId="7">EMICNC_23A_SCDPT4!$G$89</definedName>
    <definedName name="SCDPT4_5310000000_6" localSheetId="7">EMICNC_23A_SCDPT4!$H$89</definedName>
    <definedName name="SCDPT4_5310000000_7" localSheetId="7">EMICNC_23A_SCDPT4!$I$89</definedName>
    <definedName name="SCDPT4_5310000000_9" localSheetId="7">EMICNC_23A_SCDPT4!$K$89</definedName>
    <definedName name="SCDPT4_5310000000_Range" localSheetId="7">EMICNC_23A_SCDPT4!$B$87:$AC$89</definedName>
    <definedName name="SCDPT4_5319999999_10" localSheetId="7">EMICNC_23A_SCDPT4!$L$90</definedName>
    <definedName name="SCDPT4_5319999999_11" localSheetId="7">EMICNC_23A_SCDPT4!$M$90</definedName>
    <definedName name="SCDPT4_5319999999_12" localSheetId="7">EMICNC_23A_SCDPT4!$N$90</definedName>
    <definedName name="SCDPT4_5319999999_13" localSheetId="7">EMICNC_23A_SCDPT4!$O$90</definedName>
    <definedName name="SCDPT4_5319999999_14" localSheetId="7">EMICNC_23A_SCDPT4!$P$90</definedName>
    <definedName name="SCDPT4_5319999999_15" localSheetId="7">EMICNC_23A_SCDPT4!$Q$90</definedName>
    <definedName name="SCDPT4_5319999999_16" localSheetId="7">EMICNC_23A_SCDPT4!$R$90</definedName>
    <definedName name="SCDPT4_5319999999_17" localSheetId="7">EMICNC_23A_SCDPT4!$S$90</definedName>
    <definedName name="SCDPT4_5319999999_18" localSheetId="7">EMICNC_23A_SCDPT4!$T$90</definedName>
    <definedName name="SCDPT4_5319999999_19" localSheetId="7">EMICNC_23A_SCDPT4!$U$90</definedName>
    <definedName name="SCDPT4_5319999999_20" localSheetId="7">EMICNC_23A_SCDPT4!$V$90</definedName>
    <definedName name="SCDPT4_5319999999_7" localSheetId="7">EMICNC_23A_SCDPT4!$I$90</definedName>
    <definedName name="SCDPT4_5319999999_9" localSheetId="7">EMICNC_23A_SCDPT4!$K$90</definedName>
    <definedName name="SCDPT4_5320000000_1" localSheetId="7">EMICNC_23A_SCDPT4!$C$93</definedName>
    <definedName name="SCDPT4_5320000000_10" localSheetId="7">EMICNC_23A_SCDPT4!$L$93</definedName>
    <definedName name="SCDPT4_5320000000_11" localSheetId="7">EMICNC_23A_SCDPT4!$M$93</definedName>
    <definedName name="SCDPT4_5320000000_12" localSheetId="7">EMICNC_23A_SCDPT4!$N$93</definedName>
    <definedName name="SCDPT4_5320000000_13" localSheetId="7">EMICNC_23A_SCDPT4!$O$93</definedName>
    <definedName name="SCDPT4_5320000000_14" localSheetId="7">EMICNC_23A_SCDPT4!$P$93</definedName>
    <definedName name="SCDPT4_5320000000_15" localSheetId="7">EMICNC_23A_SCDPT4!$Q$93</definedName>
    <definedName name="SCDPT4_5320000000_16" localSheetId="7">EMICNC_23A_SCDPT4!$R$93</definedName>
    <definedName name="SCDPT4_5320000000_17" localSheetId="7">EMICNC_23A_SCDPT4!$S$93</definedName>
    <definedName name="SCDPT4_5320000000_18" localSheetId="7">EMICNC_23A_SCDPT4!$T$93</definedName>
    <definedName name="SCDPT4_5320000000_19" localSheetId="7">EMICNC_23A_SCDPT4!$U$93</definedName>
    <definedName name="SCDPT4_5320000000_2" localSheetId="7">EMICNC_23A_SCDPT4!$D$93</definedName>
    <definedName name="SCDPT4_5320000000_20" localSheetId="7">EMICNC_23A_SCDPT4!$V$93</definedName>
    <definedName name="SCDPT4_5320000000_23" localSheetId="7">EMICNC_23A_SCDPT4!$Y$93</definedName>
    <definedName name="SCDPT4_5320000000_24" localSheetId="7">EMICNC_23A_SCDPT4!$Z$93</definedName>
    <definedName name="SCDPT4_5320000000_25" localSheetId="7">EMICNC_23A_SCDPT4!$AA$93</definedName>
    <definedName name="SCDPT4_5320000000_26" localSheetId="7">EMICNC_23A_SCDPT4!$AB$93</definedName>
    <definedName name="SCDPT4_5320000000_27" localSheetId="7">EMICNC_23A_SCDPT4!$AC$93</definedName>
    <definedName name="SCDPT4_5320000000_3" localSheetId="7">EMICNC_23A_SCDPT4!$E$93</definedName>
    <definedName name="SCDPT4_5320000000_4" localSheetId="7">EMICNC_23A_SCDPT4!$F$93</definedName>
    <definedName name="SCDPT4_5320000000_5" localSheetId="7">EMICNC_23A_SCDPT4!$G$93</definedName>
    <definedName name="SCDPT4_5320000000_6" localSheetId="7">EMICNC_23A_SCDPT4!$H$93</definedName>
    <definedName name="SCDPT4_5320000000_7" localSheetId="7">EMICNC_23A_SCDPT4!$I$93</definedName>
    <definedName name="SCDPT4_5320000000_9" localSheetId="7">EMICNC_23A_SCDPT4!$K$93</definedName>
    <definedName name="SCDPT4_5320000000_Range" localSheetId="7">EMICNC_23A_SCDPT4!$B$91:$AC$93</definedName>
    <definedName name="SCDPT4_5329999999_10" localSheetId="7">EMICNC_23A_SCDPT4!$L$94</definedName>
    <definedName name="SCDPT4_5329999999_11" localSheetId="7">EMICNC_23A_SCDPT4!$M$94</definedName>
    <definedName name="SCDPT4_5329999999_12" localSheetId="7">EMICNC_23A_SCDPT4!$N$94</definedName>
    <definedName name="SCDPT4_5329999999_13" localSheetId="7">EMICNC_23A_SCDPT4!$O$94</definedName>
    <definedName name="SCDPT4_5329999999_14" localSheetId="7">EMICNC_23A_SCDPT4!$P$94</definedName>
    <definedName name="SCDPT4_5329999999_15" localSheetId="7">EMICNC_23A_SCDPT4!$Q$94</definedName>
    <definedName name="SCDPT4_5329999999_16" localSheetId="7">EMICNC_23A_SCDPT4!$R$94</definedName>
    <definedName name="SCDPT4_5329999999_17" localSheetId="7">EMICNC_23A_SCDPT4!$S$94</definedName>
    <definedName name="SCDPT4_5329999999_18" localSheetId="7">EMICNC_23A_SCDPT4!$T$94</definedName>
    <definedName name="SCDPT4_5329999999_19" localSheetId="7">EMICNC_23A_SCDPT4!$U$94</definedName>
    <definedName name="SCDPT4_5329999999_20" localSheetId="7">EMICNC_23A_SCDPT4!$V$94</definedName>
    <definedName name="SCDPT4_5329999999_7" localSheetId="7">EMICNC_23A_SCDPT4!$I$94</definedName>
    <definedName name="SCDPT4_5329999999_9" localSheetId="7">EMICNC_23A_SCDPT4!$K$94</definedName>
    <definedName name="SCDPT4_5510000000_1" localSheetId="7">EMICNC_23A_SCDPT4!$C$97</definedName>
    <definedName name="SCDPT4_5510000000_10" localSheetId="7">EMICNC_23A_SCDPT4!$L$97</definedName>
    <definedName name="SCDPT4_5510000000_11" localSheetId="7">EMICNC_23A_SCDPT4!$M$97</definedName>
    <definedName name="SCDPT4_5510000000_12" localSheetId="7">EMICNC_23A_SCDPT4!$N$97</definedName>
    <definedName name="SCDPT4_5510000000_13" localSheetId="7">EMICNC_23A_SCDPT4!$O$97</definedName>
    <definedName name="SCDPT4_5510000000_14" localSheetId="7">EMICNC_23A_SCDPT4!$P$97</definedName>
    <definedName name="SCDPT4_5510000000_15" localSheetId="7">EMICNC_23A_SCDPT4!$Q$97</definedName>
    <definedName name="SCDPT4_5510000000_16" localSheetId="7">EMICNC_23A_SCDPT4!$R$97</definedName>
    <definedName name="SCDPT4_5510000000_17" localSheetId="7">EMICNC_23A_SCDPT4!$S$97</definedName>
    <definedName name="SCDPT4_5510000000_18" localSheetId="7">EMICNC_23A_SCDPT4!$T$97</definedName>
    <definedName name="SCDPT4_5510000000_19" localSheetId="7">EMICNC_23A_SCDPT4!$U$97</definedName>
    <definedName name="SCDPT4_5510000000_2" localSheetId="7">EMICNC_23A_SCDPT4!$D$97</definedName>
    <definedName name="SCDPT4_5510000000_20" localSheetId="7">EMICNC_23A_SCDPT4!$V$97</definedName>
    <definedName name="SCDPT4_5510000000_23" localSheetId="7">EMICNC_23A_SCDPT4!$Y$97</definedName>
    <definedName name="SCDPT4_5510000000_24" localSheetId="7">EMICNC_23A_SCDPT4!$Z$97</definedName>
    <definedName name="SCDPT4_5510000000_25" localSheetId="7">EMICNC_23A_SCDPT4!$AA$97</definedName>
    <definedName name="SCDPT4_5510000000_26" localSheetId="7">EMICNC_23A_SCDPT4!$AB$97</definedName>
    <definedName name="SCDPT4_5510000000_27" localSheetId="7">EMICNC_23A_SCDPT4!$AC$97</definedName>
    <definedName name="SCDPT4_5510000000_3" localSheetId="7">EMICNC_23A_SCDPT4!$E$97</definedName>
    <definedName name="SCDPT4_5510000000_4" localSheetId="7">EMICNC_23A_SCDPT4!$F$97</definedName>
    <definedName name="SCDPT4_5510000000_5" localSheetId="7">EMICNC_23A_SCDPT4!$G$97</definedName>
    <definedName name="SCDPT4_5510000000_6" localSheetId="7">EMICNC_23A_SCDPT4!$H$97</definedName>
    <definedName name="SCDPT4_5510000000_7" localSheetId="7">EMICNC_23A_SCDPT4!$I$97</definedName>
    <definedName name="SCDPT4_5510000000_9" localSheetId="7">EMICNC_23A_SCDPT4!$K$97</definedName>
    <definedName name="SCDPT4_5510000000_Range" localSheetId="7">EMICNC_23A_SCDPT4!$B$95:$AC$97</definedName>
    <definedName name="SCDPT4_5519999999_10" localSheetId="7">EMICNC_23A_SCDPT4!$L$98</definedName>
    <definedName name="SCDPT4_5519999999_11" localSheetId="7">EMICNC_23A_SCDPT4!$M$98</definedName>
    <definedName name="SCDPT4_5519999999_12" localSheetId="7">EMICNC_23A_SCDPT4!$N$98</definedName>
    <definedName name="SCDPT4_5519999999_13" localSheetId="7">EMICNC_23A_SCDPT4!$O$98</definedName>
    <definedName name="SCDPT4_5519999999_14" localSheetId="7">EMICNC_23A_SCDPT4!$P$98</definedName>
    <definedName name="SCDPT4_5519999999_15" localSheetId="7">EMICNC_23A_SCDPT4!$Q$98</definedName>
    <definedName name="SCDPT4_5519999999_16" localSheetId="7">EMICNC_23A_SCDPT4!$R$98</definedName>
    <definedName name="SCDPT4_5519999999_17" localSheetId="7">EMICNC_23A_SCDPT4!$S$98</definedName>
    <definedName name="SCDPT4_5519999999_18" localSheetId="7">EMICNC_23A_SCDPT4!$T$98</definedName>
    <definedName name="SCDPT4_5519999999_19" localSheetId="7">EMICNC_23A_SCDPT4!$U$98</definedName>
    <definedName name="SCDPT4_5519999999_20" localSheetId="7">EMICNC_23A_SCDPT4!$V$98</definedName>
    <definedName name="SCDPT4_5519999999_7" localSheetId="7">EMICNC_23A_SCDPT4!$I$98</definedName>
    <definedName name="SCDPT4_5519999999_9" localSheetId="7">EMICNC_23A_SCDPT4!$K$98</definedName>
    <definedName name="SCDPT4_5520000000_1" localSheetId="7">EMICNC_23A_SCDPT4!$C$101</definedName>
    <definedName name="SCDPT4_5520000000_10" localSheetId="7">EMICNC_23A_SCDPT4!$L$101</definedName>
    <definedName name="SCDPT4_5520000000_11" localSheetId="7">EMICNC_23A_SCDPT4!$M$101</definedName>
    <definedName name="SCDPT4_5520000000_12" localSheetId="7">EMICNC_23A_SCDPT4!$N$101</definedName>
    <definedName name="SCDPT4_5520000000_13" localSheetId="7">EMICNC_23A_SCDPT4!$O$101</definedName>
    <definedName name="SCDPT4_5520000000_14" localSheetId="7">EMICNC_23A_SCDPT4!$P$101</definedName>
    <definedName name="SCDPT4_5520000000_15" localSheetId="7">EMICNC_23A_SCDPT4!$Q$101</definedName>
    <definedName name="SCDPT4_5520000000_16" localSheetId="7">EMICNC_23A_SCDPT4!$R$101</definedName>
    <definedName name="SCDPT4_5520000000_17" localSheetId="7">EMICNC_23A_SCDPT4!$S$101</definedName>
    <definedName name="SCDPT4_5520000000_18" localSheetId="7">EMICNC_23A_SCDPT4!$T$101</definedName>
    <definedName name="SCDPT4_5520000000_19" localSheetId="7">EMICNC_23A_SCDPT4!$U$101</definedName>
    <definedName name="SCDPT4_5520000000_2" localSheetId="7">EMICNC_23A_SCDPT4!$D$101</definedName>
    <definedName name="SCDPT4_5520000000_20" localSheetId="7">EMICNC_23A_SCDPT4!$V$101</definedName>
    <definedName name="SCDPT4_5520000000_23" localSheetId="7">EMICNC_23A_SCDPT4!$Y$101</definedName>
    <definedName name="SCDPT4_5520000000_24" localSheetId="7">EMICNC_23A_SCDPT4!$Z$101</definedName>
    <definedName name="SCDPT4_5520000000_25" localSheetId="7">EMICNC_23A_SCDPT4!$AA$101</definedName>
    <definedName name="SCDPT4_5520000000_26" localSheetId="7">EMICNC_23A_SCDPT4!$AB$101</definedName>
    <definedName name="SCDPT4_5520000000_27" localSheetId="7">EMICNC_23A_SCDPT4!$AC$101</definedName>
    <definedName name="SCDPT4_5520000000_3" localSheetId="7">EMICNC_23A_SCDPT4!$E$101</definedName>
    <definedName name="SCDPT4_5520000000_4" localSheetId="7">EMICNC_23A_SCDPT4!$F$101</definedName>
    <definedName name="SCDPT4_5520000000_5" localSheetId="7">EMICNC_23A_SCDPT4!$G$101</definedName>
    <definedName name="SCDPT4_5520000000_6" localSheetId="7">EMICNC_23A_SCDPT4!$H$101</definedName>
    <definedName name="SCDPT4_5520000000_7" localSheetId="7">EMICNC_23A_SCDPT4!$I$101</definedName>
    <definedName name="SCDPT4_5520000000_9" localSheetId="7">EMICNC_23A_SCDPT4!$K$101</definedName>
    <definedName name="SCDPT4_5520000000_Range" localSheetId="7">EMICNC_23A_SCDPT4!$B$99:$AC$101</definedName>
    <definedName name="SCDPT4_5529999999_10" localSheetId="7">EMICNC_23A_SCDPT4!$L$102</definedName>
    <definedName name="SCDPT4_5529999999_11" localSheetId="7">EMICNC_23A_SCDPT4!$M$102</definedName>
    <definedName name="SCDPT4_5529999999_12" localSheetId="7">EMICNC_23A_SCDPT4!$N$102</definedName>
    <definedName name="SCDPT4_5529999999_13" localSheetId="7">EMICNC_23A_SCDPT4!$O$102</definedName>
    <definedName name="SCDPT4_5529999999_14" localSheetId="7">EMICNC_23A_SCDPT4!$P$102</definedName>
    <definedName name="SCDPT4_5529999999_15" localSheetId="7">EMICNC_23A_SCDPT4!$Q$102</definedName>
    <definedName name="SCDPT4_5529999999_16" localSheetId="7">EMICNC_23A_SCDPT4!$R$102</definedName>
    <definedName name="SCDPT4_5529999999_17" localSheetId="7">EMICNC_23A_SCDPT4!$S$102</definedName>
    <definedName name="SCDPT4_5529999999_18" localSheetId="7">EMICNC_23A_SCDPT4!$T$102</definedName>
    <definedName name="SCDPT4_5529999999_19" localSheetId="7">EMICNC_23A_SCDPT4!$U$102</definedName>
    <definedName name="SCDPT4_5529999999_20" localSheetId="7">EMICNC_23A_SCDPT4!$V$102</definedName>
    <definedName name="SCDPT4_5529999999_7" localSheetId="7">EMICNC_23A_SCDPT4!$I$102</definedName>
    <definedName name="SCDPT4_5529999999_9" localSheetId="7">EMICNC_23A_SCDPT4!$K$102</definedName>
    <definedName name="SCDPT4_5710000000_1" localSheetId="7">EMICNC_23A_SCDPT4!$C$105</definedName>
    <definedName name="SCDPT4_5710000000_10" localSheetId="7">EMICNC_23A_SCDPT4!$L$105</definedName>
    <definedName name="SCDPT4_5710000000_11" localSheetId="7">EMICNC_23A_SCDPT4!$M$105</definedName>
    <definedName name="SCDPT4_5710000000_12" localSheetId="7">EMICNC_23A_SCDPT4!$N$105</definedName>
    <definedName name="SCDPT4_5710000000_13" localSheetId="7">EMICNC_23A_SCDPT4!$O$105</definedName>
    <definedName name="SCDPT4_5710000000_14" localSheetId="7">EMICNC_23A_SCDPT4!$P$105</definedName>
    <definedName name="SCDPT4_5710000000_15" localSheetId="7">EMICNC_23A_SCDPT4!$Q$105</definedName>
    <definedName name="SCDPT4_5710000000_16" localSheetId="7">EMICNC_23A_SCDPT4!$R$105</definedName>
    <definedName name="SCDPT4_5710000000_17" localSheetId="7">EMICNC_23A_SCDPT4!$S$105</definedName>
    <definedName name="SCDPT4_5710000000_18" localSheetId="7">EMICNC_23A_SCDPT4!$T$105</definedName>
    <definedName name="SCDPT4_5710000000_19" localSheetId="7">EMICNC_23A_SCDPT4!$U$105</definedName>
    <definedName name="SCDPT4_5710000000_2" localSheetId="7">EMICNC_23A_SCDPT4!$D$105</definedName>
    <definedName name="SCDPT4_5710000000_20" localSheetId="7">EMICNC_23A_SCDPT4!$V$105</definedName>
    <definedName name="SCDPT4_5710000000_23" localSheetId="7">EMICNC_23A_SCDPT4!$Y$105</definedName>
    <definedName name="SCDPT4_5710000000_24" localSheetId="7">EMICNC_23A_SCDPT4!$Z$105</definedName>
    <definedName name="SCDPT4_5710000000_25" localSheetId="7">EMICNC_23A_SCDPT4!$AA$105</definedName>
    <definedName name="SCDPT4_5710000000_26" localSheetId="7">EMICNC_23A_SCDPT4!$AB$105</definedName>
    <definedName name="SCDPT4_5710000000_27" localSheetId="7">EMICNC_23A_SCDPT4!$AC$105</definedName>
    <definedName name="SCDPT4_5710000000_3" localSheetId="7">EMICNC_23A_SCDPT4!$E$105</definedName>
    <definedName name="SCDPT4_5710000000_4" localSheetId="7">EMICNC_23A_SCDPT4!$F$105</definedName>
    <definedName name="SCDPT4_5710000000_5" localSheetId="7">EMICNC_23A_SCDPT4!$G$105</definedName>
    <definedName name="SCDPT4_5710000000_6" localSheetId="7">EMICNC_23A_SCDPT4!$H$105</definedName>
    <definedName name="SCDPT4_5710000000_7" localSheetId="7">EMICNC_23A_SCDPT4!$I$105</definedName>
    <definedName name="SCDPT4_5710000000_9" localSheetId="7">EMICNC_23A_SCDPT4!$K$105</definedName>
    <definedName name="SCDPT4_5710000000_Range" localSheetId="7">EMICNC_23A_SCDPT4!$B$103:$AC$105</definedName>
    <definedName name="SCDPT4_5719999999_10" localSheetId="7">EMICNC_23A_SCDPT4!$L$106</definedName>
    <definedName name="SCDPT4_5719999999_11" localSheetId="7">EMICNC_23A_SCDPT4!$M$106</definedName>
    <definedName name="SCDPT4_5719999999_12" localSheetId="7">EMICNC_23A_SCDPT4!$N$106</definedName>
    <definedName name="SCDPT4_5719999999_13" localSheetId="7">EMICNC_23A_SCDPT4!$O$106</definedName>
    <definedName name="SCDPT4_5719999999_14" localSheetId="7">EMICNC_23A_SCDPT4!$P$106</definedName>
    <definedName name="SCDPT4_5719999999_15" localSheetId="7">EMICNC_23A_SCDPT4!$Q$106</definedName>
    <definedName name="SCDPT4_5719999999_16" localSheetId="7">EMICNC_23A_SCDPT4!$R$106</definedName>
    <definedName name="SCDPT4_5719999999_17" localSheetId="7">EMICNC_23A_SCDPT4!$S$106</definedName>
    <definedName name="SCDPT4_5719999999_18" localSheetId="7">EMICNC_23A_SCDPT4!$T$106</definedName>
    <definedName name="SCDPT4_5719999999_19" localSheetId="7">EMICNC_23A_SCDPT4!$U$106</definedName>
    <definedName name="SCDPT4_5719999999_20" localSheetId="7">EMICNC_23A_SCDPT4!$V$106</definedName>
    <definedName name="SCDPT4_5719999999_7" localSheetId="7">EMICNC_23A_SCDPT4!$I$106</definedName>
    <definedName name="SCDPT4_5719999999_9" localSheetId="7">EMICNC_23A_SCDPT4!$K$106</definedName>
    <definedName name="SCDPT4_5720000000_1" localSheetId="7">EMICNC_23A_SCDPT4!$C$109</definedName>
    <definedName name="SCDPT4_5720000000_10" localSheetId="7">EMICNC_23A_SCDPT4!$L$109</definedName>
    <definedName name="SCDPT4_5720000000_11" localSheetId="7">EMICNC_23A_SCDPT4!$M$109</definedName>
    <definedName name="SCDPT4_5720000000_12" localSheetId="7">EMICNC_23A_SCDPT4!$N$109</definedName>
    <definedName name="SCDPT4_5720000000_13" localSheetId="7">EMICNC_23A_SCDPT4!$O$109</definedName>
    <definedName name="SCDPT4_5720000000_14" localSheetId="7">EMICNC_23A_SCDPT4!$P$109</definedName>
    <definedName name="SCDPT4_5720000000_15" localSheetId="7">EMICNC_23A_SCDPT4!$Q$109</definedName>
    <definedName name="SCDPT4_5720000000_16" localSheetId="7">EMICNC_23A_SCDPT4!$R$109</definedName>
    <definedName name="SCDPT4_5720000000_17" localSheetId="7">EMICNC_23A_SCDPT4!$S$109</definedName>
    <definedName name="SCDPT4_5720000000_18" localSheetId="7">EMICNC_23A_SCDPT4!$T$109</definedName>
    <definedName name="SCDPT4_5720000000_19" localSheetId="7">EMICNC_23A_SCDPT4!$U$109</definedName>
    <definedName name="SCDPT4_5720000000_2" localSheetId="7">EMICNC_23A_SCDPT4!$D$109</definedName>
    <definedName name="SCDPT4_5720000000_20" localSheetId="7">EMICNC_23A_SCDPT4!$V$109</definedName>
    <definedName name="SCDPT4_5720000000_23" localSheetId="7">EMICNC_23A_SCDPT4!$Y$109</definedName>
    <definedName name="SCDPT4_5720000000_24" localSheetId="7">EMICNC_23A_SCDPT4!$Z$109</definedName>
    <definedName name="SCDPT4_5720000000_25" localSheetId="7">EMICNC_23A_SCDPT4!$AA$109</definedName>
    <definedName name="SCDPT4_5720000000_26" localSheetId="7">EMICNC_23A_SCDPT4!$AB$109</definedName>
    <definedName name="SCDPT4_5720000000_27" localSheetId="7">EMICNC_23A_SCDPT4!$AC$109</definedName>
    <definedName name="SCDPT4_5720000000_3" localSheetId="7">EMICNC_23A_SCDPT4!$E$109</definedName>
    <definedName name="SCDPT4_5720000000_4" localSheetId="7">EMICNC_23A_SCDPT4!$F$109</definedName>
    <definedName name="SCDPT4_5720000000_5" localSheetId="7">EMICNC_23A_SCDPT4!$G$109</definedName>
    <definedName name="SCDPT4_5720000000_6" localSheetId="7">EMICNC_23A_SCDPT4!$H$109</definedName>
    <definedName name="SCDPT4_5720000000_7" localSheetId="7">EMICNC_23A_SCDPT4!$I$109</definedName>
    <definedName name="SCDPT4_5720000000_9" localSheetId="7">EMICNC_23A_SCDPT4!$K$109</definedName>
    <definedName name="SCDPT4_5720000000_Range" localSheetId="7">EMICNC_23A_SCDPT4!$B$107:$AC$109</definedName>
    <definedName name="SCDPT4_5729999999_10" localSheetId="7">EMICNC_23A_SCDPT4!$L$110</definedName>
    <definedName name="SCDPT4_5729999999_11" localSheetId="7">EMICNC_23A_SCDPT4!$M$110</definedName>
    <definedName name="SCDPT4_5729999999_12" localSheetId="7">EMICNC_23A_SCDPT4!$N$110</definedName>
    <definedName name="SCDPT4_5729999999_13" localSheetId="7">EMICNC_23A_SCDPT4!$O$110</definedName>
    <definedName name="SCDPT4_5729999999_14" localSheetId="7">EMICNC_23A_SCDPT4!$P$110</definedName>
    <definedName name="SCDPT4_5729999999_15" localSheetId="7">EMICNC_23A_SCDPT4!$Q$110</definedName>
    <definedName name="SCDPT4_5729999999_16" localSheetId="7">EMICNC_23A_SCDPT4!$R$110</definedName>
    <definedName name="SCDPT4_5729999999_17" localSheetId="7">EMICNC_23A_SCDPT4!$S$110</definedName>
    <definedName name="SCDPT4_5729999999_18" localSheetId="7">EMICNC_23A_SCDPT4!$T$110</definedName>
    <definedName name="SCDPT4_5729999999_19" localSheetId="7">EMICNC_23A_SCDPT4!$U$110</definedName>
    <definedName name="SCDPT4_5729999999_20" localSheetId="7">EMICNC_23A_SCDPT4!$V$110</definedName>
    <definedName name="SCDPT4_5729999999_7" localSheetId="7">EMICNC_23A_SCDPT4!$I$110</definedName>
    <definedName name="SCDPT4_5729999999_9" localSheetId="7">EMICNC_23A_SCDPT4!$K$110</definedName>
    <definedName name="SCDPT4_5810000000_1" localSheetId="7">EMICNC_23A_SCDPT4!$C$113</definedName>
    <definedName name="SCDPT4_5810000000_10" localSheetId="7">EMICNC_23A_SCDPT4!$L$113</definedName>
    <definedName name="SCDPT4_5810000000_11" localSheetId="7">EMICNC_23A_SCDPT4!$M$113</definedName>
    <definedName name="SCDPT4_5810000000_12" localSheetId="7">EMICNC_23A_SCDPT4!$N$113</definedName>
    <definedName name="SCDPT4_5810000000_13" localSheetId="7">EMICNC_23A_SCDPT4!$O$113</definedName>
    <definedName name="SCDPT4_5810000000_14" localSheetId="7">EMICNC_23A_SCDPT4!$P$113</definedName>
    <definedName name="SCDPT4_5810000000_15" localSheetId="7">EMICNC_23A_SCDPT4!$Q$113</definedName>
    <definedName name="SCDPT4_5810000000_16" localSheetId="7">EMICNC_23A_SCDPT4!$R$113</definedName>
    <definedName name="SCDPT4_5810000000_17" localSheetId="7">EMICNC_23A_SCDPT4!$S$113</definedName>
    <definedName name="SCDPT4_5810000000_18" localSheetId="7">EMICNC_23A_SCDPT4!$T$113</definedName>
    <definedName name="SCDPT4_5810000000_19" localSheetId="7">EMICNC_23A_SCDPT4!$U$113</definedName>
    <definedName name="SCDPT4_5810000000_2" localSheetId="7">EMICNC_23A_SCDPT4!$D$113</definedName>
    <definedName name="SCDPT4_5810000000_20" localSheetId="7">EMICNC_23A_SCDPT4!$V$113</definedName>
    <definedName name="SCDPT4_5810000000_23" localSheetId="7">EMICNC_23A_SCDPT4!$Y$113</definedName>
    <definedName name="SCDPT4_5810000000_24" localSheetId="7">EMICNC_23A_SCDPT4!$Z$113</definedName>
    <definedName name="SCDPT4_5810000000_25" localSheetId="7">EMICNC_23A_SCDPT4!$AA$113</definedName>
    <definedName name="SCDPT4_5810000000_26" localSheetId="7">EMICNC_23A_SCDPT4!$AB$113</definedName>
    <definedName name="SCDPT4_5810000000_27" localSheetId="7">EMICNC_23A_SCDPT4!$AC$113</definedName>
    <definedName name="SCDPT4_5810000000_3" localSheetId="7">EMICNC_23A_SCDPT4!$E$113</definedName>
    <definedName name="SCDPT4_5810000000_4" localSheetId="7">EMICNC_23A_SCDPT4!$F$113</definedName>
    <definedName name="SCDPT4_5810000000_5" localSheetId="7">EMICNC_23A_SCDPT4!$G$113</definedName>
    <definedName name="SCDPT4_5810000000_6" localSheetId="7">EMICNC_23A_SCDPT4!$H$113</definedName>
    <definedName name="SCDPT4_5810000000_7" localSheetId="7">EMICNC_23A_SCDPT4!$I$113</definedName>
    <definedName name="SCDPT4_5810000000_9" localSheetId="7">EMICNC_23A_SCDPT4!$K$113</definedName>
    <definedName name="SCDPT4_5810000000_Range" localSheetId="7">EMICNC_23A_SCDPT4!$B$111:$AC$113</definedName>
    <definedName name="SCDPT4_5819999999_10" localSheetId="7">EMICNC_23A_SCDPT4!$L$114</definedName>
    <definedName name="SCDPT4_5819999999_11" localSheetId="7">EMICNC_23A_SCDPT4!$M$114</definedName>
    <definedName name="SCDPT4_5819999999_12" localSheetId="7">EMICNC_23A_SCDPT4!$N$114</definedName>
    <definedName name="SCDPT4_5819999999_13" localSheetId="7">EMICNC_23A_SCDPT4!$O$114</definedName>
    <definedName name="SCDPT4_5819999999_14" localSheetId="7">EMICNC_23A_SCDPT4!$P$114</definedName>
    <definedName name="SCDPT4_5819999999_15" localSheetId="7">EMICNC_23A_SCDPT4!$Q$114</definedName>
    <definedName name="SCDPT4_5819999999_16" localSheetId="7">EMICNC_23A_SCDPT4!$R$114</definedName>
    <definedName name="SCDPT4_5819999999_17" localSheetId="7">EMICNC_23A_SCDPT4!$S$114</definedName>
    <definedName name="SCDPT4_5819999999_18" localSheetId="7">EMICNC_23A_SCDPT4!$T$114</definedName>
    <definedName name="SCDPT4_5819999999_19" localSheetId="7">EMICNC_23A_SCDPT4!$U$114</definedName>
    <definedName name="SCDPT4_5819999999_20" localSheetId="7">EMICNC_23A_SCDPT4!$V$114</definedName>
    <definedName name="SCDPT4_5819999999_7" localSheetId="7">EMICNC_23A_SCDPT4!$I$114</definedName>
    <definedName name="SCDPT4_5819999999_9" localSheetId="7">EMICNC_23A_SCDPT4!$K$114</definedName>
    <definedName name="SCDPT4_5910000000_1" localSheetId="7">EMICNC_23A_SCDPT4!$C$117</definedName>
    <definedName name="SCDPT4_5910000000_10" localSheetId="7">EMICNC_23A_SCDPT4!$L$117</definedName>
    <definedName name="SCDPT4_5910000000_11" localSheetId="7">EMICNC_23A_SCDPT4!$M$117</definedName>
    <definedName name="SCDPT4_5910000000_12" localSheetId="7">EMICNC_23A_SCDPT4!$N$117</definedName>
    <definedName name="SCDPT4_5910000000_13" localSheetId="7">EMICNC_23A_SCDPT4!$O$117</definedName>
    <definedName name="SCDPT4_5910000000_14" localSheetId="7">EMICNC_23A_SCDPT4!$P$117</definedName>
    <definedName name="SCDPT4_5910000000_15" localSheetId="7">EMICNC_23A_SCDPT4!$Q$117</definedName>
    <definedName name="SCDPT4_5910000000_16" localSheetId="7">EMICNC_23A_SCDPT4!$R$117</definedName>
    <definedName name="SCDPT4_5910000000_17" localSheetId="7">EMICNC_23A_SCDPT4!$S$117</definedName>
    <definedName name="SCDPT4_5910000000_18" localSheetId="7">EMICNC_23A_SCDPT4!$T$117</definedName>
    <definedName name="SCDPT4_5910000000_19" localSheetId="7">EMICNC_23A_SCDPT4!$U$117</definedName>
    <definedName name="SCDPT4_5910000000_2" localSheetId="7">EMICNC_23A_SCDPT4!$D$117</definedName>
    <definedName name="SCDPT4_5910000000_20" localSheetId="7">EMICNC_23A_SCDPT4!$V$117</definedName>
    <definedName name="SCDPT4_5910000000_23" localSheetId="7">EMICNC_23A_SCDPT4!$Y$117</definedName>
    <definedName name="SCDPT4_5910000000_24" localSheetId="7">EMICNC_23A_SCDPT4!$Z$117</definedName>
    <definedName name="SCDPT4_5910000000_25" localSheetId="7">EMICNC_23A_SCDPT4!$AA$117</definedName>
    <definedName name="SCDPT4_5910000000_26" localSheetId="7">EMICNC_23A_SCDPT4!$AB$117</definedName>
    <definedName name="SCDPT4_5910000000_27" localSheetId="7">EMICNC_23A_SCDPT4!$AC$117</definedName>
    <definedName name="SCDPT4_5910000000_3" localSheetId="7">EMICNC_23A_SCDPT4!$E$117</definedName>
    <definedName name="SCDPT4_5910000000_4" localSheetId="7">EMICNC_23A_SCDPT4!$F$117</definedName>
    <definedName name="SCDPT4_5910000000_5" localSheetId="7">EMICNC_23A_SCDPT4!$G$117</definedName>
    <definedName name="SCDPT4_5910000000_6" localSheetId="7">EMICNC_23A_SCDPT4!$H$117</definedName>
    <definedName name="SCDPT4_5910000000_7" localSheetId="7">EMICNC_23A_SCDPT4!$I$117</definedName>
    <definedName name="SCDPT4_5910000000_9" localSheetId="7">EMICNC_23A_SCDPT4!$K$117</definedName>
    <definedName name="SCDPT4_5910000000_Range" localSheetId="7">EMICNC_23A_SCDPT4!$B$115:$AC$117</definedName>
    <definedName name="SCDPT4_5919999999_10" localSheetId="7">EMICNC_23A_SCDPT4!$L$118</definedName>
    <definedName name="SCDPT4_5919999999_11" localSheetId="7">EMICNC_23A_SCDPT4!$M$118</definedName>
    <definedName name="SCDPT4_5919999999_12" localSheetId="7">EMICNC_23A_SCDPT4!$N$118</definedName>
    <definedName name="SCDPT4_5919999999_13" localSheetId="7">EMICNC_23A_SCDPT4!$O$118</definedName>
    <definedName name="SCDPT4_5919999999_14" localSheetId="7">EMICNC_23A_SCDPT4!$P$118</definedName>
    <definedName name="SCDPT4_5919999999_15" localSheetId="7">EMICNC_23A_SCDPT4!$Q$118</definedName>
    <definedName name="SCDPT4_5919999999_16" localSheetId="7">EMICNC_23A_SCDPT4!$R$118</definedName>
    <definedName name="SCDPT4_5919999999_17" localSheetId="7">EMICNC_23A_SCDPT4!$S$118</definedName>
    <definedName name="SCDPT4_5919999999_18" localSheetId="7">EMICNC_23A_SCDPT4!$T$118</definedName>
    <definedName name="SCDPT4_5919999999_19" localSheetId="7">EMICNC_23A_SCDPT4!$U$118</definedName>
    <definedName name="SCDPT4_5919999999_20" localSheetId="7">EMICNC_23A_SCDPT4!$V$118</definedName>
    <definedName name="SCDPT4_5919999999_7" localSheetId="7">EMICNC_23A_SCDPT4!$I$118</definedName>
    <definedName name="SCDPT4_5919999999_9" localSheetId="7">EMICNC_23A_SCDPT4!$K$118</definedName>
    <definedName name="SCDPT4_5920000000_1" localSheetId="7">EMICNC_23A_SCDPT4!$C$121</definedName>
    <definedName name="SCDPT4_5920000000_10" localSheetId="7">EMICNC_23A_SCDPT4!$L$121</definedName>
    <definedName name="SCDPT4_5920000000_11" localSheetId="7">EMICNC_23A_SCDPT4!$M$121</definedName>
    <definedName name="SCDPT4_5920000000_12" localSheetId="7">EMICNC_23A_SCDPT4!$N$121</definedName>
    <definedName name="SCDPT4_5920000000_13" localSheetId="7">EMICNC_23A_SCDPT4!$O$121</definedName>
    <definedName name="SCDPT4_5920000000_14" localSheetId="7">EMICNC_23A_SCDPT4!$P$121</definedName>
    <definedName name="SCDPT4_5920000000_15" localSheetId="7">EMICNC_23A_SCDPT4!$Q$121</definedName>
    <definedName name="SCDPT4_5920000000_16" localSheetId="7">EMICNC_23A_SCDPT4!$R$121</definedName>
    <definedName name="SCDPT4_5920000000_17" localSheetId="7">EMICNC_23A_SCDPT4!$S$121</definedName>
    <definedName name="SCDPT4_5920000000_18" localSheetId="7">EMICNC_23A_SCDPT4!$T$121</definedName>
    <definedName name="SCDPT4_5920000000_19" localSheetId="7">EMICNC_23A_SCDPT4!$U$121</definedName>
    <definedName name="SCDPT4_5920000000_2" localSheetId="7">EMICNC_23A_SCDPT4!$D$121</definedName>
    <definedName name="SCDPT4_5920000000_20" localSheetId="7">EMICNC_23A_SCDPT4!$V$121</definedName>
    <definedName name="SCDPT4_5920000000_23" localSheetId="7">EMICNC_23A_SCDPT4!$Y$121</definedName>
    <definedName name="SCDPT4_5920000000_24" localSheetId="7">EMICNC_23A_SCDPT4!$Z$121</definedName>
    <definedName name="SCDPT4_5920000000_25" localSheetId="7">EMICNC_23A_SCDPT4!$AA$121</definedName>
    <definedName name="SCDPT4_5920000000_26" localSheetId="7">EMICNC_23A_SCDPT4!$AB$121</definedName>
    <definedName name="SCDPT4_5920000000_27" localSheetId="7">EMICNC_23A_SCDPT4!$AC$121</definedName>
    <definedName name="SCDPT4_5920000000_3" localSheetId="7">EMICNC_23A_SCDPT4!$E$121</definedName>
    <definedName name="SCDPT4_5920000000_4" localSheetId="7">EMICNC_23A_SCDPT4!$F$121</definedName>
    <definedName name="SCDPT4_5920000000_5" localSheetId="7">EMICNC_23A_SCDPT4!$G$121</definedName>
    <definedName name="SCDPT4_5920000000_6" localSheetId="7">EMICNC_23A_SCDPT4!$H$121</definedName>
    <definedName name="SCDPT4_5920000000_7" localSheetId="7">EMICNC_23A_SCDPT4!$I$121</definedName>
    <definedName name="SCDPT4_5920000000_9" localSheetId="7">EMICNC_23A_SCDPT4!$K$121</definedName>
    <definedName name="SCDPT4_5920000000_Range" localSheetId="7">EMICNC_23A_SCDPT4!$B$119:$AC$121</definedName>
    <definedName name="SCDPT4_5929999999_10" localSheetId="7">EMICNC_23A_SCDPT4!$L$122</definedName>
    <definedName name="SCDPT4_5929999999_11" localSheetId="7">EMICNC_23A_SCDPT4!$M$122</definedName>
    <definedName name="SCDPT4_5929999999_12" localSheetId="7">EMICNC_23A_SCDPT4!$N$122</definedName>
    <definedName name="SCDPT4_5929999999_13" localSheetId="7">EMICNC_23A_SCDPT4!$O$122</definedName>
    <definedName name="SCDPT4_5929999999_14" localSheetId="7">EMICNC_23A_SCDPT4!$P$122</definedName>
    <definedName name="SCDPT4_5929999999_15" localSheetId="7">EMICNC_23A_SCDPT4!$Q$122</definedName>
    <definedName name="SCDPT4_5929999999_16" localSheetId="7">EMICNC_23A_SCDPT4!$R$122</definedName>
    <definedName name="SCDPT4_5929999999_17" localSheetId="7">EMICNC_23A_SCDPT4!$S$122</definedName>
    <definedName name="SCDPT4_5929999999_18" localSheetId="7">EMICNC_23A_SCDPT4!$T$122</definedName>
    <definedName name="SCDPT4_5929999999_19" localSheetId="7">EMICNC_23A_SCDPT4!$U$122</definedName>
    <definedName name="SCDPT4_5929999999_20" localSheetId="7">EMICNC_23A_SCDPT4!$V$122</definedName>
    <definedName name="SCDPT4_5929999999_7" localSheetId="7">EMICNC_23A_SCDPT4!$I$122</definedName>
    <definedName name="SCDPT4_5929999999_9" localSheetId="7">EMICNC_23A_SCDPT4!$K$122</definedName>
    <definedName name="SCDPT4_5989999997_10" localSheetId="7">EMICNC_23A_SCDPT4!$L$123</definedName>
    <definedName name="SCDPT4_5989999997_11" localSheetId="7">EMICNC_23A_SCDPT4!$M$123</definedName>
    <definedName name="SCDPT4_5989999997_12" localSheetId="7">EMICNC_23A_SCDPT4!$N$123</definedName>
    <definedName name="SCDPT4_5989999997_13" localSheetId="7">EMICNC_23A_SCDPT4!$O$123</definedName>
    <definedName name="SCDPT4_5989999997_14" localSheetId="7">EMICNC_23A_SCDPT4!$P$123</definedName>
    <definedName name="SCDPT4_5989999997_15" localSheetId="7">EMICNC_23A_SCDPT4!$Q$123</definedName>
    <definedName name="SCDPT4_5989999997_16" localSheetId="7">EMICNC_23A_SCDPT4!$R$123</definedName>
    <definedName name="SCDPT4_5989999997_17" localSheetId="7">EMICNC_23A_SCDPT4!$S$123</definedName>
    <definedName name="SCDPT4_5989999997_18" localSheetId="7">EMICNC_23A_SCDPT4!$T$123</definedName>
    <definedName name="SCDPT4_5989999997_19" localSheetId="7">EMICNC_23A_SCDPT4!$U$123</definedName>
    <definedName name="SCDPT4_5989999997_20" localSheetId="7">EMICNC_23A_SCDPT4!$V$123</definedName>
    <definedName name="SCDPT4_5989999997_7" localSheetId="7">EMICNC_23A_SCDPT4!$I$123</definedName>
    <definedName name="SCDPT4_5989999997_9" localSheetId="7">EMICNC_23A_SCDPT4!$K$123</definedName>
    <definedName name="SCDPT4_5989999998_10" localSheetId="7">EMICNC_23A_SCDPT4!$L$124</definedName>
    <definedName name="SCDPT4_5989999998_11" localSheetId="7">EMICNC_23A_SCDPT4!$M$124</definedName>
    <definedName name="SCDPT4_5989999998_12" localSheetId="7">EMICNC_23A_SCDPT4!$N$124</definedName>
    <definedName name="SCDPT4_5989999998_13" localSheetId="7">EMICNC_23A_SCDPT4!$O$124</definedName>
    <definedName name="SCDPT4_5989999998_14" localSheetId="7">EMICNC_23A_SCDPT4!$P$124</definedName>
    <definedName name="SCDPT4_5989999998_15" localSheetId="7">EMICNC_23A_SCDPT4!$Q$124</definedName>
    <definedName name="SCDPT4_5989999998_16" localSheetId="7">EMICNC_23A_SCDPT4!$R$124</definedName>
    <definedName name="SCDPT4_5989999998_17" localSheetId="7">EMICNC_23A_SCDPT4!$S$124</definedName>
    <definedName name="SCDPT4_5989999998_18" localSheetId="7">EMICNC_23A_SCDPT4!$T$124</definedName>
    <definedName name="SCDPT4_5989999998_19" localSheetId="7">EMICNC_23A_SCDPT4!$U$124</definedName>
    <definedName name="SCDPT4_5989999998_20" localSheetId="7">EMICNC_23A_SCDPT4!$V$124</definedName>
    <definedName name="SCDPT4_5989999998_7" localSheetId="7">EMICNC_23A_SCDPT4!$I$124</definedName>
    <definedName name="SCDPT4_5989999998_9" localSheetId="7">EMICNC_23A_SCDPT4!$K$124</definedName>
    <definedName name="SCDPT4_5989999999_10" localSheetId="7">EMICNC_23A_SCDPT4!$L$125</definedName>
    <definedName name="SCDPT4_5989999999_11" localSheetId="7">EMICNC_23A_SCDPT4!$M$125</definedName>
    <definedName name="SCDPT4_5989999999_12" localSheetId="7">EMICNC_23A_SCDPT4!$N$125</definedName>
    <definedName name="SCDPT4_5989999999_13" localSheetId="7">EMICNC_23A_SCDPT4!$O$125</definedName>
    <definedName name="SCDPT4_5989999999_14" localSheetId="7">EMICNC_23A_SCDPT4!$P$125</definedName>
    <definedName name="SCDPT4_5989999999_15" localSheetId="7">EMICNC_23A_SCDPT4!$Q$125</definedName>
    <definedName name="SCDPT4_5989999999_16" localSheetId="7">EMICNC_23A_SCDPT4!$R$125</definedName>
    <definedName name="SCDPT4_5989999999_17" localSheetId="7">EMICNC_23A_SCDPT4!$S$125</definedName>
    <definedName name="SCDPT4_5989999999_18" localSheetId="7">EMICNC_23A_SCDPT4!$T$125</definedName>
    <definedName name="SCDPT4_5989999999_19" localSheetId="7">EMICNC_23A_SCDPT4!$U$125</definedName>
    <definedName name="SCDPT4_5989999999_20" localSheetId="7">EMICNC_23A_SCDPT4!$V$125</definedName>
    <definedName name="SCDPT4_5989999999_7" localSheetId="7">EMICNC_23A_SCDPT4!$I$125</definedName>
    <definedName name="SCDPT4_5989999999_9" localSheetId="7">EMICNC_23A_SCDPT4!$K$125</definedName>
    <definedName name="SCDPT4_5999999999_10" localSheetId="7">EMICNC_23A_SCDPT4!$L$126</definedName>
    <definedName name="SCDPT4_5999999999_11" localSheetId="7">EMICNC_23A_SCDPT4!$M$126</definedName>
    <definedName name="SCDPT4_5999999999_12" localSheetId="7">EMICNC_23A_SCDPT4!$N$126</definedName>
    <definedName name="SCDPT4_5999999999_13" localSheetId="7">EMICNC_23A_SCDPT4!$O$126</definedName>
    <definedName name="SCDPT4_5999999999_14" localSheetId="7">EMICNC_23A_SCDPT4!$P$126</definedName>
    <definedName name="SCDPT4_5999999999_15" localSheetId="7">EMICNC_23A_SCDPT4!$Q$126</definedName>
    <definedName name="SCDPT4_5999999999_16" localSheetId="7">EMICNC_23A_SCDPT4!$R$126</definedName>
    <definedName name="SCDPT4_5999999999_17" localSheetId="7">EMICNC_23A_SCDPT4!$S$126</definedName>
    <definedName name="SCDPT4_5999999999_18" localSheetId="7">EMICNC_23A_SCDPT4!$T$126</definedName>
    <definedName name="SCDPT4_5999999999_19" localSheetId="7">EMICNC_23A_SCDPT4!$U$126</definedName>
    <definedName name="SCDPT4_5999999999_20" localSheetId="7">EMICNC_23A_SCDPT4!$V$126</definedName>
    <definedName name="SCDPT4_5999999999_7" localSheetId="7">EMICNC_23A_SCDPT4!$I$126</definedName>
    <definedName name="SCDPT4_5999999999_9" localSheetId="7">EMICNC_23A_SCDPT4!$K$126</definedName>
    <definedName name="SCDPT4_6009999999_10" localSheetId="7">EMICNC_23A_SCDPT4!$L$127</definedName>
    <definedName name="SCDPT4_6009999999_11" localSheetId="7">EMICNC_23A_SCDPT4!$M$127</definedName>
    <definedName name="SCDPT4_6009999999_12" localSheetId="7">EMICNC_23A_SCDPT4!$N$127</definedName>
    <definedName name="SCDPT4_6009999999_13" localSheetId="7">EMICNC_23A_SCDPT4!$O$127</definedName>
    <definedName name="SCDPT4_6009999999_14" localSheetId="7">EMICNC_23A_SCDPT4!$P$127</definedName>
    <definedName name="SCDPT4_6009999999_15" localSheetId="7">EMICNC_23A_SCDPT4!$Q$127</definedName>
    <definedName name="SCDPT4_6009999999_16" localSheetId="7">EMICNC_23A_SCDPT4!$R$127</definedName>
    <definedName name="SCDPT4_6009999999_17" localSheetId="7">EMICNC_23A_SCDPT4!$S$127</definedName>
    <definedName name="SCDPT4_6009999999_18" localSheetId="7">EMICNC_23A_SCDPT4!$T$127</definedName>
    <definedName name="SCDPT4_6009999999_19" localSheetId="7">EMICNC_23A_SCDPT4!$U$127</definedName>
    <definedName name="SCDPT4_6009999999_20" localSheetId="7">EMICNC_23A_SCDPT4!$V$127</definedName>
    <definedName name="SCDPT4_6009999999_7" localSheetId="7">EMICNC_23A_SCDPT4!$I$127</definedName>
    <definedName name="SCDPT4_6009999999_9" localSheetId="7">EMICNC_23A_SCDPT4!$K$127</definedName>
    <definedName name="SCDPT5_0100000000_1" localSheetId="8">EMICNC_23A_SCDPT5!$C$10</definedName>
    <definedName name="SCDPT5_0100000000_10" localSheetId="8">EMICNC_23A_SCDPT5!$L$10</definedName>
    <definedName name="SCDPT5_0100000000_11" localSheetId="8">EMICNC_23A_SCDPT5!$M$10</definedName>
    <definedName name="SCDPT5_0100000000_12" localSheetId="8">EMICNC_23A_SCDPT5!$N$10</definedName>
    <definedName name="SCDPT5_0100000000_13" localSheetId="8">EMICNC_23A_SCDPT5!$O$10</definedName>
    <definedName name="SCDPT5_0100000000_14" localSheetId="8">EMICNC_23A_SCDPT5!$P$10</definedName>
    <definedName name="SCDPT5_0100000000_15" localSheetId="8">EMICNC_23A_SCDPT5!$Q$10</definedName>
    <definedName name="SCDPT5_0100000000_16" localSheetId="8">EMICNC_23A_SCDPT5!$R$10</definedName>
    <definedName name="SCDPT5_0100000000_17" localSheetId="8">EMICNC_23A_SCDPT5!$S$10</definedName>
    <definedName name="SCDPT5_0100000000_18" localSheetId="8">EMICNC_23A_SCDPT5!$T$10</definedName>
    <definedName name="SCDPT5_0100000000_19" localSheetId="8">EMICNC_23A_SCDPT5!$U$10</definedName>
    <definedName name="SCDPT5_0100000000_2" localSheetId="8">EMICNC_23A_SCDPT5!$D$10</definedName>
    <definedName name="SCDPT5_0100000000_20" localSheetId="8">EMICNC_23A_SCDPT5!$V$10</definedName>
    <definedName name="SCDPT5_0100000000_21" localSheetId="8">EMICNC_23A_SCDPT5!$W$10</definedName>
    <definedName name="SCDPT5_0100000000_23" localSheetId="8">EMICNC_23A_SCDPT5!$Y$10</definedName>
    <definedName name="SCDPT5_0100000000_24" localSheetId="8">EMICNC_23A_SCDPT5!$Z$10</definedName>
    <definedName name="SCDPT5_0100000000_25" localSheetId="8">EMICNC_23A_SCDPT5!$AA$10</definedName>
    <definedName name="SCDPT5_0100000000_26" localSheetId="8">EMICNC_23A_SCDPT5!$AB$10</definedName>
    <definedName name="SCDPT5_0100000000_27" localSheetId="8">EMICNC_23A_SCDPT5!$AC$10</definedName>
    <definedName name="SCDPT5_0100000000_3" localSheetId="8">EMICNC_23A_SCDPT5!$E$10</definedName>
    <definedName name="SCDPT5_0100000000_4" localSheetId="8">EMICNC_23A_SCDPT5!$F$10</definedName>
    <definedName name="SCDPT5_0100000000_5" localSheetId="8">EMICNC_23A_SCDPT5!$G$10</definedName>
    <definedName name="SCDPT5_0100000000_6" localSheetId="8">EMICNC_23A_SCDPT5!$H$10</definedName>
    <definedName name="SCDPT5_0100000000_7" localSheetId="8">EMICNC_23A_SCDPT5!$I$10</definedName>
    <definedName name="SCDPT5_0100000000_8" localSheetId="8">EMICNC_23A_SCDPT5!$J$10</definedName>
    <definedName name="SCDPT5_0100000000_9" localSheetId="8">EMICNC_23A_SCDPT5!$K$10</definedName>
    <definedName name="SCDPT5_0100000000_Range" localSheetId="8">EMICNC_23A_SCDPT5!$B$8:$AC$10</definedName>
    <definedName name="SCDPT5_0109999999_10" localSheetId="8">EMICNC_23A_SCDPT5!$L$11</definedName>
    <definedName name="SCDPT5_0109999999_11" localSheetId="8">EMICNC_23A_SCDPT5!$M$11</definedName>
    <definedName name="SCDPT5_0109999999_12" localSheetId="8">EMICNC_23A_SCDPT5!$N$11</definedName>
    <definedName name="SCDPT5_0109999999_13" localSheetId="8">EMICNC_23A_SCDPT5!$O$11</definedName>
    <definedName name="SCDPT5_0109999999_14" localSheetId="8">EMICNC_23A_SCDPT5!$P$11</definedName>
    <definedName name="SCDPT5_0109999999_15" localSheetId="8">EMICNC_23A_SCDPT5!$Q$11</definedName>
    <definedName name="SCDPT5_0109999999_16" localSheetId="8">EMICNC_23A_SCDPT5!$R$11</definedName>
    <definedName name="SCDPT5_0109999999_17" localSheetId="8">EMICNC_23A_SCDPT5!$S$11</definedName>
    <definedName name="SCDPT5_0109999999_18" localSheetId="8">EMICNC_23A_SCDPT5!$T$11</definedName>
    <definedName name="SCDPT5_0109999999_19" localSheetId="8">EMICNC_23A_SCDPT5!$U$11</definedName>
    <definedName name="SCDPT5_0109999999_20" localSheetId="8">EMICNC_23A_SCDPT5!$V$11</definedName>
    <definedName name="SCDPT5_0109999999_21" localSheetId="8">EMICNC_23A_SCDPT5!$W$11</definedName>
    <definedName name="SCDPT5_0109999999_8" localSheetId="8">EMICNC_23A_SCDPT5!$J$11</definedName>
    <definedName name="SCDPT5_0109999999_9" localSheetId="8">EMICNC_23A_SCDPT5!$K$11</definedName>
    <definedName name="SCDPT5_0300000000_1" localSheetId="8">EMICNC_23A_SCDPT5!$C$14</definedName>
    <definedName name="SCDPT5_0300000000_10" localSheetId="8">EMICNC_23A_SCDPT5!$L$14</definedName>
    <definedName name="SCDPT5_0300000000_11" localSheetId="8">EMICNC_23A_SCDPT5!$M$14</definedName>
    <definedName name="SCDPT5_0300000000_12" localSheetId="8">EMICNC_23A_SCDPT5!$N$14</definedName>
    <definedName name="SCDPT5_0300000000_13" localSheetId="8">EMICNC_23A_SCDPT5!$O$14</definedName>
    <definedName name="SCDPT5_0300000000_14" localSheetId="8">EMICNC_23A_SCDPT5!$P$14</definedName>
    <definedName name="SCDPT5_0300000000_15" localSheetId="8">EMICNC_23A_SCDPT5!$Q$14</definedName>
    <definedName name="SCDPT5_0300000000_16" localSheetId="8">EMICNC_23A_SCDPT5!$R$14</definedName>
    <definedName name="SCDPT5_0300000000_17" localSheetId="8">EMICNC_23A_SCDPT5!$S$14</definedName>
    <definedName name="SCDPT5_0300000000_18" localSheetId="8">EMICNC_23A_SCDPT5!$T$14</definedName>
    <definedName name="SCDPT5_0300000000_19" localSheetId="8">EMICNC_23A_SCDPT5!$U$14</definedName>
    <definedName name="SCDPT5_0300000000_2" localSheetId="8">EMICNC_23A_SCDPT5!$D$14</definedName>
    <definedName name="SCDPT5_0300000000_20" localSheetId="8">EMICNC_23A_SCDPT5!$V$14</definedName>
    <definedName name="SCDPT5_0300000000_21" localSheetId="8">EMICNC_23A_SCDPT5!$W$14</definedName>
    <definedName name="SCDPT5_0300000000_23" localSheetId="8">EMICNC_23A_SCDPT5!$Y$14</definedName>
    <definedName name="SCDPT5_0300000000_24" localSheetId="8">EMICNC_23A_SCDPT5!$Z$14</definedName>
    <definedName name="SCDPT5_0300000000_25" localSheetId="8">EMICNC_23A_SCDPT5!$AA$14</definedName>
    <definedName name="SCDPT5_0300000000_26" localSheetId="8">EMICNC_23A_SCDPT5!$AB$14</definedName>
    <definedName name="SCDPT5_0300000000_27" localSheetId="8">EMICNC_23A_SCDPT5!$AC$14</definedName>
    <definedName name="SCDPT5_0300000000_3" localSheetId="8">EMICNC_23A_SCDPT5!$E$14</definedName>
    <definedName name="SCDPT5_0300000000_4" localSheetId="8">EMICNC_23A_SCDPT5!$F$14</definedName>
    <definedName name="SCDPT5_0300000000_5" localSheetId="8">EMICNC_23A_SCDPT5!$G$14</definedName>
    <definedName name="SCDPT5_0300000000_6" localSheetId="8">EMICNC_23A_SCDPT5!$H$14</definedName>
    <definedName name="SCDPT5_0300000000_7" localSheetId="8">EMICNC_23A_SCDPT5!$I$14</definedName>
    <definedName name="SCDPT5_0300000000_8" localSheetId="8">EMICNC_23A_SCDPT5!$J$14</definedName>
    <definedName name="SCDPT5_0300000000_9" localSheetId="8">EMICNC_23A_SCDPT5!$K$14</definedName>
    <definedName name="SCDPT5_0300000000_Range" localSheetId="8">EMICNC_23A_SCDPT5!$B$12:$AC$14</definedName>
    <definedName name="SCDPT5_0309999999_10" localSheetId="8">EMICNC_23A_SCDPT5!$L$15</definedName>
    <definedName name="SCDPT5_0309999999_11" localSheetId="8">EMICNC_23A_SCDPT5!$M$15</definedName>
    <definedName name="SCDPT5_0309999999_12" localSheetId="8">EMICNC_23A_SCDPT5!$N$15</definedName>
    <definedName name="SCDPT5_0309999999_13" localSheetId="8">EMICNC_23A_SCDPT5!$O$15</definedName>
    <definedName name="SCDPT5_0309999999_14" localSheetId="8">EMICNC_23A_SCDPT5!$P$15</definedName>
    <definedName name="SCDPT5_0309999999_15" localSheetId="8">EMICNC_23A_SCDPT5!$Q$15</definedName>
    <definedName name="SCDPT5_0309999999_16" localSheetId="8">EMICNC_23A_SCDPT5!$R$15</definedName>
    <definedName name="SCDPT5_0309999999_17" localSheetId="8">EMICNC_23A_SCDPT5!$S$15</definedName>
    <definedName name="SCDPT5_0309999999_18" localSheetId="8">EMICNC_23A_SCDPT5!$T$15</definedName>
    <definedName name="SCDPT5_0309999999_19" localSheetId="8">EMICNC_23A_SCDPT5!$U$15</definedName>
    <definedName name="SCDPT5_0309999999_20" localSheetId="8">EMICNC_23A_SCDPT5!$V$15</definedName>
    <definedName name="SCDPT5_0309999999_21" localSheetId="8">EMICNC_23A_SCDPT5!$W$15</definedName>
    <definedName name="SCDPT5_0309999999_8" localSheetId="8">EMICNC_23A_SCDPT5!$J$15</definedName>
    <definedName name="SCDPT5_0309999999_9" localSheetId="8">EMICNC_23A_SCDPT5!$K$15</definedName>
    <definedName name="SCDPT5_0500000000_1" localSheetId="8">EMICNC_23A_SCDPT5!$C$18</definedName>
    <definedName name="SCDPT5_0500000000_10" localSheetId="8">EMICNC_23A_SCDPT5!$L$18</definedName>
    <definedName name="SCDPT5_0500000000_11" localSheetId="8">EMICNC_23A_SCDPT5!$M$18</definedName>
    <definedName name="SCDPT5_0500000000_12" localSheetId="8">EMICNC_23A_SCDPT5!$N$18</definedName>
    <definedName name="SCDPT5_0500000000_13" localSheetId="8">EMICNC_23A_SCDPT5!$O$18</definedName>
    <definedName name="SCDPT5_0500000000_14" localSheetId="8">EMICNC_23A_SCDPT5!$P$18</definedName>
    <definedName name="SCDPT5_0500000000_15" localSheetId="8">EMICNC_23A_SCDPT5!$Q$18</definedName>
    <definedName name="SCDPT5_0500000000_16" localSheetId="8">EMICNC_23A_SCDPT5!$R$18</definedName>
    <definedName name="SCDPT5_0500000000_17" localSheetId="8">EMICNC_23A_SCDPT5!$S$18</definedName>
    <definedName name="SCDPT5_0500000000_18" localSheetId="8">EMICNC_23A_SCDPT5!$T$18</definedName>
    <definedName name="SCDPT5_0500000000_19" localSheetId="8">EMICNC_23A_SCDPT5!$U$18</definedName>
    <definedName name="SCDPT5_0500000000_2" localSheetId="8">EMICNC_23A_SCDPT5!$D$18</definedName>
    <definedName name="SCDPT5_0500000000_20" localSheetId="8">EMICNC_23A_SCDPT5!$V$18</definedName>
    <definedName name="SCDPT5_0500000000_21" localSheetId="8">EMICNC_23A_SCDPT5!$W$18</definedName>
    <definedName name="SCDPT5_0500000000_22" localSheetId="8">EMICNC_23A_SCDPT5!$X$18</definedName>
    <definedName name="SCDPT5_0500000000_23" localSheetId="8">EMICNC_23A_SCDPT5!$Y$18</definedName>
    <definedName name="SCDPT5_0500000000_24" localSheetId="8">EMICNC_23A_SCDPT5!$Z$18</definedName>
    <definedName name="SCDPT5_0500000000_25" localSheetId="8">EMICNC_23A_SCDPT5!$AA$18</definedName>
    <definedName name="SCDPT5_0500000000_26" localSheetId="8">EMICNC_23A_SCDPT5!$AB$18</definedName>
    <definedName name="SCDPT5_0500000000_27" localSheetId="8">EMICNC_23A_SCDPT5!$AC$18</definedName>
    <definedName name="SCDPT5_0500000000_3" localSheetId="8">EMICNC_23A_SCDPT5!$E$18</definedName>
    <definedName name="SCDPT5_0500000000_4" localSheetId="8">EMICNC_23A_SCDPT5!$F$18</definedName>
    <definedName name="SCDPT5_0500000000_5" localSheetId="8">EMICNC_23A_SCDPT5!$G$18</definedName>
    <definedName name="SCDPT5_0500000000_6" localSheetId="8">EMICNC_23A_SCDPT5!$H$18</definedName>
    <definedName name="SCDPT5_0500000000_7" localSheetId="8">EMICNC_23A_SCDPT5!$I$18</definedName>
    <definedName name="SCDPT5_0500000000_8" localSheetId="8">EMICNC_23A_SCDPT5!$J$18</definedName>
    <definedName name="SCDPT5_0500000000_9" localSheetId="8">EMICNC_23A_SCDPT5!$K$18</definedName>
    <definedName name="SCDPT5_0500000000_Range" localSheetId="8">EMICNC_23A_SCDPT5!$B$16:$AC$18</definedName>
    <definedName name="SCDPT5_0509999999_10" localSheetId="8">EMICNC_23A_SCDPT5!$L$19</definedName>
    <definedName name="SCDPT5_0509999999_11" localSheetId="8">EMICNC_23A_SCDPT5!$M$19</definedName>
    <definedName name="SCDPT5_0509999999_12" localSheetId="8">EMICNC_23A_SCDPT5!$N$19</definedName>
    <definedName name="SCDPT5_0509999999_13" localSheetId="8">EMICNC_23A_SCDPT5!$O$19</definedName>
    <definedName name="SCDPT5_0509999999_14" localSheetId="8">EMICNC_23A_SCDPT5!$P$19</definedName>
    <definedName name="SCDPT5_0509999999_15" localSheetId="8">EMICNC_23A_SCDPT5!$Q$19</definedName>
    <definedName name="SCDPT5_0509999999_16" localSheetId="8">EMICNC_23A_SCDPT5!$R$19</definedName>
    <definedName name="SCDPT5_0509999999_17" localSheetId="8">EMICNC_23A_SCDPT5!$S$19</definedName>
    <definedName name="SCDPT5_0509999999_18" localSheetId="8">EMICNC_23A_SCDPT5!$T$19</definedName>
    <definedName name="SCDPT5_0509999999_19" localSheetId="8">EMICNC_23A_SCDPT5!$U$19</definedName>
    <definedName name="SCDPT5_0509999999_20" localSheetId="8">EMICNC_23A_SCDPT5!$V$19</definedName>
    <definedName name="SCDPT5_0509999999_21" localSheetId="8">EMICNC_23A_SCDPT5!$W$19</definedName>
    <definedName name="SCDPT5_0509999999_8" localSheetId="8">EMICNC_23A_SCDPT5!$J$19</definedName>
    <definedName name="SCDPT5_0509999999_9" localSheetId="8">EMICNC_23A_SCDPT5!$K$19</definedName>
    <definedName name="SCDPT5_0700000000_1" localSheetId="8">EMICNC_23A_SCDPT5!$C$22</definedName>
    <definedName name="SCDPT5_0700000000_10" localSheetId="8">EMICNC_23A_SCDPT5!$L$22</definedName>
    <definedName name="SCDPT5_0700000000_11" localSheetId="8">EMICNC_23A_SCDPT5!$M$22</definedName>
    <definedName name="SCDPT5_0700000000_12" localSheetId="8">EMICNC_23A_SCDPT5!$N$22</definedName>
    <definedName name="SCDPT5_0700000000_13" localSheetId="8">EMICNC_23A_SCDPT5!$O$22</definedName>
    <definedName name="SCDPT5_0700000000_14" localSheetId="8">EMICNC_23A_SCDPT5!$P$22</definedName>
    <definedName name="SCDPT5_0700000000_15" localSheetId="8">EMICNC_23A_SCDPT5!$Q$22</definedName>
    <definedName name="SCDPT5_0700000000_16" localSheetId="8">EMICNC_23A_SCDPT5!$R$22</definedName>
    <definedName name="SCDPT5_0700000000_17" localSheetId="8">EMICNC_23A_SCDPT5!$S$22</definedName>
    <definedName name="SCDPT5_0700000000_18" localSheetId="8">EMICNC_23A_SCDPT5!$T$22</definedName>
    <definedName name="SCDPT5_0700000000_19" localSheetId="8">EMICNC_23A_SCDPT5!$U$22</definedName>
    <definedName name="SCDPT5_0700000000_2" localSheetId="8">EMICNC_23A_SCDPT5!$D$22</definedName>
    <definedName name="SCDPT5_0700000000_20" localSheetId="8">EMICNC_23A_SCDPT5!$V$22</definedName>
    <definedName name="SCDPT5_0700000000_21" localSheetId="8">EMICNC_23A_SCDPT5!$W$22</definedName>
    <definedName name="SCDPT5_0700000000_22" localSheetId="8">EMICNC_23A_SCDPT5!$X$22</definedName>
    <definedName name="SCDPT5_0700000000_23" localSheetId="8">EMICNC_23A_SCDPT5!$Y$22</definedName>
    <definedName name="SCDPT5_0700000000_24" localSheetId="8">EMICNC_23A_SCDPT5!$Z$22</definedName>
    <definedName name="SCDPT5_0700000000_25" localSheetId="8">EMICNC_23A_SCDPT5!$AA$22</definedName>
    <definedName name="SCDPT5_0700000000_26" localSheetId="8">EMICNC_23A_SCDPT5!$AB$22</definedName>
    <definedName name="SCDPT5_0700000000_27" localSheetId="8">EMICNC_23A_SCDPT5!$AC$22</definedName>
    <definedName name="SCDPT5_0700000000_3" localSheetId="8">EMICNC_23A_SCDPT5!$E$22</definedName>
    <definedName name="SCDPT5_0700000000_4" localSheetId="8">EMICNC_23A_SCDPT5!$F$22</definedName>
    <definedName name="SCDPT5_0700000000_5" localSheetId="8">EMICNC_23A_SCDPT5!$G$22</definedName>
    <definedName name="SCDPT5_0700000000_6" localSheetId="8">EMICNC_23A_SCDPT5!$H$22</definedName>
    <definedName name="SCDPT5_0700000000_7" localSheetId="8">EMICNC_23A_SCDPT5!$I$22</definedName>
    <definedName name="SCDPT5_0700000000_8" localSheetId="8">EMICNC_23A_SCDPT5!$J$22</definedName>
    <definedName name="SCDPT5_0700000000_9" localSheetId="8">EMICNC_23A_SCDPT5!$K$22</definedName>
    <definedName name="SCDPT5_0700000000_Range" localSheetId="8">EMICNC_23A_SCDPT5!$B$20:$AC$22</definedName>
    <definedName name="SCDPT5_0709999999_10" localSheetId="8">EMICNC_23A_SCDPT5!$L$23</definedName>
    <definedName name="SCDPT5_0709999999_11" localSheetId="8">EMICNC_23A_SCDPT5!$M$23</definedName>
    <definedName name="SCDPT5_0709999999_12" localSheetId="8">EMICNC_23A_SCDPT5!$N$23</definedName>
    <definedName name="SCDPT5_0709999999_13" localSheetId="8">EMICNC_23A_SCDPT5!$O$23</definedName>
    <definedName name="SCDPT5_0709999999_14" localSheetId="8">EMICNC_23A_SCDPT5!$P$23</definedName>
    <definedName name="SCDPT5_0709999999_15" localSheetId="8">EMICNC_23A_SCDPT5!$Q$23</definedName>
    <definedName name="SCDPT5_0709999999_16" localSheetId="8">EMICNC_23A_SCDPT5!$R$23</definedName>
    <definedName name="SCDPT5_0709999999_17" localSheetId="8">EMICNC_23A_SCDPT5!$S$23</definedName>
    <definedName name="SCDPT5_0709999999_18" localSheetId="8">EMICNC_23A_SCDPT5!$T$23</definedName>
    <definedName name="SCDPT5_0709999999_19" localSheetId="8">EMICNC_23A_SCDPT5!$U$23</definedName>
    <definedName name="SCDPT5_0709999999_20" localSheetId="8">EMICNC_23A_SCDPT5!$V$23</definedName>
    <definedName name="SCDPT5_0709999999_21" localSheetId="8">EMICNC_23A_SCDPT5!$W$23</definedName>
    <definedName name="SCDPT5_0709999999_8" localSheetId="8">EMICNC_23A_SCDPT5!$J$23</definedName>
    <definedName name="SCDPT5_0709999999_9" localSheetId="8">EMICNC_23A_SCDPT5!$K$23</definedName>
    <definedName name="SCDPT5_0900000000_1" localSheetId="8">EMICNC_23A_SCDPT5!$C$26</definedName>
    <definedName name="SCDPT5_0900000000_10" localSheetId="8">EMICNC_23A_SCDPT5!$L$26</definedName>
    <definedName name="SCDPT5_0900000000_11" localSheetId="8">EMICNC_23A_SCDPT5!$M$26</definedName>
    <definedName name="SCDPT5_0900000000_12" localSheetId="8">EMICNC_23A_SCDPT5!$N$26</definedName>
    <definedName name="SCDPT5_0900000000_13" localSheetId="8">EMICNC_23A_SCDPT5!$O$26</definedName>
    <definedName name="SCDPT5_0900000000_14" localSheetId="8">EMICNC_23A_SCDPT5!$P$26</definedName>
    <definedName name="SCDPT5_0900000000_15" localSheetId="8">EMICNC_23A_SCDPT5!$Q$26</definedName>
    <definedName name="SCDPT5_0900000000_16" localSheetId="8">EMICNC_23A_SCDPT5!$R$26</definedName>
    <definedName name="SCDPT5_0900000000_17" localSheetId="8">EMICNC_23A_SCDPT5!$S$26</definedName>
    <definedName name="SCDPT5_0900000000_18" localSheetId="8">EMICNC_23A_SCDPT5!$T$26</definedName>
    <definedName name="SCDPT5_0900000000_19" localSheetId="8">EMICNC_23A_SCDPT5!$U$26</definedName>
    <definedName name="SCDPT5_0900000000_2" localSheetId="8">EMICNC_23A_SCDPT5!$D$26</definedName>
    <definedName name="SCDPT5_0900000000_20" localSheetId="8">EMICNC_23A_SCDPT5!$V$26</definedName>
    <definedName name="SCDPT5_0900000000_21" localSheetId="8">EMICNC_23A_SCDPT5!$W$26</definedName>
    <definedName name="SCDPT5_0900000000_22" localSheetId="8">EMICNC_23A_SCDPT5!$X$26</definedName>
    <definedName name="SCDPT5_0900000000_23" localSheetId="8">EMICNC_23A_SCDPT5!$Y$26</definedName>
    <definedName name="SCDPT5_0900000000_24" localSheetId="8">EMICNC_23A_SCDPT5!$Z$26</definedName>
    <definedName name="SCDPT5_0900000000_25" localSheetId="8">EMICNC_23A_SCDPT5!$AA$26</definedName>
    <definedName name="SCDPT5_0900000000_26" localSheetId="8">EMICNC_23A_SCDPT5!$AB$26</definedName>
    <definedName name="SCDPT5_0900000000_27" localSheetId="8">EMICNC_23A_SCDPT5!$AC$26</definedName>
    <definedName name="SCDPT5_0900000000_3" localSheetId="8">EMICNC_23A_SCDPT5!$E$26</definedName>
    <definedName name="SCDPT5_0900000000_4" localSheetId="8">EMICNC_23A_SCDPT5!$F$26</definedName>
    <definedName name="SCDPT5_0900000000_5" localSheetId="8">EMICNC_23A_SCDPT5!$G$26</definedName>
    <definedName name="SCDPT5_0900000000_6" localSheetId="8">EMICNC_23A_SCDPT5!$H$26</definedName>
    <definedName name="SCDPT5_0900000000_7" localSheetId="8">EMICNC_23A_SCDPT5!$I$26</definedName>
    <definedName name="SCDPT5_0900000000_8" localSheetId="8">EMICNC_23A_SCDPT5!$J$26</definedName>
    <definedName name="SCDPT5_0900000000_9" localSheetId="8">EMICNC_23A_SCDPT5!$K$26</definedName>
    <definedName name="SCDPT5_0900000000_Range" localSheetId="8">EMICNC_23A_SCDPT5!$B$24:$AC$26</definedName>
    <definedName name="SCDPT5_0909999999_10" localSheetId="8">EMICNC_23A_SCDPT5!$L$27</definedName>
    <definedName name="SCDPT5_0909999999_11" localSheetId="8">EMICNC_23A_SCDPT5!$M$27</definedName>
    <definedName name="SCDPT5_0909999999_12" localSheetId="8">EMICNC_23A_SCDPT5!$N$27</definedName>
    <definedName name="SCDPT5_0909999999_13" localSheetId="8">EMICNC_23A_SCDPT5!$O$27</definedName>
    <definedName name="SCDPT5_0909999999_14" localSheetId="8">EMICNC_23A_SCDPT5!$P$27</definedName>
    <definedName name="SCDPT5_0909999999_15" localSheetId="8">EMICNC_23A_SCDPT5!$Q$27</definedName>
    <definedName name="SCDPT5_0909999999_16" localSheetId="8">EMICNC_23A_SCDPT5!$R$27</definedName>
    <definedName name="SCDPT5_0909999999_17" localSheetId="8">EMICNC_23A_SCDPT5!$S$27</definedName>
    <definedName name="SCDPT5_0909999999_18" localSheetId="8">EMICNC_23A_SCDPT5!$T$27</definedName>
    <definedName name="SCDPT5_0909999999_19" localSheetId="8">EMICNC_23A_SCDPT5!$U$27</definedName>
    <definedName name="SCDPT5_0909999999_20" localSheetId="8">EMICNC_23A_SCDPT5!$V$27</definedName>
    <definedName name="SCDPT5_0909999999_21" localSheetId="8">EMICNC_23A_SCDPT5!$W$27</definedName>
    <definedName name="SCDPT5_0909999999_8" localSheetId="8">EMICNC_23A_SCDPT5!$J$27</definedName>
    <definedName name="SCDPT5_0909999999_9" localSheetId="8">EMICNC_23A_SCDPT5!$K$27</definedName>
    <definedName name="SCDPT5_1100000000_1" localSheetId="8">EMICNC_23A_SCDPT5!$C$30</definedName>
    <definedName name="SCDPT5_1100000000_10" localSheetId="8">EMICNC_23A_SCDPT5!$L$30</definedName>
    <definedName name="SCDPT5_1100000000_11" localSheetId="8">EMICNC_23A_SCDPT5!$M$30</definedName>
    <definedName name="SCDPT5_1100000000_12" localSheetId="8">EMICNC_23A_SCDPT5!$N$30</definedName>
    <definedName name="SCDPT5_1100000000_13" localSheetId="8">EMICNC_23A_SCDPT5!$O$30</definedName>
    <definedName name="SCDPT5_1100000000_14" localSheetId="8">EMICNC_23A_SCDPT5!$P$30</definedName>
    <definedName name="SCDPT5_1100000000_15" localSheetId="8">EMICNC_23A_SCDPT5!$Q$30</definedName>
    <definedName name="SCDPT5_1100000000_16" localSheetId="8">EMICNC_23A_SCDPT5!$R$30</definedName>
    <definedName name="SCDPT5_1100000000_17" localSheetId="8">EMICNC_23A_SCDPT5!$S$30</definedName>
    <definedName name="SCDPT5_1100000000_18" localSheetId="8">EMICNC_23A_SCDPT5!$T$30</definedName>
    <definedName name="SCDPT5_1100000000_19" localSheetId="8">EMICNC_23A_SCDPT5!$U$30</definedName>
    <definedName name="SCDPT5_1100000000_2" localSheetId="8">EMICNC_23A_SCDPT5!$D$30</definedName>
    <definedName name="SCDPT5_1100000000_20" localSheetId="8">EMICNC_23A_SCDPT5!$V$30</definedName>
    <definedName name="SCDPT5_1100000000_21" localSheetId="8">EMICNC_23A_SCDPT5!$W$30</definedName>
    <definedName name="SCDPT5_1100000000_23" localSheetId="8">EMICNC_23A_SCDPT5!$Y$30</definedName>
    <definedName name="SCDPT5_1100000000_24" localSheetId="8">EMICNC_23A_SCDPT5!$Z$30</definedName>
    <definedName name="SCDPT5_1100000000_25" localSheetId="8">EMICNC_23A_SCDPT5!$AA$30</definedName>
    <definedName name="SCDPT5_1100000000_26" localSheetId="8">EMICNC_23A_SCDPT5!$AB$30</definedName>
    <definedName name="SCDPT5_1100000000_27" localSheetId="8">EMICNC_23A_SCDPT5!$AC$30</definedName>
    <definedName name="SCDPT5_1100000000_3" localSheetId="8">EMICNC_23A_SCDPT5!$E$30</definedName>
    <definedName name="SCDPT5_1100000000_4" localSheetId="8">EMICNC_23A_SCDPT5!$F$30</definedName>
    <definedName name="SCDPT5_1100000000_5" localSheetId="8">EMICNC_23A_SCDPT5!$G$30</definedName>
    <definedName name="SCDPT5_1100000000_6" localSheetId="8">EMICNC_23A_SCDPT5!$H$30</definedName>
    <definedName name="SCDPT5_1100000000_7" localSheetId="8">EMICNC_23A_SCDPT5!$I$30</definedName>
    <definedName name="SCDPT5_1100000000_8" localSheetId="8">EMICNC_23A_SCDPT5!$J$30</definedName>
    <definedName name="SCDPT5_1100000000_9" localSheetId="8">EMICNC_23A_SCDPT5!$K$30</definedName>
    <definedName name="SCDPT5_1100000000_Range" localSheetId="8">EMICNC_23A_SCDPT5!$B$28:$AC$30</definedName>
    <definedName name="SCDPT5_1109999999_10" localSheetId="8">EMICNC_23A_SCDPT5!$L$31</definedName>
    <definedName name="SCDPT5_1109999999_11" localSheetId="8">EMICNC_23A_SCDPT5!$M$31</definedName>
    <definedName name="SCDPT5_1109999999_12" localSheetId="8">EMICNC_23A_SCDPT5!$N$31</definedName>
    <definedName name="SCDPT5_1109999999_13" localSheetId="8">EMICNC_23A_SCDPT5!$O$31</definedName>
    <definedName name="SCDPT5_1109999999_14" localSheetId="8">EMICNC_23A_SCDPT5!$P$31</definedName>
    <definedName name="SCDPT5_1109999999_15" localSheetId="8">EMICNC_23A_SCDPT5!$Q$31</definedName>
    <definedName name="SCDPT5_1109999999_16" localSheetId="8">EMICNC_23A_SCDPT5!$R$31</definedName>
    <definedName name="SCDPT5_1109999999_17" localSheetId="8">EMICNC_23A_SCDPT5!$S$31</definedName>
    <definedName name="SCDPT5_1109999999_18" localSheetId="8">EMICNC_23A_SCDPT5!$T$31</definedName>
    <definedName name="SCDPT5_1109999999_19" localSheetId="8">EMICNC_23A_SCDPT5!$U$31</definedName>
    <definedName name="SCDPT5_1109999999_20" localSheetId="8">EMICNC_23A_SCDPT5!$V$31</definedName>
    <definedName name="SCDPT5_1109999999_21" localSheetId="8">EMICNC_23A_SCDPT5!$W$31</definedName>
    <definedName name="SCDPT5_1109999999_8" localSheetId="8">EMICNC_23A_SCDPT5!$J$31</definedName>
    <definedName name="SCDPT5_1109999999_9" localSheetId="8">EMICNC_23A_SCDPT5!$K$31</definedName>
    <definedName name="SCDPT5_1300000000_1" localSheetId="8">EMICNC_23A_SCDPT5!$C$34</definedName>
    <definedName name="SCDPT5_1300000000_10" localSheetId="8">EMICNC_23A_SCDPT5!$L$34</definedName>
    <definedName name="SCDPT5_1300000000_11" localSheetId="8">EMICNC_23A_SCDPT5!$M$34</definedName>
    <definedName name="SCDPT5_1300000000_12" localSheetId="8">EMICNC_23A_SCDPT5!$N$34</definedName>
    <definedName name="SCDPT5_1300000000_13" localSheetId="8">EMICNC_23A_SCDPT5!$O$34</definedName>
    <definedName name="SCDPT5_1300000000_14" localSheetId="8">EMICNC_23A_SCDPT5!$P$34</definedName>
    <definedName name="SCDPT5_1300000000_15" localSheetId="8">EMICNC_23A_SCDPT5!$Q$34</definedName>
    <definedName name="SCDPT5_1300000000_16" localSheetId="8">EMICNC_23A_SCDPT5!$R$34</definedName>
    <definedName name="SCDPT5_1300000000_17" localSheetId="8">EMICNC_23A_SCDPT5!$S$34</definedName>
    <definedName name="SCDPT5_1300000000_18" localSheetId="8">EMICNC_23A_SCDPT5!$T$34</definedName>
    <definedName name="SCDPT5_1300000000_19" localSheetId="8">EMICNC_23A_SCDPT5!$U$34</definedName>
    <definedName name="SCDPT5_1300000000_2" localSheetId="8">EMICNC_23A_SCDPT5!$D$34</definedName>
    <definedName name="SCDPT5_1300000000_20" localSheetId="8">EMICNC_23A_SCDPT5!$V$34</definedName>
    <definedName name="SCDPT5_1300000000_21" localSheetId="8">EMICNC_23A_SCDPT5!$W$34</definedName>
    <definedName name="SCDPT5_1300000000_23" localSheetId="8">EMICNC_23A_SCDPT5!$Y$34</definedName>
    <definedName name="SCDPT5_1300000000_24" localSheetId="8">EMICNC_23A_SCDPT5!$Z$34</definedName>
    <definedName name="SCDPT5_1300000000_25" localSheetId="8">EMICNC_23A_SCDPT5!$AA$34</definedName>
    <definedName name="SCDPT5_1300000000_26" localSheetId="8">EMICNC_23A_SCDPT5!$AB$34</definedName>
    <definedName name="SCDPT5_1300000000_27" localSheetId="8">EMICNC_23A_SCDPT5!$AC$34</definedName>
    <definedName name="SCDPT5_1300000000_3" localSheetId="8">EMICNC_23A_SCDPT5!$E$34</definedName>
    <definedName name="SCDPT5_1300000000_4" localSheetId="8">EMICNC_23A_SCDPT5!$F$34</definedName>
    <definedName name="SCDPT5_1300000000_5" localSheetId="8">EMICNC_23A_SCDPT5!$G$34</definedName>
    <definedName name="SCDPT5_1300000000_6" localSheetId="8">EMICNC_23A_SCDPT5!$H$34</definedName>
    <definedName name="SCDPT5_1300000000_7" localSheetId="8">EMICNC_23A_SCDPT5!$I$34</definedName>
    <definedName name="SCDPT5_1300000000_8" localSheetId="8">EMICNC_23A_SCDPT5!$J$34</definedName>
    <definedName name="SCDPT5_1300000000_9" localSheetId="8">EMICNC_23A_SCDPT5!$K$34</definedName>
    <definedName name="SCDPT5_1300000000_Range" localSheetId="8">EMICNC_23A_SCDPT5!$B$32:$AC$34</definedName>
    <definedName name="SCDPT5_1309999999_10" localSheetId="8">EMICNC_23A_SCDPT5!$L$35</definedName>
    <definedName name="SCDPT5_1309999999_11" localSheetId="8">EMICNC_23A_SCDPT5!$M$35</definedName>
    <definedName name="SCDPT5_1309999999_12" localSheetId="8">EMICNC_23A_SCDPT5!$N$35</definedName>
    <definedName name="SCDPT5_1309999999_13" localSheetId="8">EMICNC_23A_SCDPT5!$O$35</definedName>
    <definedName name="SCDPT5_1309999999_14" localSheetId="8">EMICNC_23A_SCDPT5!$P$35</definedName>
    <definedName name="SCDPT5_1309999999_15" localSheetId="8">EMICNC_23A_SCDPT5!$Q$35</definedName>
    <definedName name="SCDPT5_1309999999_16" localSheetId="8">EMICNC_23A_SCDPT5!$R$35</definedName>
    <definedName name="SCDPT5_1309999999_17" localSheetId="8">EMICNC_23A_SCDPT5!$S$35</definedName>
    <definedName name="SCDPT5_1309999999_18" localSheetId="8">EMICNC_23A_SCDPT5!$T$35</definedName>
    <definedName name="SCDPT5_1309999999_19" localSheetId="8">EMICNC_23A_SCDPT5!$U$35</definedName>
    <definedName name="SCDPT5_1309999999_20" localSheetId="8">EMICNC_23A_SCDPT5!$V$35</definedName>
    <definedName name="SCDPT5_1309999999_21" localSheetId="8">EMICNC_23A_SCDPT5!$W$35</definedName>
    <definedName name="SCDPT5_1309999999_8" localSheetId="8">EMICNC_23A_SCDPT5!$J$35</definedName>
    <definedName name="SCDPT5_1309999999_9" localSheetId="8">EMICNC_23A_SCDPT5!$K$35</definedName>
    <definedName name="SCDPT5_1500000000_1" localSheetId="8">EMICNC_23A_SCDPT5!$C$38</definedName>
    <definedName name="SCDPT5_1500000000_10" localSheetId="8">EMICNC_23A_SCDPT5!$L$38</definedName>
    <definedName name="SCDPT5_1500000000_11" localSheetId="8">EMICNC_23A_SCDPT5!$M$38</definedName>
    <definedName name="SCDPT5_1500000000_12" localSheetId="8">EMICNC_23A_SCDPT5!$N$38</definedName>
    <definedName name="SCDPT5_1500000000_13" localSheetId="8">EMICNC_23A_SCDPT5!$O$38</definedName>
    <definedName name="SCDPT5_1500000000_14" localSheetId="8">EMICNC_23A_SCDPT5!$P$38</definedName>
    <definedName name="SCDPT5_1500000000_15" localSheetId="8">EMICNC_23A_SCDPT5!$Q$38</definedName>
    <definedName name="SCDPT5_1500000000_16" localSheetId="8">EMICNC_23A_SCDPT5!$R$38</definedName>
    <definedName name="SCDPT5_1500000000_17" localSheetId="8">EMICNC_23A_SCDPT5!$S$38</definedName>
    <definedName name="SCDPT5_1500000000_18" localSheetId="8">EMICNC_23A_SCDPT5!$T$38</definedName>
    <definedName name="SCDPT5_1500000000_19" localSheetId="8">EMICNC_23A_SCDPT5!$U$38</definedName>
    <definedName name="SCDPT5_1500000000_2" localSheetId="8">EMICNC_23A_SCDPT5!$D$38</definedName>
    <definedName name="SCDPT5_1500000000_20" localSheetId="8">EMICNC_23A_SCDPT5!$V$38</definedName>
    <definedName name="SCDPT5_1500000000_21" localSheetId="8">EMICNC_23A_SCDPT5!$W$38</definedName>
    <definedName name="SCDPT5_1500000000_23" localSheetId="8">EMICNC_23A_SCDPT5!$Y$38</definedName>
    <definedName name="SCDPT5_1500000000_24" localSheetId="8">EMICNC_23A_SCDPT5!$Z$38</definedName>
    <definedName name="SCDPT5_1500000000_25" localSheetId="8">EMICNC_23A_SCDPT5!$AA$38</definedName>
    <definedName name="SCDPT5_1500000000_26" localSheetId="8">EMICNC_23A_SCDPT5!$AB$38</definedName>
    <definedName name="SCDPT5_1500000000_27" localSheetId="8">EMICNC_23A_SCDPT5!$AC$38</definedName>
    <definedName name="SCDPT5_1500000000_3" localSheetId="8">EMICNC_23A_SCDPT5!$E$38</definedName>
    <definedName name="SCDPT5_1500000000_4" localSheetId="8">EMICNC_23A_SCDPT5!$F$38</definedName>
    <definedName name="SCDPT5_1500000000_5" localSheetId="8">EMICNC_23A_SCDPT5!$G$38</definedName>
    <definedName name="SCDPT5_1500000000_6" localSheetId="8">EMICNC_23A_SCDPT5!$H$38</definedName>
    <definedName name="SCDPT5_1500000000_7" localSheetId="8">EMICNC_23A_SCDPT5!$I$38</definedName>
    <definedName name="SCDPT5_1500000000_8" localSheetId="8">EMICNC_23A_SCDPT5!$J$38</definedName>
    <definedName name="SCDPT5_1500000000_9" localSheetId="8">EMICNC_23A_SCDPT5!$K$38</definedName>
    <definedName name="SCDPT5_1500000000_Range" localSheetId="8">EMICNC_23A_SCDPT5!$B$36:$AC$38</definedName>
    <definedName name="SCDPT5_1509999999_10" localSheetId="8">EMICNC_23A_SCDPT5!$L$39</definedName>
    <definedName name="SCDPT5_1509999999_11" localSheetId="8">EMICNC_23A_SCDPT5!$M$39</definedName>
    <definedName name="SCDPT5_1509999999_12" localSheetId="8">EMICNC_23A_SCDPT5!$N$39</definedName>
    <definedName name="SCDPT5_1509999999_13" localSheetId="8">EMICNC_23A_SCDPT5!$O$39</definedName>
    <definedName name="SCDPT5_1509999999_14" localSheetId="8">EMICNC_23A_SCDPT5!$P$39</definedName>
    <definedName name="SCDPT5_1509999999_15" localSheetId="8">EMICNC_23A_SCDPT5!$Q$39</definedName>
    <definedName name="SCDPT5_1509999999_16" localSheetId="8">EMICNC_23A_SCDPT5!$R$39</definedName>
    <definedName name="SCDPT5_1509999999_17" localSheetId="8">EMICNC_23A_SCDPT5!$S$39</definedName>
    <definedName name="SCDPT5_1509999999_18" localSheetId="8">EMICNC_23A_SCDPT5!$T$39</definedName>
    <definedName name="SCDPT5_1509999999_19" localSheetId="8">EMICNC_23A_SCDPT5!$U$39</definedName>
    <definedName name="SCDPT5_1509999999_20" localSheetId="8">EMICNC_23A_SCDPT5!$V$39</definedName>
    <definedName name="SCDPT5_1509999999_21" localSheetId="8">EMICNC_23A_SCDPT5!$W$39</definedName>
    <definedName name="SCDPT5_1509999999_8" localSheetId="8">EMICNC_23A_SCDPT5!$J$39</definedName>
    <definedName name="SCDPT5_1509999999_9" localSheetId="8">EMICNC_23A_SCDPT5!$K$39</definedName>
    <definedName name="SCDPT5_1610000000_1" localSheetId="8">EMICNC_23A_SCDPT5!$C$42</definedName>
    <definedName name="SCDPT5_1610000000_10" localSheetId="8">EMICNC_23A_SCDPT5!$L$42</definedName>
    <definedName name="SCDPT5_1610000000_11" localSheetId="8">EMICNC_23A_SCDPT5!$M$42</definedName>
    <definedName name="SCDPT5_1610000000_12" localSheetId="8">EMICNC_23A_SCDPT5!$N$42</definedName>
    <definedName name="SCDPT5_1610000000_13" localSheetId="8">EMICNC_23A_SCDPT5!$O$42</definedName>
    <definedName name="SCDPT5_1610000000_14" localSheetId="8">EMICNC_23A_SCDPT5!$P$42</definedName>
    <definedName name="SCDPT5_1610000000_15" localSheetId="8">EMICNC_23A_SCDPT5!$Q$42</definedName>
    <definedName name="SCDPT5_1610000000_16" localSheetId="8">EMICNC_23A_SCDPT5!$R$42</definedName>
    <definedName name="SCDPT5_1610000000_17" localSheetId="8">EMICNC_23A_SCDPT5!$S$42</definedName>
    <definedName name="SCDPT5_1610000000_18" localSheetId="8">EMICNC_23A_SCDPT5!$T$42</definedName>
    <definedName name="SCDPT5_1610000000_19" localSheetId="8">EMICNC_23A_SCDPT5!$U$42</definedName>
    <definedName name="SCDPT5_1610000000_2" localSheetId="8">EMICNC_23A_SCDPT5!$D$42</definedName>
    <definedName name="SCDPT5_1610000000_20" localSheetId="8">EMICNC_23A_SCDPT5!$V$42</definedName>
    <definedName name="SCDPT5_1610000000_21" localSheetId="8">EMICNC_23A_SCDPT5!$W$42</definedName>
    <definedName name="SCDPT5_1610000000_23" localSheetId="8">EMICNC_23A_SCDPT5!$Y$42</definedName>
    <definedName name="SCDPT5_1610000000_24" localSheetId="8">EMICNC_23A_SCDPT5!$Z$42</definedName>
    <definedName name="SCDPT5_1610000000_25" localSheetId="8">EMICNC_23A_SCDPT5!$AA$42</definedName>
    <definedName name="SCDPT5_1610000000_26" localSheetId="8">EMICNC_23A_SCDPT5!$AB$42</definedName>
    <definedName name="SCDPT5_1610000000_27" localSheetId="8">EMICNC_23A_SCDPT5!$AC$42</definedName>
    <definedName name="SCDPT5_1610000000_3" localSheetId="8">EMICNC_23A_SCDPT5!$E$42</definedName>
    <definedName name="SCDPT5_1610000000_4" localSheetId="8">EMICNC_23A_SCDPT5!$F$42</definedName>
    <definedName name="SCDPT5_1610000000_5" localSheetId="8">EMICNC_23A_SCDPT5!$G$42</definedName>
    <definedName name="SCDPT5_1610000000_6" localSheetId="8">EMICNC_23A_SCDPT5!$H$42</definedName>
    <definedName name="SCDPT5_1610000000_7" localSheetId="8">EMICNC_23A_SCDPT5!$I$42</definedName>
    <definedName name="SCDPT5_1610000000_8" localSheetId="8">EMICNC_23A_SCDPT5!$J$42</definedName>
    <definedName name="SCDPT5_1610000000_9" localSheetId="8">EMICNC_23A_SCDPT5!$K$42</definedName>
    <definedName name="SCDPT5_1610000000_Range" localSheetId="8">EMICNC_23A_SCDPT5!$B$40:$AC$42</definedName>
    <definedName name="SCDPT5_1619999999_10" localSheetId="8">EMICNC_23A_SCDPT5!$L$43</definedName>
    <definedName name="SCDPT5_1619999999_11" localSheetId="8">EMICNC_23A_SCDPT5!$M$43</definedName>
    <definedName name="SCDPT5_1619999999_12" localSheetId="8">EMICNC_23A_SCDPT5!$N$43</definedName>
    <definedName name="SCDPT5_1619999999_13" localSheetId="8">EMICNC_23A_SCDPT5!$O$43</definedName>
    <definedName name="SCDPT5_1619999999_14" localSheetId="8">EMICNC_23A_SCDPT5!$P$43</definedName>
    <definedName name="SCDPT5_1619999999_15" localSheetId="8">EMICNC_23A_SCDPT5!$Q$43</definedName>
    <definedName name="SCDPT5_1619999999_16" localSheetId="8">EMICNC_23A_SCDPT5!$R$43</definedName>
    <definedName name="SCDPT5_1619999999_17" localSheetId="8">EMICNC_23A_SCDPT5!$S$43</definedName>
    <definedName name="SCDPT5_1619999999_18" localSheetId="8">EMICNC_23A_SCDPT5!$T$43</definedName>
    <definedName name="SCDPT5_1619999999_19" localSheetId="8">EMICNC_23A_SCDPT5!$U$43</definedName>
    <definedName name="SCDPT5_1619999999_20" localSheetId="8">EMICNC_23A_SCDPT5!$V$43</definedName>
    <definedName name="SCDPT5_1619999999_21" localSheetId="8">EMICNC_23A_SCDPT5!$W$43</definedName>
    <definedName name="SCDPT5_1619999999_9" localSheetId="8">EMICNC_23A_SCDPT5!$K$43</definedName>
    <definedName name="SCDPT5_1900000000_1" localSheetId="8">EMICNC_23A_SCDPT5!$C$46</definedName>
    <definedName name="SCDPT5_1900000000_10" localSheetId="8">EMICNC_23A_SCDPT5!$L$46</definedName>
    <definedName name="SCDPT5_1900000000_11" localSheetId="8">EMICNC_23A_SCDPT5!$M$46</definedName>
    <definedName name="SCDPT5_1900000000_12" localSheetId="8">EMICNC_23A_SCDPT5!$N$46</definedName>
    <definedName name="SCDPT5_1900000000_13" localSheetId="8">EMICNC_23A_SCDPT5!$O$46</definedName>
    <definedName name="SCDPT5_1900000000_14" localSheetId="8">EMICNC_23A_SCDPT5!$P$46</definedName>
    <definedName name="SCDPT5_1900000000_15" localSheetId="8">EMICNC_23A_SCDPT5!$Q$46</definedName>
    <definedName name="SCDPT5_1900000000_16" localSheetId="8">EMICNC_23A_SCDPT5!$R$46</definedName>
    <definedName name="SCDPT5_1900000000_17" localSheetId="8">EMICNC_23A_SCDPT5!$S$46</definedName>
    <definedName name="SCDPT5_1900000000_18" localSheetId="8">EMICNC_23A_SCDPT5!$T$46</definedName>
    <definedName name="SCDPT5_1900000000_19" localSheetId="8">EMICNC_23A_SCDPT5!$U$46</definedName>
    <definedName name="SCDPT5_1900000000_2" localSheetId="8">EMICNC_23A_SCDPT5!$D$46</definedName>
    <definedName name="SCDPT5_1900000000_20" localSheetId="8">EMICNC_23A_SCDPT5!$V$46</definedName>
    <definedName name="SCDPT5_1900000000_21" localSheetId="8">EMICNC_23A_SCDPT5!$W$46</definedName>
    <definedName name="SCDPT5_1900000000_23" localSheetId="8">EMICNC_23A_SCDPT5!$Y$46</definedName>
    <definedName name="SCDPT5_1900000000_24" localSheetId="8">EMICNC_23A_SCDPT5!$Z$46</definedName>
    <definedName name="SCDPT5_1900000000_25" localSheetId="8">EMICNC_23A_SCDPT5!$AA$46</definedName>
    <definedName name="SCDPT5_1900000000_26" localSheetId="8">EMICNC_23A_SCDPT5!$AB$46</definedName>
    <definedName name="SCDPT5_1900000000_27" localSheetId="8">EMICNC_23A_SCDPT5!$AC$46</definedName>
    <definedName name="SCDPT5_1900000000_3" localSheetId="8">EMICNC_23A_SCDPT5!$E$46</definedName>
    <definedName name="SCDPT5_1900000000_4" localSheetId="8">EMICNC_23A_SCDPT5!$F$46</definedName>
    <definedName name="SCDPT5_1900000000_5" localSheetId="8">EMICNC_23A_SCDPT5!$G$46</definedName>
    <definedName name="SCDPT5_1900000000_6" localSheetId="8">EMICNC_23A_SCDPT5!$H$46</definedName>
    <definedName name="SCDPT5_1900000000_7" localSheetId="8">EMICNC_23A_SCDPT5!$I$46</definedName>
    <definedName name="SCDPT5_1900000000_8" localSheetId="8">EMICNC_23A_SCDPT5!$J$46</definedName>
    <definedName name="SCDPT5_1900000000_9" localSheetId="8">EMICNC_23A_SCDPT5!$K$46</definedName>
    <definedName name="SCDPT5_1900000000_Range" localSheetId="8">EMICNC_23A_SCDPT5!$B$44:$AC$46</definedName>
    <definedName name="SCDPT5_1909999999_10" localSheetId="8">EMICNC_23A_SCDPT5!$L$47</definedName>
    <definedName name="SCDPT5_1909999999_11" localSheetId="8">EMICNC_23A_SCDPT5!$M$47</definedName>
    <definedName name="SCDPT5_1909999999_12" localSheetId="8">EMICNC_23A_SCDPT5!$N$47</definedName>
    <definedName name="SCDPT5_1909999999_13" localSheetId="8">EMICNC_23A_SCDPT5!$O$47</definedName>
    <definedName name="SCDPT5_1909999999_14" localSheetId="8">EMICNC_23A_SCDPT5!$P$47</definedName>
    <definedName name="SCDPT5_1909999999_15" localSheetId="8">EMICNC_23A_SCDPT5!$Q$47</definedName>
    <definedName name="SCDPT5_1909999999_16" localSheetId="8">EMICNC_23A_SCDPT5!$R$47</definedName>
    <definedName name="SCDPT5_1909999999_17" localSheetId="8">EMICNC_23A_SCDPT5!$S$47</definedName>
    <definedName name="SCDPT5_1909999999_18" localSheetId="8">EMICNC_23A_SCDPT5!$T$47</definedName>
    <definedName name="SCDPT5_1909999999_19" localSheetId="8">EMICNC_23A_SCDPT5!$U$47</definedName>
    <definedName name="SCDPT5_1909999999_20" localSheetId="8">EMICNC_23A_SCDPT5!$V$47</definedName>
    <definedName name="SCDPT5_1909999999_21" localSheetId="8">EMICNC_23A_SCDPT5!$W$47</definedName>
    <definedName name="SCDPT5_1909999999_8" localSheetId="8">EMICNC_23A_SCDPT5!$J$47</definedName>
    <definedName name="SCDPT5_1909999999_9" localSheetId="8">EMICNC_23A_SCDPT5!$K$47</definedName>
    <definedName name="SCDPT5_2010000000_1" localSheetId="8">EMICNC_23A_SCDPT5!$C$50</definedName>
    <definedName name="SCDPT5_2010000000_10" localSheetId="8">EMICNC_23A_SCDPT5!$L$50</definedName>
    <definedName name="SCDPT5_2010000000_11" localSheetId="8">EMICNC_23A_SCDPT5!$M$50</definedName>
    <definedName name="SCDPT5_2010000000_12" localSheetId="8">EMICNC_23A_SCDPT5!$N$50</definedName>
    <definedName name="SCDPT5_2010000000_13" localSheetId="8">EMICNC_23A_SCDPT5!$O$50</definedName>
    <definedName name="SCDPT5_2010000000_14" localSheetId="8">EMICNC_23A_SCDPT5!$P$50</definedName>
    <definedName name="SCDPT5_2010000000_15" localSheetId="8">EMICNC_23A_SCDPT5!$Q$50</definedName>
    <definedName name="SCDPT5_2010000000_16" localSheetId="8">EMICNC_23A_SCDPT5!$R$50</definedName>
    <definedName name="SCDPT5_2010000000_17" localSheetId="8">EMICNC_23A_SCDPT5!$S$50</definedName>
    <definedName name="SCDPT5_2010000000_18" localSheetId="8">EMICNC_23A_SCDPT5!$T$50</definedName>
    <definedName name="SCDPT5_2010000000_19" localSheetId="8">EMICNC_23A_SCDPT5!$U$50</definedName>
    <definedName name="SCDPT5_2010000000_2" localSheetId="8">EMICNC_23A_SCDPT5!$D$50</definedName>
    <definedName name="SCDPT5_2010000000_20" localSheetId="8">EMICNC_23A_SCDPT5!$V$50</definedName>
    <definedName name="SCDPT5_2010000000_21" localSheetId="8">EMICNC_23A_SCDPT5!$W$50</definedName>
    <definedName name="SCDPT5_2010000000_23" localSheetId="8">EMICNC_23A_SCDPT5!$Y$50</definedName>
    <definedName name="SCDPT5_2010000000_24" localSheetId="8">EMICNC_23A_SCDPT5!$Z$50</definedName>
    <definedName name="SCDPT5_2010000000_25" localSheetId="8">EMICNC_23A_SCDPT5!$AA$50</definedName>
    <definedName name="SCDPT5_2010000000_26" localSheetId="8">EMICNC_23A_SCDPT5!$AB$50</definedName>
    <definedName name="SCDPT5_2010000000_27" localSheetId="8">EMICNC_23A_SCDPT5!$AC$50</definedName>
    <definedName name="SCDPT5_2010000000_3" localSheetId="8">EMICNC_23A_SCDPT5!$E$50</definedName>
    <definedName name="SCDPT5_2010000000_4" localSheetId="8">EMICNC_23A_SCDPT5!$F$50</definedName>
    <definedName name="SCDPT5_2010000000_5" localSheetId="8">EMICNC_23A_SCDPT5!$G$50</definedName>
    <definedName name="SCDPT5_2010000000_6" localSheetId="8">EMICNC_23A_SCDPT5!$H$50</definedName>
    <definedName name="SCDPT5_2010000000_7" localSheetId="8">EMICNC_23A_SCDPT5!$I$50</definedName>
    <definedName name="SCDPT5_2010000000_8" localSheetId="8">EMICNC_23A_SCDPT5!$J$50</definedName>
    <definedName name="SCDPT5_2010000000_9" localSheetId="8">EMICNC_23A_SCDPT5!$K$50</definedName>
    <definedName name="SCDPT5_2010000000_Range" localSheetId="8">EMICNC_23A_SCDPT5!$B$48:$AC$50</definedName>
    <definedName name="SCDPT5_2019999999_10" localSheetId="8">EMICNC_23A_SCDPT5!$L$51</definedName>
    <definedName name="SCDPT5_2019999999_11" localSheetId="8">EMICNC_23A_SCDPT5!$M$51</definedName>
    <definedName name="SCDPT5_2019999999_12" localSheetId="8">EMICNC_23A_SCDPT5!$N$51</definedName>
    <definedName name="SCDPT5_2019999999_13" localSheetId="8">EMICNC_23A_SCDPT5!$O$51</definedName>
    <definedName name="SCDPT5_2019999999_14" localSheetId="8">EMICNC_23A_SCDPT5!$P$51</definedName>
    <definedName name="SCDPT5_2019999999_15" localSheetId="8">EMICNC_23A_SCDPT5!$Q$51</definedName>
    <definedName name="SCDPT5_2019999999_16" localSheetId="8">EMICNC_23A_SCDPT5!$R$51</definedName>
    <definedName name="SCDPT5_2019999999_17" localSheetId="8">EMICNC_23A_SCDPT5!$S$51</definedName>
    <definedName name="SCDPT5_2019999999_18" localSheetId="8">EMICNC_23A_SCDPT5!$T$51</definedName>
    <definedName name="SCDPT5_2019999999_19" localSheetId="8">EMICNC_23A_SCDPT5!$U$51</definedName>
    <definedName name="SCDPT5_2019999999_20" localSheetId="8">EMICNC_23A_SCDPT5!$V$51</definedName>
    <definedName name="SCDPT5_2019999999_21" localSheetId="8">EMICNC_23A_SCDPT5!$W$51</definedName>
    <definedName name="SCDPT5_2019999999_8" localSheetId="8">EMICNC_23A_SCDPT5!$J$51</definedName>
    <definedName name="SCDPT5_2019999999_9" localSheetId="8">EMICNC_23A_SCDPT5!$K$51</definedName>
    <definedName name="SCDPT5_2509999998_10" localSheetId="8">EMICNC_23A_SCDPT5!$L$52</definedName>
    <definedName name="SCDPT5_2509999998_11" localSheetId="8">EMICNC_23A_SCDPT5!$M$52</definedName>
    <definedName name="SCDPT5_2509999998_12" localSheetId="8">EMICNC_23A_SCDPT5!$N$52</definedName>
    <definedName name="SCDPT5_2509999998_13" localSheetId="8">EMICNC_23A_SCDPT5!$O$52</definedName>
    <definedName name="SCDPT5_2509999998_14" localSheetId="8">EMICNC_23A_SCDPT5!$P$52</definedName>
    <definedName name="SCDPT5_2509999998_15" localSheetId="8">EMICNC_23A_SCDPT5!$Q$52</definedName>
    <definedName name="SCDPT5_2509999998_16" localSheetId="8">EMICNC_23A_SCDPT5!$R$52</definedName>
    <definedName name="SCDPT5_2509999998_17" localSheetId="8">EMICNC_23A_SCDPT5!$S$52</definedName>
    <definedName name="SCDPT5_2509999998_18" localSheetId="8">EMICNC_23A_SCDPT5!$T$52</definedName>
    <definedName name="SCDPT5_2509999998_19" localSheetId="8">EMICNC_23A_SCDPT5!$U$52</definedName>
    <definedName name="SCDPT5_2509999998_20" localSheetId="8">EMICNC_23A_SCDPT5!$V$52</definedName>
    <definedName name="SCDPT5_2509999998_21" localSheetId="8">EMICNC_23A_SCDPT5!$W$52</definedName>
    <definedName name="SCDPT5_2509999998_8" localSheetId="8">EMICNC_23A_SCDPT5!$J$52</definedName>
    <definedName name="SCDPT5_2509999998_9" localSheetId="8">EMICNC_23A_SCDPT5!$K$52</definedName>
    <definedName name="SCDPT5_4010000000_1" localSheetId="8">EMICNC_23A_SCDPT5!$C$55</definedName>
    <definedName name="SCDPT5_4010000000_10" localSheetId="8">EMICNC_23A_SCDPT5!$L$55</definedName>
    <definedName name="SCDPT5_4010000000_11" localSheetId="8">EMICNC_23A_SCDPT5!$M$55</definedName>
    <definedName name="SCDPT5_4010000000_12" localSheetId="8">EMICNC_23A_SCDPT5!$N$55</definedName>
    <definedName name="SCDPT5_4010000000_13" localSheetId="8">EMICNC_23A_SCDPT5!$O$55</definedName>
    <definedName name="SCDPT5_4010000000_14" localSheetId="8">EMICNC_23A_SCDPT5!$P$55</definedName>
    <definedName name="SCDPT5_4010000000_15" localSheetId="8">EMICNC_23A_SCDPT5!$Q$55</definedName>
    <definedName name="SCDPT5_4010000000_16" localSheetId="8">EMICNC_23A_SCDPT5!$R$55</definedName>
    <definedName name="SCDPT5_4010000000_17" localSheetId="8">EMICNC_23A_SCDPT5!$S$55</definedName>
    <definedName name="SCDPT5_4010000000_18" localSheetId="8">EMICNC_23A_SCDPT5!$T$55</definedName>
    <definedName name="SCDPT5_4010000000_19" localSheetId="8">EMICNC_23A_SCDPT5!$U$55</definedName>
    <definedName name="SCDPT5_4010000000_2" localSheetId="8">EMICNC_23A_SCDPT5!$D$55</definedName>
    <definedName name="SCDPT5_4010000000_20" localSheetId="8">EMICNC_23A_SCDPT5!$V$55</definedName>
    <definedName name="SCDPT5_4010000000_21" localSheetId="8">EMICNC_23A_SCDPT5!$W$55</definedName>
    <definedName name="SCDPT5_4010000000_23" localSheetId="8">EMICNC_23A_SCDPT5!$Y$55</definedName>
    <definedName name="SCDPT5_4010000000_24" localSheetId="8">EMICNC_23A_SCDPT5!$Z$55</definedName>
    <definedName name="SCDPT5_4010000000_25" localSheetId="8">EMICNC_23A_SCDPT5!$AA$55</definedName>
    <definedName name="SCDPT5_4010000000_26" localSheetId="8">EMICNC_23A_SCDPT5!$AB$55</definedName>
    <definedName name="SCDPT5_4010000000_27" localSheetId="8">EMICNC_23A_SCDPT5!$AC$55</definedName>
    <definedName name="SCDPT5_4010000000_3" localSheetId="8">EMICNC_23A_SCDPT5!$E$55</definedName>
    <definedName name="SCDPT5_4010000000_4" localSheetId="8">EMICNC_23A_SCDPT5!$F$55</definedName>
    <definedName name="SCDPT5_4010000000_5" localSheetId="8">EMICNC_23A_SCDPT5!$G$55</definedName>
    <definedName name="SCDPT5_4010000000_6" localSheetId="8">EMICNC_23A_SCDPT5!$H$55</definedName>
    <definedName name="SCDPT5_4010000000_7" localSheetId="8">EMICNC_23A_SCDPT5!$I$55</definedName>
    <definedName name="SCDPT5_4010000000_8" localSheetId="8">EMICNC_23A_SCDPT5!$J$55</definedName>
    <definedName name="SCDPT5_4010000000_9" localSheetId="8">EMICNC_23A_SCDPT5!$K$55</definedName>
    <definedName name="SCDPT5_4010000000_Range" localSheetId="8">EMICNC_23A_SCDPT5!$B$53:$AC$55</definedName>
    <definedName name="SCDPT5_4019999999_10" localSheetId="8">EMICNC_23A_SCDPT5!$L$56</definedName>
    <definedName name="SCDPT5_4019999999_11" localSheetId="8">EMICNC_23A_SCDPT5!$M$56</definedName>
    <definedName name="SCDPT5_4019999999_12" localSheetId="8">EMICNC_23A_SCDPT5!$N$56</definedName>
    <definedName name="SCDPT5_4019999999_13" localSheetId="8">EMICNC_23A_SCDPT5!$O$56</definedName>
    <definedName name="SCDPT5_4019999999_14" localSheetId="8">EMICNC_23A_SCDPT5!$P$56</definedName>
    <definedName name="SCDPT5_4019999999_15" localSheetId="8">EMICNC_23A_SCDPT5!$Q$56</definedName>
    <definedName name="SCDPT5_4019999999_16" localSheetId="8">EMICNC_23A_SCDPT5!$R$56</definedName>
    <definedName name="SCDPT5_4019999999_17" localSheetId="8">EMICNC_23A_SCDPT5!$S$56</definedName>
    <definedName name="SCDPT5_4019999999_18" localSheetId="8">EMICNC_23A_SCDPT5!$T$56</definedName>
    <definedName name="SCDPT5_4019999999_19" localSheetId="8">EMICNC_23A_SCDPT5!$U$56</definedName>
    <definedName name="SCDPT5_4019999999_20" localSheetId="8">EMICNC_23A_SCDPT5!$V$56</definedName>
    <definedName name="SCDPT5_4019999999_21" localSheetId="8">EMICNC_23A_SCDPT5!$W$56</definedName>
    <definedName name="SCDPT5_4019999999_9" localSheetId="8">EMICNC_23A_SCDPT5!$K$56</definedName>
    <definedName name="SCDPT5_4020000000_1" localSheetId="8">EMICNC_23A_SCDPT5!$C$59</definedName>
    <definedName name="SCDPT5_4020000000_10" localSheetId="8">EMICNC_23A_SCDPT5!$L$59</definedName>
    <definedName name="SCDPT5_4020000000_11" localSheetId="8">EMICNC_23A_SCDPT5!$M$59</definedName>
    <definedName name="SCDPT5_4020000000_12" localSheetId="8">EMICNC_23A_SCDPT5!$N$59</definedName>
    <definedName name="SCDPT5_4020000000_13" localSheetId="8">EMICNC_23A_SCDPT5!$O$59</definedName>
    <definedName name="SCDPT5_4020000000_14" localSheetId="8">EMICNC_23A_SCDPT5!$P$59</definedName>
    <definedName name="SCDPT5_4020000000_15" localSheetId="8">EMICNC_23A_SCDPT5!$Q$59</definedName>
    <definedName name="SCDPT5_4020000000_16" localSheetId="8">EMICNC_23A_SCDPT5!$R$59</definedName>
    <definedName name="SCDPT5_4020000000_17" localSheetId="8">EMICNC_23A_SCDPT5!$S$59</definedName>
    <definedName name="SCDPT5_4020000000_18" localSheetId="8">EMICNC_23A_SCDPT5!$T$59</definedName>
    <definedName name="SCDPT5_4020000000_19" localSheetId="8">EMICNC_23A_SCDPT5!$U$59</definedName>
    <definedName name="SCDPT5_4020000000_2" localSheetId="8">EMICNC_23A_SCDPT5!$D$59</definedName>
    <definedName name="SCDPT5_4020000000_20" localSheetId="8">EMICNC_23A_SCDPT5!$V$59</definedName>
    <definedName name="SCDPT5_4020000000_21" localSheetId="8">EMICNC_23A_SCDPT5!$W$59</definedName>
    <definedName name="SCDPT5_4020000000_23" localSheetId="8">EMICNC_23A_SCDPT5!$Y$59</definedName>
    <definedName name="SCDPT5_4020000000_24" localSheetId="8">EMICNC_23A_SCDPT5!$Z$59</definedName>
    <definedName name="SCDPT5_4020000000_25" localSheetId="8">EMICNC_23A_SCDPT5!$AA$59</definedName>
    <definedName name="SCDPT5_4020000000_26" localSheetId="8">EMICNC_23A_SCDPT5!$AB$59</definedName>
    <definedName name="SCDPT5_4020000000_27" localSheetId="8">EMICNC_23A_SCDPT5!$AC$59</definedName>
    <definedName name="SCDPT5_4020000000_3" localSheetId="8">EMICNC_23A_SCDPT5!$E$59</definedName>
    <definedName name="SCDPT5_4020000000_4" localSheetId="8">EMICNC_23A_SCDPT5!$F$59</definedName>
    <definedName name="SCDPT5_4020000000_5" localSheetId="8">EMICNC_23A_SCDPT5!$G$59</definedName>
    <definedName name="SCDPT5_4020000000_6" localSheetId="8">EMICNC_23A_SCDPT5!$H$59</definedName>
    <definedName name="SCDPT5_4020000000_7" localSheetId="8">EMICNC_23A_SCDPT5!$I$59</definedName>
    <definedName name="SCDPT5_4020000000_8" localSheetId="8">EMICNC_23A_SCDPT5!$J$59</definedName>
    <definedName name="SCDPT5_4020000000_9" localSheetId="8">EMICNC_23A_SCDPT5!$K$59</definedName>
    <definedName name="SCDPT5_4020000000_Range" localSheetId="8">EMICNC_23A_SCDPT5!$B$57:$AC$59</definedName>
    <definedName name="SCDPT5_4029999999_10" localSheetId="8">EMICNC_23A_SCDPT5!$L$60</definedName>
    <definedName name="SCDPT5_4029999999_11" localSheetId="8">EMICNC_23A_SCDPT5!$M$60</definedName>
    <definedName name="SCDPT5_4029999999_12" localSheetId="8">EMICNC_23A_SCDPT5!$N$60</definedName>
    <definedName name="SCDPT5_4029999999_13" localSheetId="8">EMICNC_23A_SCDPT5!$O$60</definedName>
    <definedName name="SCDPT5_4029999999_14" localSheetId="8">EMICNC_23A_SCDPT5!$P$60</definedName>
    <definedName name="SCDPT5_4029999999_15" localSheetId="8">EMICNC_23A_SCDPT5!$Q$60</definedName>
    <definedName name="SCDPT5_4029999999_16" localSheetId="8">EMICNC_23A_SCDPT5!$R$60</definedName>
    <definedName name="SCDPT5_4029999999_17" localSheetId="8">EMICNC_23A_SCDPT5!$S$60</definedName>
    <definedName name="SCDPT5_4029999999_18" localSheetId="8">EMICNC_23A_SCDPT5!$T$60</definedName>
    <definedName name="SCDPT5_4029999999_19" localSheetId="8">EMICNC_23A_SCDPT5!$U$60</definedName>
    <definedName name="SCDPT5_4029999999_20" localSheetId="8">EMICNC_23A_SCDPT5!$V$60</definedName>
    <definedName name="SCDPT5_4029999999_21" localSheetId="8">EMICNC_23A_SCDPT5!$W$60</definedName>
    <definedName name="SCDPT5_4029999999_9" localSheetId="8">EMICNC_23A_SCDPT5!$K$60</definedName>
    <definedName name="SCDPT5_4310000000_1" localSheetId="8">EMICNC_23A_SCDPT5!$C$63</definedName>
    <definedName name="SCDPT5_4310000000_10" localSheetId="8">EMICNC_23A_SCDPT5!$L$63</definedName>
    <definedName name="SCDPT5_4310000000_11" localSheetId="8">EMICNC_23A_SCDPT5!$M$63</definedName>
    <definedName name="SCDPT5_4310000000_12" localSheetId="8">EMICNC_23A_SCDPT5!$N$63</definedName>
    <definedName name="SCDPT5_4310000000_13" localSheetId="8">EMICNC_23A_SCDPT5!$O$63</definedName>
    <definedName name="SCDPT5_4310000000_14" localSheetId="8">EMICNC_23A_SCDPT5!$P$63</definedName>
    <definedName name="SCDPT5_4310000000_15" localSheetId="8">EMICNC_23A_SCDPT5!$Q$63</definedName>
    <definedName name="SCDPT5_4310000000_16" localSheetId="8">EMICNC_23A_SCDPT5!$R$63</definedName>
    <definedName name="SCDPT5_4310000000_17" localSheetId="8">EMICNC_23A_SCDPT5!$S$63</definedName>
    <definedName name="SCDPT5_4310000000_18" localSheetId="8">EMICNC_23A_SCDPT5!$T$63</definedName>
    <definedName name="SCDPT5_4310000000_19" localSheetId="8">EMICNC_23A_SCDPT5!$U$63</definedName>
    <definedName name="SCDPT5_4310000000_2" localSheetId="8">EMICNC_23A_SCDPT5!$D$63</definedName>
    <definedName name="SCDPT5_4310000000_20" localSheetId="8">EMICNC_23A_SCDPT5!$V$63</definedName>
    <definedName name="SCDPT5_4310000000_21" localSheetId="8">EMICNC_23A_SCDPT5!$W$63</definedName>
    <definedName name="SCDPT5_4310000000_23" localSheetId="8">EMICNC_23A_SCDPT5!$Y$63</definedName>
    <definedName name="SCDPT5_4310000000_24" localSheetId="8">EMICNC_23A_SCDPT5!$Z$63</definedName>
    <definedName name="SCDPT5_4310000000_25" localSheetId="8">EMICNC_23A_SCDPT5!$AA$63</definedName>
    <definedName name="SCDPT5_4310000000_26" localSheetId="8">EMICNC_23A_SCDPT5!$AB$63</definedName>
    <definedName name="SCDPT5_4310000000_27" localSheetId="8">EMICNC_23A_SCDPT5!$AC$63</definedName>
    <definedName name="SCDPT5_4310000000_3" localSheetId="8">EMICNC_23A_SCDPT5!$E$63</definedName>
    <definedName name="SCDPT5_4310000000_4" localSheetId="8">EMICNC_23A_SCDPT5!$F$63</definedName>
    <definedName name="SCDPT5_4310000000_5" localSheetId="8">EMICNC_23A_SCDPT5!$G$63</definedName>
    <definedName name="SCDPT5_4310000000_6" localSheetId="8">EMICNC_23A_SCDPT5!$H$63</definedName>
    <definedName name="SCDPT5_4310000000_7" localSheetId="8">EMICNC_23A_SCDPT5!$I$63</definedName>
    <definedName name="SCDPT5_4310000000_8" localSheetId="8">EMICNC_23A_SCDPT5!$J$63</definedName>
    <definedName name="SCDPT5_4310000000_9" localSheetId="8">EMICNC_23A_SCDPT5!$K$63</definedName>
    <definedName name="SCDPT5_4310000000_Range" localSheetId="8">EMICNC_23A_SCDPT5!$B$61:$AC$63</definedName>
    <definedName name="SCDPT5_4319999999_10" localSheetId="8">EMICNC_23A_SCDPT5!$L$64</definedName>
    <definedName name="SCDPT5_4319999999_11" localSheetId="8">EMICNC_23A_SCDPT5!$M$64</definedName>
    <definedName name="SCDPT5_4319999999_12" localSheetId="8">EMICNC_23A_SCDPT5!$N$64</definedName>
    <definedName name="SCDPT5_4319999999_13" localSheetId="8">EMICNC_23A_SCDPT5!$O$64</definedName>
    <definedName name="SCDPT5_4319999999_14" localSheetId="8">EMICNC_23A_SCDPT5!$P$64</definedName>
    <definedName name="SCDPT5_4319999999_15" localSheetId="8">EMICNC_23A_SCDPT5!$Q$64</definedName>
    <definedName name="SCDPT5_4319999999_16" localSheetId="8">EMICNC_23A_SCDPT5!$R$64</definedName>
    <definedName name="SCDPT5_4319999999_17" localSheetId="8">EMICNC_23A_SCDPT5!$S$64</definedName>
    <definedName name="SCDPT5_4319999999_18" localSheetId="8">EMICNC_23A_SCDPT5!$T$64</definedName>
    <definedName name="SCDPT5_4319999999_19" localSheetId="8">EMICNC_23A_SCDPT5!$U$64</definedName>
    <definedName name="SCDPT5_4319999999_20" localSheetId="8">EMICNC_23A_SCDPT5!$V$64</definedName>
    <definedName name="SCDPT5_4319999999_21" localSheetId="8">EMICNC_23A_SCDPT5!$W$64</definedName>
    <definedName name="SCDPT5_4319999999_9" localSheetId="8">EMICNC_23A_SCDPT5!$K$64</definedName>
    <definedName name="SCDPT5_4320000000_1" localSheetId="8">EMICNC_23A_SCDPT5!$C$67</definedName>
    <definedName name="SCDPT5_4320000000_10" localSheetId="8">EMICNC_23A_SCDPT5!$L$67</definedName>
    <definedName name="SCDPT5_4320000000_11" localSheetId="8">EMICNC_23A_SCDPT5!$M$67</definedName>
    <definedName name="SCDPT5_4320000000_12" localSheetId="8">EMICNC_23A_SCDPT5!$N$67</definedName>
    <definedName name="SCDPT5_4320000000_13" localSheetId="8">EMICNC_23A_SCDPT5!$O$67</definedName>
    <definedName name="SCDPT5_4320000000_14" localSheetId="8">EMICNC_23A_SCDPT5!$P$67</definedName>
    <definedName name="SCDPT5_4320000000_15" localSheetId="8">EMICNC_23A_SCDPT5!$Q$67</definedName>
    <definedName name="SCDPT5_4320000000_16" localSheetId="8">EMICNC_23A_SCDPT5!$R$67</definedName>
    <definedName name="SCDPT5_4320000000_17" localSheetId="8">EMICNC_23A_SCDPT5!$S$67</definedName>
    <definedName name="SCDPT5_4320000000_18" localSheetId="8">EMICNC_23A_SCDPT5!$T$67</definedName>
    <definedName name="SCDPT5_4320000000_19" localSheetId="8">EMICNC_23A_SCDPT5!$U$67</definedName>
    <definedName name="SCDPT5_4320000000_2" localSheetId="8">EMICNC_23A_SCDPT5!$D$67</definedName>
    <definedName name="SCDPT5_4320000000_20" localSheetId="8">EMICNC_23A_SCDPT5!$V$67</definedName>
    <definedName name="SCDPT5_4320000000_21" localSheetId="8">EMICNC_23A_SCDPT5!$W$67</definedName>
    <definedName name="SCDPT5_4320000000_23" localSheetId="8">EMICNC_23A_SCDPT5!$Y$67</definedName>
    <definedName name="SCDPT5_4320000000_24" localSheetId="8">EMICNC_23A_SCDPT5!$Z$67</definedName>
    <definedName name="SCDPT5_4320000000_25" localSheetId="8">EMICNC_23A_SCDPT5!$AA$67</definedName>
    <definedName name="SCDPT5_4320000000_26" localSheetId="8">EMICNC_23A_SCDPT5!$AB$67</definedName>
    <definedName name="SCDPT5_4320000000_27" localSheetId="8">EMICNC_23A_SCDPT5!$AC$67</definedName>
    <definedName name="SCDPT5_4320000000_3" localSheetId="8">EMICNC_23A_SCDPT5!$E$67</definedName>
    <definedName name="SCDPT5_4320000000_4" localSheetId="8">EMICNC_23A_SCDPT5!$F$67</definedName>
    <definedName name="SCDPT5_4320000000_5" localSheetId="8">EMICNC_23A_SCDPT5!$G$67</definedName>
    <definedName name="SCDPT5_4320000000_6" localSheetId="8">EMICNC_23A_SCDPT5!$H$67</definedName>
    <definedName name="SCDPT5_4320000000_7" localSheetId="8">EMICNC_23A_SCDPT5!$I$67</definedName>
    <definedName name="SCDPT5_4320000000_8" localSheetId="8">EMICNC_23A_SCDPT5!$J$67</definedName>
    <definedName name="SCDPT5_4320000000_9" localSheetId="8">EMICNC_23A_SCDPT5!$K$67</definedName>
    <definedName name="SCDPT5_4320000000_Range" localSheetId="8">EMICNC_23A_SCDPT5!$B$65:$AC$67</definedName>
    <definedName name="SCDPT5_4329999999_10" localSheetId="8">EMICNC_23A_SCDPT5!$L$68</definedName>
    <definedName name="SCDPT5_4329999999_11" localSheetId="8">EMICNC_23A_SCDPT5!$M$68</definedName>
    <definedName name="SCDPT5_4329999999_12" localSheetId="8">EMICNC_23A_SCDPT5!$N$68</definedName>
    <definedName name="SCDPT5_4329999999_13" localSheetId="8">EMICNC_23A_SCDPT5!$O$68</definedName>
    <definedName name="SCDPT5_4329999999_14" localSheetId="8">EMICNC_23A_SCDPT5!$P$68</definedName>
    <definedName name="SCDPT5_4329999999_15" localSheetId="8">EMICNC_23A_SCDPT5!$Q$68</definedName>
    <definedName name="SCDPT5_4329999999_16" localSheetId="8">EMICNC_23A_SCDPT5!$R$68</definedName>
    <definedName name="SCDPT5_4329999999_17" localSheetId="8">EMICNC_23A_SCDPT5!$S$68</definedName>
    <definedName name="SCDPT5_4329999999_18" localSheetId="8">EMICNC_23A_SCDPT5!$T$68</definedName>
    <definedName name="SCDPT5_4329999999_19" localSheetId="8">EMICNC_23A_SCDPT5!$U$68</definedName>
    <definedName name="SCDPT5_4329999999_20" localSheetId="8">EMICNC_23A_SCDPT5!$V$68</definedName>
    <definedName name="SCDPT5_4329999999_21" localSheetId="8">EMICNC_23A_SCDPT5!$W$68</definedName>
    <definedName name="SCDPT5_4329999999_9" localSheetId="8">EMICNC_23A_SCDPT5!$K$68</definedName>
    <definedName name="SCDPT5_4509999998_10" localSheetId="8">EMICNC_23A_SCDPT5!$L$69</definedName>
    <definedName name="SCDPT5_4509999998_11" localSheetId="8">EMICNC_23A_SCDPT5!$M$69</definedName>
    <definedName name="SCDPT5_4509999998_12" localSheetId="8">EMICNC_23A_SCDPT5!$N$69</definedName>
    <definedName name="SCDPT5_4509999998_13" localSheetId="8">EMICNC_23A_SCDPT5!$O$69</definedName>
    <definedName name="SCDPT5_4509999998_14" localSheetId="8">EMICNC_23A_SCDPT5!$P$69</definedName>
    <definedName name="SCDPT5_4509999998_15" localSheetId="8">EMICNC_23A_SCDPT5!$Q$69</definedName>
    <definedName name="SCDPT5_4509999998_16" localSheetId="8">EMICNC_23A_SCDPT5!$R$69</definedName>
    <definedName name="SCDPT5_4509999998_17" localSheetId="8">EMICNC_23A_SCDPT5!$S$69</definedName>
    <definedName name="SCDPT5_4509999998_18" localSheetId="8">EMICNC_23A_SCDPT5!$T$69</definedName>
    <definedName name="SCDPT5_4509999998_19" localSheetId="8">EMICNC_23A_SCDPT5!$U$69</definedName>
    <definedName name="SCDPT5_4509999998_20" localSheetId="8">EMICNC_23A_SCDPT5!$V$69</definedName>
    <definedName name="SCDPT5_4509999998_21" localSheetId="8">EMICNC_23A_SCDPT5!$W$69</definedName>
    <definedName name="SCDPT5_4509999998_9" localSheetId="8">EMICNC_23A_SCDPT5!$K$69</definedName>
    <definedName name="SCDPT5_5010000000_1" localSheetId="8">EMICNC_23A_SCDPT5!$C$72</definedName>
    <definedName name="SCDPT5_5010000000_10" localSheetId="8">EMICNC_23A_SCDPT5!$L$72</definedName>
    <definedName name="SCDPT5_5010000000_11" localSheetId="8">EMICNC_23A_SCDPT5!$M$72</definedName>
    <definedName name="SCDPT5_5010000000_12" localSheetId="8">EMICNC_23A_SCDPT5!$N$72</definedName>
    <definedName name="SCDPT5_5010000000_13" localSheetId="8">EMICNC_23A_SCDPT5!$O$72</definedName>
    <definedName name="SCDPT5_5010000000_14" localSheetId="8">EMICNC_23A_SCDPT5!$P$72</definedName>
    <definedName name="SCDPT5_5010000000_15" localSheetId="8">EMICNC_23A_SCDPT5!$Q$72</definedName>
    <definedName name="SCDPT5_5010000000_16" localSheetId="8">EMICNC_23A_SCDPT5!$R$72</definedName>
    <definedName name="SCDPT5_5010000000_17" localSheetId="8">EMICNC_23A_SCDPT5!$S$72</definedName>
    <definedName name="SCDPT5_5010000000_18" localSheetId="8">EMICNC_23A_SCDPT5!$T$72</definedName>
    <definedName name="SCDPT5_5010000000_19" localSheetId="8">EMICNC_23A_SCDPT5!$U$72</definedName>
    <definedName name="SCDPT5_5010000000_2" localSheetId="8">EMICNC_23A_SCDPT5!$D$72</definedName>
    <definedName name="SCDPT5_5010000000_20" localSheetId="8">EMICNC_23A_SCDPT5!$V$72</definedName>
    <definedName name="SCDPT5_5010000000_21" localSheetId="8">EMICNC_23A_SCDPT5!$W$72</definedName>
    <definedName name="SCDPT5_5010000000_23" localSheetId="8">EMICNC_23A_SCDPT5!$Y$72</definedName>
    <definedName name="SCDPT5_5010000000_24" localSheetId="8">EMICNC_23A_SCDPT5!$Z$72</definedName>
    <definedName name="SCDPT5_5010000000_25" localSheetId="8">EMICNC_23A_SCDPT5!$AA$72</definedName>
    <definedName name="SCDPT5_5010000000_26" localSheetId="8">EMICNC_23A_SCDPT5!$AB$72</definedName>
    <definedName name="SCDPT5_5010000000_27" localSheetId="8">EMICNC_23A_SCDPT5!$AC$72</definedName>
    <definedName name="SCDPT5_5010000000_3" localSheetId="8">EMICNC_23A_SCDPT5!$E$72</definedName>
    <definedName name="SCDPT5_5010000000_4" localSheetId="8">EMICNC_23A_SCDPT5!$F$72</definedName>
    <definedName name="SCDPT5_5010000000_5" localSheetId="8">EMICNC_23A_SCDPT5!$G$72</definedName>
    <definedName name="SCDPT5_5010000000_6" localSheetId="8">EMICNC_23A_SCDPT5!$H$72</definedName>
    <definedName name="SCDPT5_5010000000_7" localSheetId="8">EMICNC_23A_SCDPT5!$I$72</definedName>
    <definedName name="SCDPT5_5010000000_8" localSheetId="8">EMICNC_23A_SCDPT5!$J$72</definedName>
    <definedName name="SCDPT5_5010000000_9" localSheetId="8">EMICNC_23A_SCDPT5!$K$72</definedName>
    <definedName name="SCDPT5_5010000000_Range" localSheetId="8">EMICNC_23A_SCDPT5!$B$70:$AC$72</definedName>
    <definedName name="SCDPT5_5019999999_10" localSheetId="8">EMICNC_23A_SCDPT5!$L$73</definedName>
    <definedName name="SCDPT5_5019999999_11" localSheetId="8">EMICNC_23A_SCDPT5!$M$73</definedName>
    <definedName name="SCDPT5_5019999999_12" localSheetId="8">EMICNC_23A_SCDPT5!$N$73</definedName>
    <definedName name="SCDPT5_5019999999_13" localSheetId="8">EMICNC_23A_SCDPT5!$O$73</definedName>
    <definedName name="SCDPT5_5019999999_14" localSheetId="8">EMICNC_23A_SCDPT5!$P$73</definedName>
    <definedName name="SCDPT5_5019999999_15" localSheetId="8">EMICNC_23A_SCDPT5!$Q$73</definedName>
    <definedName name="SCDPT5_5019999999_16" localSheetId="8">EMICNC_23A_SCDPT5!$R$73</definedName>
    <definedName name="SCDPT5_5019999999_17" localSheetId="8">EMICNC_23A_SCDPT5!$S$73</definedName>
    <definedName name="SCDPT5_5019999999_18" localSheetId="8">EMICNC_23A_SCDPT5!$T$73</definedName>
    <definedName name="SCDPT5_5019999999_19" localSheetId="8">EMICNC_23A_SCDPT5!$U$73</definedName>
    <definedName name="SCDPT5_5019999999_20" localSheetId="8">EMICNC_23A_SCDPT5!$V$73</definedName>
    <definedName name="SCDPT5_5019999999_21" localSheetId="8">EMICNC_23A_SCDPT5!$W$73</definedName>
    <definedName name="SCDPT5_5019999999_9" localSheetId="8">EMICNC_23A_SCDPT5!$K$73</definedName>
    <definedName name="SCDPT5_5020000000_1" localSheetId="8">EMICNC_23A_SCDPT5!$C$76</definedName>
    <definedName name="SCDPT5_5020000000_10" localSheetId="8">EMICNC_23A_SCDPT5!$L$76</definedName>
    <definedName name="SCDPT5_5020000000_11" localSheetId="8">EMICNC_23A_SCDPT5!$M$76</definedName>
    <definedName name="SCDPT5_5020000000_12" localSheetId="8">EMICNC_23A_SCDPT5!$N$76</definedName>
    <definedName name="SCDPT5_5020000000_13" localSheetId="8">EMICNC_23A_SCDPT5!$O$76</definedName>
    <definedName name="SCDPT5_5020000000_14" localSheetId="8">EMICNC_23A_SCDPT5!$P$76</definedName>
    <definedName name="SCDPT5_5020000000_15" localSheetId="8">EMICNC_23A_SCDPT5!$Q$76</definedName>
    <definedName name="SCDPT5_5020000000_16" localSheetId="8">EMICNC_23A_SCDPT5!$R$76</definedName>
    <definedName name="SCDPT5_5020000000_17" localSheetId="8">EMICNC_23A_SCDPT5!$S$76</definedName>
    <definedName name="SCDPT5_5020000000_18" localSheetId="8">EMICNC_23A_SCDPT5!$T$76</definedName>
    <definedName name="SCDPT5_5020000000_19" localSheetId="8">EMICNC_23A_SCDPT5!$U$76</definedName>
    <definedName name="SCDPT5_5020000000_2" localSheetId="8">EMICNC_23A_SCDPT5!$D$76</definedName>
    <definedName name="SCDPT5_5020000000_20" localSheetId="8">EMICNC_23A_SCDPT5!$V$76</definedName>
    <definedName name="SCDPT5_5020000000_21" localSheetId="8">EMICNC_23A_SCDPT5!$W$76</definedName>
    <definedName name="SCDPT5_5020000000_23" localSheetId="8">EMICNC_23A_SCDPT5!$Y$76</definedName>
    <definedName name="SCDPT5_5020000000_24" localSheetId="8">EMICNC_23A_SCDPT5!$Z$76</definedName>
    <definedName name="SCDPT5_5020000000_25" localSheetId="8">EMICNC_23A_SCDPT5!$AA$76</definedName>
    <definedName name="SCDPT5_5020000000_26" localSheetId="8">EMICNC_23A_SCDPT5!$AB$76</definedName>
    <definedName name="SCDPT5_5020000000_27" localSheetId="8">EMICNC_23A_SCDPT5!$AC$76</definedName>
    <definedName name="SCDPT5_5020000000_3" localSheetId="8">EMICNC_23A_SCDPT5!$E$76</definedName>
    <definedName name="SCDPT5_5020000000_4" localSheetId="8">EMICNC_23A_SCDPT5!$F$76</definedName>
    <definedName name="SCDPT5_5020000000_5" localSheetId="8">EMICNC_23A_SCDPT5!$G$76</definedName>
    <definedName name="SCDPT5_5020000000_6" localSheetId="8">EMICNC_23A_SCDPT5!$H$76</definedName>
    <definedName name="SCDPT5_5020000000_7" localSheetId="8">EMICNC_23A_SCDPT5!$I$76</definedName>
    <definedName name="SCDPT5_5020000000_8" localSheetId="8">EMICNC_23A_SCDPT5!$J$76</definedName>
    <definedName name="SCDPT5_5020000000_9" localSheetId="8">EMICNC_23A_SCDPT5!$K$76</definedName>
    <definedName name="SCDPT5_5020000000_Range" localSheetId="8">EMICNC_23A_SCDPT5!$B$74:$AC$76</definedName>
    <definedName name="SCDPT5_5029999999_10" localSheetId="8">EMICNC_23A_SCDPT5!$L$77</definedName>
    <definedName name="SCDPT5_5029999999_11" localSheetId="8">EMICNC_23A_SCDPT5!$M$77</definedName>
    <definedName name="SCDPT5_5029999999_12" localSheetId="8">EMICNC_23A_SCDPT5!$N$77</definedName>
    <definedName name="SCDPT5_5029999999_13" localSheetId="8">EMICNC_23A_SCDPT5!$O$77</definedName>
    <definedName name="SCDPT5_5029999999_14" localSheetId="8">EMICNC_23A_SCDPT5!$P$77</definedName>
    <definedName name="SCDPT5_5029999999_15" localSheetId="8">EMICNC_23A_SCDPT5!$Q$77</definedName>
    <definedName name="SCDPT5_5029999999_16" localSheetId="8">EMICNC_23A_SCDPT5!$R$77</definedName>
    <definedName name="SCDPT5_5029999999_17" localSheetId="8">EMICNC_23A_SCDPT5!$S$77</definedName>
    <definedName name="SCDPT5_5029999999_18" localSheetId="8">EMICNC_23A_SCDPT5!$T$77</definedName>
    <definedName name="SCDPT5_5029999999_19" localSheetId="8">EMICNC_23A_SCDPT5!$U$77</definedName>
    <definedName name="SCDPT5_5029999999_20" localSheetId="8">EMICNC_23A_SCDPT5!$V$77</definedName>
    <definedName name="SCDPT5_5029999999_21" localSheetId="8">EMICNC_23A_SCDPT5!$W$77</definedName>
    <definedName name="SCDPT5_5029999999_9" localSheetId="8">EMICNC_23A_SCDPT5!$K$77</definedName>
    <definedName name="SCDPT5_5310000000_1" localSheetId="8">EMICNC_23A_SCDPT5!$C$80</definedName>
    <definedName name="SCDPT5_5310000000_10" localSheetId="8">EMICNC_23A_SCDPT5!$L$80</definedName>
    <definedName name="SCDPT5_5310000000_11" localSheetId="8">EMICNC_23A_SCDPT5!$M$80</definedName>
    <definedName name="SCDPT5_5310000000_12" localSheetId="8">EMICNC_23A_SCDPT5!$N$80</definedName>
    <definedName name="SCDPT5_5310000000_13" localSheetId="8">EMICNC_23A_SCDPT5!$O$80</definedName>
    <definedName name="SCDPT5_5310000000_14" localSheetId="8">EMICNC_23A_SCDPT5!$P$80</definedName>
    <definedName name="SCDPT5_5310000000_15" localSheetId="8">EMICNC_23A_SCDPT5!$Q$80</definedName>
    <definedName name="SCDPT5_5310000000_16" localSheetId="8">EMICNC_23A_SCDPT5!$R$80</definedName>
    <definedName name="SCDPT5_5310000000_17" localSheetId="8">EMICNC_23A_SCDPT5!$S$80</definedName>
    <definedName name="SCDPT5_5310000000_18" localSheetId="8">EMICNC_23A_SCDPT5!$T$80</definedName>
    <definedName name="SCDPT5_5310000000_19" localSheetId="8">EMICNC_23A_SCDPT5!$U$80</definedName>
    <definedName name="SCDPT5_5310000000_2" localSheetId="8">EMICNC_23A_SCDPT5!$D$80</definedName>
    <definedName name="SCDPT5_5310000000_20" localSheetId="8">EMICNC_23A_SCDPT5!$V$80</definedName>
    <definedName name="SCDPT5_5310000000_21" localSheetId="8">EMICNC_23A_SCDPT5!$W$80</definedName>
    <definedName name="SCDPT5_5310000000_23" localSheetId="8">EMICNC_23A_SCDPT5!$Y$80</definedName>
    <definedName name="SCDPT5_5310000000_24" localSheetId="8">EMICNC_23A_SCDPT5!$Z$80</definedName>
    <definedName name="SCDPT5_5310000000_25" localSheetId="8">EMICNC_23A_SCDPT5!$AA$80</definedName>
    <definedName name="SCDPT5_5310000000_26" localSheetId="8">EMICNC_23A_SCDPT5!$AB$80</definedName>
    <definedName name="SCDPT5_5310000000_27" localSheetId="8">EMICNC_23A_SCDPT5!$AC$80</definedName>
    <definedName name="SCDPT5_5310000000_3" localSheetId="8">EMICNC_23A_SCDPT5!$E$80</definedName>
    <definedName name="SCDPT5_5310000000_4" localSheetId="8">EMICNC_23A_SCDPT5!$F$80</definedName>
    <definedName name="SCDPT5_5310000000_5" localSheetId="8">EMICNC_23A_SCDPT5!$G$80</definedName>
    <definedName name="SCDPT5_5310000000_6" localSheetId="8">EMICNC_23A_SCDPT5!$H$80</definedName>
    <definedName name="SCDPT5_5310000000_7" localSheetId="8">EMICNC_23A_SCDPT5!$I$80</definedName>
    <definedName name="SCDPT5_5310000000_8" localSheetId="8">EMICNC_23A_SCDPT5!$J$80</definedName>
    <definedName name="SCDPT5_5310000000_9" localSheetId="8">EMICNC_23A_SCDPT5!$K$80</definedName>
    <definedName name="SCDPT5_5310000000_Range" localSheetId="8">EMICNC_23A_SCDPT5!$B$78:$AC$80</definedName>
    <definedName name="SCDPT5_5319999999_10" localSheetId="8">EMICNC_23A_SCDPT5!$L$81</definedName>
    <definedName name="SCDPT5_5319999999_11" localSheetId="8">EMICNC_23A_SCDPT5!$M$81</definedName>
    <definedName name="SCDPT5_5319999999_12" localSheetId="8">EMICNC_23A_SCDPT5!$N$81</definedName>
    <definedName name="SCDPT5_5319999999_13" localSheetId="8">EMICNC_23A_SCDPT5!$O$81</definedName>
    <definedName name="SCDPT5_5319999999_14" localSheetId="8">EMICNC_23A_SCDPT5!$P$81</definedName>
    <definedName name="SCDPT5_5319999999_15" localSheetId="8">EMICNC_23A_SCDPT5!$Q$81</definedName>
    <definedName name="SCDPT5_5319999999_16" localSheetId="8">EMICNC_23A_SCDPT5!$R$81</definedName>
    <definedName name="SCDPT5_5319999999_17" localSheetId="8">EMICNC_23A_SCDPT5!$S$81</definedName>
    <definedName name="SCDPT5_5319999999_18" localSheetId="8">EMICNC_23A_SCDPT5!$T$81</definedName>
    <definedName name="SCDPT5_5319999999_19" localSheetId="8">EMICNC_23A_SCDPT5!$U$81</definedName>
    <definedName name="SCDPT5_5319999999_20" localSheetId="8">EMICNC_23A_SCDPT5!$V$81</definedName>
    <definedName name="SCDPT5_5319999999_21" localSheetId="8">EMICNC_23A_SCDPT5!$W$81</definedName>
    <definedName name="SCDPT5_5319999999_9" localSheetId="8">EMICNC_23A_SCDPT5!$K$81</definedName>
    <definedName name="SCDPT5_5320000000_1" localSheetId="8">EMICNC_23A_SCDPT5!$C$84</definedName>
    <definedName name="SCDPT5_5320000000_10" localSheetId="8">EMICNC_23A_SCDPT5!$L$84</definedName>
    <definedName name="SCDPT5_5320000000_11" localSheetId="8">EMICNC_23A_SCDPT5!$M$84</definedName>
    <definedName name="SCDPT5_5320000000_12" localSheetId="8">EMICNC_23A_SCDPT5!$N$84</definedName>
    <definedName name="SCDPT5_5320000000_13" localSheetId="8">EMICNC_23A_SCDPT5!$O$84</definedName>
    <definedName name="SCDPT5_5320000000_14" localSheetId="8">EMICNC_23A_SCDPT5!$P$84</definedName>
    <definedName name="SCDPT5_5320000000_15" localSheetId="8">EMICNC_23A_SCDPT5!$Q$84</definedName>
    <definedName name="SCDPT5_5320000000_16" localSheetId="8">EMICNC_23A_SCDPT5!$R$84</definedName>
    <definedName name="SCDPT5_5320000000_17" localSheetId="8">EMICNC_23A_SCDPT5!$S$84</definedName>
    <definedName name="SCDPT5_5320000000_18" localSheetId="8">EMICNC_23A_SCDPT5!$T$84</definedName>
    <definedName name="SCDPT5_5320000000_19" localSheetId="8">EMICNC_23A_SCDPT5!$U$84</definedName>
    <definedName name="SCDPT5_5320000000_2" localSheetId="8">EMICNC_23A_SCDPT5!$D$84</definedName>
    <definedName name="SCDPT5_5320000000_20" localSheetId="8">EMICNC_23A_SCDPT5!$V$84</definedName>
    <definedName name="SCDPT5_5320000000_21" localSheetId="8">EMICNC_23A_SCDPT5!$W$84</definedName>
    <definedName name="SCDPT5_5320000000_23" localSheetId="8">EMICNC_23A_SCDPT5!$Y$84</definedName>
    <definedName name="SCDPT5_5320000000_24" localSheetId="8">EMICNC_23A_SCDPT5!$Z$84</definedName>
    <definedName name="SCDPT5_5320000000_25" localSheetId="8">EMICNC_23A_SCDPT5!$AA$84</definedName>
    <definedName name="SCDPT5_5320000000_26" localSheetId="8">EMICNC_23A_SCDPT5!$AB$84</definedName>
    <definedName name="SCDPT5_5320000000_27" localSheetId="8">EMICNC_23A_SCDPT5!$AC$84</definedName>
    <definedName name="SCDPT5_5320000000_3" localSheetId="8">EMICNC_23A_SCDPT5!$E$84</definedName>
    <definedName name="SCDPT5_5320000000_4" localSheetId="8">EMICNC_23A_SCDPT5!$F$84</definedName>
    <definedName name="SCDPT5_5320000000_5" localSheetId="8">EMICNC_23A_SCDPT5!$G$84</definedName>
    <definedName name="SCDPT5_5320000000_6" localSheetId="8">EMICNC_23A_SCDPT5!$H$84</definedName>
    <definedName name="SCDPT5_5320000000_7" localSheetId="8">EMICNC_23A_SCDPT5!$I$84</definedName>
    <definedName name="SCDPT5_5320000000_8" localSheetId="8">EMICNC_23A_SCDPT5!$J$84</definedName>
    <definedName name="SCDPT5_5320000000_9" localSheetId="8">EMICNC_23A_SCDPT5!$K$84</definedName>
    <definedName name="SCDPT5_5320000000_Range" localSheetId="8">EMICNC_23A_SCDPT5!$B$82:$AC$84</definedName>
    <definedName name="SCDPT5_5329999999_10" localSheetId="8">EMICNC_23A_SCDPT5!$L$85</definedName>
    <definedName name="SCDPT5_5329999999_11" localSheetId="8">EMICNC_23A_SCDPT5!$M$85</definedName>
    <definedName name="SCDPT5_5329999999_12" localSheetId="8">EMICNC_23A_SCDPT5!$N$85</definedName>
    <definedName name="SCDPT5_5329999999_13" localSheetId="8">EMICNC_23A_SCDPT5!$O$85</definedName>
    <definedName name="SCDPT5_5329999999_14" localSheetId="8">EMICNC_23A_SCDPT5!$P$85</definedName>
    <definedName name="SCDPT5_5329999999_15" localSheetId="8">EMICNC_23A_SCDPT5!$Q$85</definedName>
    <definedName name="SCDPT5_5329999999_16" localSheetId="8">EMICNC_23A_SCDPT5!$R$85</definedName>
    <definedName name="SCDPT5_5329999999_17" localSheetId="8">EMICNC_23A_SCDPT5!$S$85</definedName>
    <definedName name="SCDPT5_5329999999_18" localSheetId="8">EMICNC_23A_SCDPT5!$T$85</definedName>
    <definedName name="SCDPT5_5329999999_19" localSheetId="8">EMICNC_23A_SCDPT5!$U$85</definedName>
    <definedName name="SCDPT5_5329999999_20" localSheetId="8">EMICNC_23A_SCDPT5!$V$85</definedName>
    <definedName name="SCDPT5_5329999999_21" localSheetId="8">EMICNC_23A_SCDPT5!$W$85</definedName>
    <definedName name="SCDPT5_5329999999_9" localSheetId="8">EMICNC_23A_SCDPT5!$K$85</definedName>
    <definedName name="SCDPT5_5510000000_1" localSheetId="8">EMICNC_23A_SCDPT5!$C$88</definedName>
    <definedName name="SCDPT5_5510000000_10" localSheetId="8">EMICNC_23A_SCDPT5!$L$88</definedName>
    <definedName name="SCDPT5_5510000000_11" localSheetId="8">EMICNC_23A_SCDPT5!$M$88</definedName>
    <definedName name="SCDPT5_5510000000_12" localSheetId="8">EMICNC_23A_SCDPT5!$N$88</definedName>
    <definedName name="SCDPT5_5510000000_13" localSheetId="8">EMICNC_23A_SCDPT5!$O$88</definedName>
    <definedName name="SCDPT5_5510000000_14" localSheetId="8">EMICNC_23A_SCDPT5!$P$88</definedName>
    <definedName name="SCDPT5_5510000000_15" localSheetId="8">EMICNC_23A_SCDPT5!$Q$88</definedName>
    <definedName name="SCDPT5_5510000000_16" localSheetId="8">EMICNC_23A_SCDPT5!$R$88</definedName>
    <definedName name="SCDPT5_5510000000_17" localSheetId="8">EMICNC_23A_SCDPT5!$S$88</definedName>
    <definedName name="SCDPT5_5510000000_18" localSheetId="8">EMICNC_23A_SCDPT5!$T$88</definedName>
    <definedName name="SCDPT5_5510000000_19" localSheetId="8">EMICNC_23A_SCDPT5!$U$88</definedName>
    <definedName name="SCDPT5_5510000000_2" localSheetId="8">EMICNC_23A_SCDPT5!$D$88</definedName>
    <definedName name="SCDPT5_5510000000_20" localSheetId="8">EMICNC_23A_SCDPT5!$V$88</definedName>
    <definedName name="SCDPT5_5510000000_21" localSheetId="8">EMICNC_23A_SCDPT5!$W$88</definedName>
    <definedName name="SCDPT5_5510000000_23" localSheetId="8">EMICNC_23A_SCDPT5!$Y$88</definedName>
    <definedName name="SCDPT5_5510000000_24" localSheetId="8">EMICNC_23A_SCDPT5!$Z$88</definedName>
    <definedName name="SCDPT5_5510000000_25" localSheetId="8">EMICNC_23A_SCDPT5!$AA$88</definedName>
    <definedName name="SCDPT5_5510000000_26" localSheetId="8">EMICNC_23A_SCDPT5!$AB$88</definedName>
    <definedName name="SCDPT5_5510000000_27" localSheetId="8">EMICNC_23A_SCDPT5!$AC$88</definedName>
    <definedName name="SCDPT5_5510000000_3" localSheetId="8">EMICNC_23A_SCDPT5!$E$88</definedName>
    <definedName name="SCDPT5_5510000000_4" localSheetId="8">EMICNC_23A_SCDPT5!$F$88</definedName>
    <definedName name="SCDPT5_5510000000_5" localSheetId="8">EMICNC_23A_SCDPT5!$G$88</definedName>
    <definedName name="SCDPT5_5510000000_6" localSheetId="8">EMICNC_23A_SCDPT5!$H$88</definedName>
    <definedName name="SCDPT5_5510000000_7" localSheetId="8">EMICNC_23A_SCDPT5!$I$88</definedName>
    <definedName name="SCDPT5_5510000000_8" localSheetId="8">EMICNC_23A_SCDPT5!$J$88</definedName>
    <definedName name="SCDPT5_5510000000_9" localSheetId="8">EMICNC_23A_SCDPT5!$K$88</definedName>
    <definedName name="SCDPT5_5510000000_Range" localSheetId="8">EMICNC_23A_SCDPT5!$B$86:$AC$88</definedName>
    <definedName name="SCDPT5_5519999999_10" localSheetId="8">EMICNC_23A_SCDPT5!$L$89</definedName>
    <definedName name="SCDPT5_5519999999_11" localSheetId="8">EMICNC_23A_SCDPT5!$M$89</definedName>
    <definedName name="SCDPT5_5519999999_12" localSheetId="8">EMICNC_23A_SCDPT5!$N$89</definedName>
    <definedName name="SCDPT5_5519999999_13" localSheetId="8">EMICNC_23A_SCDPT5!$O$89</definedName>
    <definedName name="SCDPT5_5519999999_14" localSheetId="8">EMICNC_23A_SCDPT5!$P$89</definedName>
    <definedName name="SCDPT5_5519999999_15" localSheetId="8">EMICNC_23A_SCDPT5!$Q$89</definedName>
    <definedName name="SCDPT5_5519999999_16" localSheetId="8">EMICNC_23A_SCDPT5!$R$89</definedName>
    <definedName name="SCDPT5_5519999999_17" localSheetId="8">EMICNC_23A_SCDPT5!$S$89</definedName>
    <definedName name="SCDPT5_5519999999_18" localSheetId="8">EMICNC_23A_SCDPT5!$T$89</definedName>
    <definedName name="SCDPT5_5519999999_19" localSheetId="8">EMICNC_23A_SCDPT5!$U$89</definedName>
    <definedName name="SCDPT5_5519999999_20" localSheetId="8">EMICNC_23A_SCDPT5!$V$89</definedName>
    <definedName name="SCDPT5_5519999999_21" localSheetId="8">EMICNC_23A_SCDPT5!$W$89</definedName>
    <definedName name="SCDPT5_5519999999_9" localSheetId="8">EMICNC_23A_SCDPT5!$K$89</definedName>
    <definedName name="SCDPT5_5520000000_1" localSheetId="8">EMICNC_23A_SCDPT5!$C$92</definedName>
    <definedName name="SCDPT5_5520000000_10" localSheetId="8">EMICNC_23A_SCDPT5!$L$92</definedName>
    <definedName name="SCDPT5_5520000000_11" localSheetId="8">EMICNC_23A_SCDPT5!$M$92</definedName>
    <definedName name="SCDPT5_5520000000_12" localSheetId="8">EMICNC_23A_SCDPT5!$N$92</definedName>
    <definedName name="SCDPT5_5520000000_13" localSheetId="8">EMICNC_23A_SCDPT5!$O$92</definedName>
    <definedName name="SCDPT5_5520000000_14" localSheetId="8">EMICNC_23A_SCDPT5!$P$92</definedName>
    <definedName name="SCDPT5_5520000000_15" localSheetId="8">EMICNC_23A_SCDPT5!$Q$92</definedName>
    <definedName name="SCDPT5_5520000000_16" localSheetId="8">EMICNC_23A_SCDPT5!$R$92</definedName>
    <definedName name="SCDPT5_5520000000_17" localSheetId="8">EMICNC_23A_SCDPT5!$S$92</definedName>
    <definedName name="SCDPT5_5520000000_18" localSheetId="8">EMICNC_23A_SCDPT5!$T$92</definedName>
    <definedName name="SCDPT5_5520000000_19" localSheetId="8">EMICNC_23A_SCDPT5!$U$92</definedName>
    <definedName name="SCDPT5_5520000000_2" localSheetId="8">EMICNC_23A_SCDPT5!$D$92</definedName>
    <definedName name="SCDPT5_5520000000_20" localSheetId="8">EMICNC_23A_SCDPT5!$V$92</definedName>
    <definedName name="SCDPT5_5520000000_21" localSheetId="8">EMICNC_23A_SCDPT5!$W$92</definedName>
    <definedName name="SCDPT5_5520000000_23" localSheetId="8">EMICNC_23A_SCDPT5!$Y$92</definedName>
    <definedName name="SCDPT5_5520000000_24" localSheetId="8">EMICNC_23A_SCDPT5!$Z$92</definedName>
    <definedName name="SCDPT5_5520000000_25" localSheetId="8">EMICNC_23A_SCDPT5!$AA$92</definedName>
    <definedName name="SCDPT5_5520000000_26" localSheetId="8">EMICNC_23A_SCDPT5!$AB$92</definedName>
    <definedName name="SCDPT5_5520000000_27" localSheetId="8">EMICNC_23A_SCDPT5!$AC$92</definedName>
    <definedName name="SCDPT5_5520000000_3" localSheetId="8">EMICNC_23A_SCDPT5!$E$92</definedName>
    <definedName name="SCDPT5_5520000000_4" localSheetId="8">EMICNC_23A_SCDPT5!$F$92</definedName>
    <definedName name="SCDPT5_5520000000_5" localSheetId="8">EMICNC_23A_SCDPT5!$G$92</definedName>
    <definedName name="SCDPT5_5520000000_6" localSheetId="8">EMICNC_23A_SCDPT5!$H$92</definedName>
    <definedName name="SCDPT5_5520000000_7" localSheetId="8">EMICNC_23A_SCDPT5!$I$92</definedName>
    <definedName name="SCDPT5_5520000000_8" localSheetId="8">EMICNC_23A_SCDPT5!$J$92</definedName>
    <definedName name="SCDPT5_5520000000_9" localSheetId="8">EMICNC_23A_SCDPT5!$K$92</definedName>
    <definedName name="SCDPT5_5520000000_Range" localSheetId="8">EMICNC_23A_SCDPT5!$B$90:$AC$92</definedName>
    <definedName name="SCDPT5_5529999999_10" localSheetId="8">EMICNC_23A_SCDPT5!$L$93</definedName>
    <definedName name="SCDPT5_5529999999_11" localSheetId="8">EMICNC_23A_SCDPT5!$M$93</definedName>
    <definedName name="SCDPT5_5529999999_12" localSheetId="8">EMICNC_23A_SCDPT5!$N$93</definedName>
    <definedName name="SCDPT5_5529999999_13" localSheetId="8">EMICNC_23A_SCDPT5!$O$93</definedName>
    <definedName name="SCDPT5_5529999999_14" localSheetId="8">EMICNC_23A_SCDPT5!$P$93</definedName>
    <definedName name="SCDPT5_5529999999_15" localSheetId="8">EMICNC_23A_SCDPT5!$Q$93</definedName>
    <definedName name="SCDPT5_5529999999_16" localSheetId="8">EMICNC_23A_SCDPT5!$R$93</definedName>
    <definedName name="SCDPT5_5529999999_17" localSheetId="8">EMICNC_23A_SCDPT5!$S$93</definedName>
    <definedName name="SCDPT5_5529999999_18" localSheetId="8">EMICNC_23A_SCDPT5!$T$93</definedName>
    <definedName name="SCDPT5_5529999999_19" localSheetId="8">EMICNC_23A_SCDPT5!$U$93</definedName>
    <definedName name="SCDPT5_5529999999_20" localSheetId="8">EMICNC_23A_SCDPT5!$V$93</definedName>
    <definedName name="SCDPT5_5529999999_21" localSheetId="8">EMICNC_23A_SCDPT5!$W$93</definedName>
    <definedName name="SCDPT5_5529999999_9" localSheetId="8">EMICNC_23A_SCDPT5!$K$93</definedName>
    <definedName name="SCDPT5_5710000000_1" localSheetId="8">EMICNC_23A_SCDPT5!$C$96</definedName>
    <definedName name="SCDPT5_5710000000_10" localSheetId="8">EMICNC_23A_SCDPT5!$L$96</definedName>
    <definedName name="SCDPT5_5710000000_11" localSheetId="8">EMICNC_23A_SCDPT5!$M$96</definedName>
    <definedName name="SCDPT5_5710000000_12" localSheetId="8">EMICNC_23A_SCDPT5!$N$96</definedName>
    <definedName name="SCDPT5_5710000000_13" localSheetId="8">EMICNC_23A_SCDPT5!$O$96</definedName>
    <definedName name="SCDPT5_5710000000_14" localSheetId="8">EMICNC_23A_SCDPT5!$P$96</definedName>
    <definedName name="SCDPT5_5710000000_15" localSheetId="8">EMICNC_23A_SCDPT5!$Q$96</definedName>
    <definedName name="SCDPT5_5710000000_16" localSheetId="8">EMICNC_23A_SCDPT5!$R$96</definedName>
    <definedName name="SCDPT5_5710000000_17" localSheetId="8">EMICNC_23A_SCDPT5!$S$96</definedName>
    <definedName name="SCDPT5_5710000000_18" localSheetId="8">EMICNC_23A_SCDPT5!$T$96</definedName>
    <definedName name="SCDPT5_5710000000_19" localSheetId="8">EMICNC_23A_SCDPT5!$U$96</definedName>
    <definedName name="SCDPT5_5710000000_2" localSheetId="8">EMICNC_23A_SCDPT5!$D$96</definedName>
    <definedName name="SCDPT5_5710000000_20" localSheetId="8">EMICNC_23A_SCDPT5!$V$96</definedName>
    <definedName name="SCDPT5_5710000000_21" localSheetId="8">EMICNC_23A_SCDPT5!$W$96</definedName>
    <definedName name="SCDPT5_5710000000_23" localSheetId="8">EMICNC_23A_SCDPT5!$Y$96</definedName>
    <definedName name="SCDPT5_5710000000_24" localSheetId="8">EMICNC_23A_SCDPT5!$Z$96</definedName>
    <definedName name="SCDPT5_5710000000_25" localSheetId="8">EMICNC_23A_SCDPT5!$AA$96</definedName>
    <definedName name="SCDPT5_5710000000_26" localSheetId="8">EMICNC_23A_SCDPT5!$AB$96</definedName>
    <definedName name="SCDPT5_5710000000_27" localSheetId="8">EMICNC_23A_SCDPT5!$AC$96</definedName>
    <definedName name="SCDPT5_5710000000_3" localSheetId="8">EMICNC_23A_SCDPT5!$E$96</definedName>
    <definedName name="SCDPT5_5710000000_4" localSheetId="8">EMICNC_23A_SCDPT5!$F$96</definedName>
    <definedName name="SCDPT5_5710000000_5" localSheetId="8">EMICNC_23A_SCDPT5!$G$96</definedName>
    <definedName name="SCDPT5_5710000000_6" localSheetId="8">EMICNC_23A_SCDPT5!$H$96</definedName>
    <definedName name="SCDPT5_5710000000_7" localSheetId="8">EMICNC_23A_SCDPT5!$I$96</definedName>
    <definedName name="SCDPT5_5710000000_8" localSheetId="8">EMICNC_23A_SCDPT5!$J$96</definedName>
    <definedName name="SCDPT5_5710000000_9" localSheetId="8">EMICNC_23A_SCDPT5!$K$96</definedName>
    <definedName name="SCDPT5_5710000000_Range" localSheetId="8">EMICNC_23A_SCDPT5!$B$94:$AC$96</definedName>
    <definedName name="SCDPT5_5719999999_10" localSheetId="8">EMICNC_23A_SCDPT5!$L$97</definedName>
    <definedName name="SCDPT5_5719999999_11" localSheetId="8">EMICNC_23A_SCDPT5!$M$97</definedName>
    <definedName name="SCDPT5_5719999999_12" localSheetId="8">EMICNC_23A_SCDPT5!$N$97</definedName>
    <definedName name="SCDPT5_5719999999_13" localSheetId="8">EMICNC_23A_SCDPT5!$O$97</definedName>
    <definedName name="SCDPT5_5719999999_14" localSheetId="8">EMICNC_23A_SCDPT5!$P$97</definedName>
    <definedName name="SCDPT5_5719999999_15" localSheetId="8">EMICNC_23A_SCDPT5!$Q$97</definedName>
    <definedName name="SCDPT5_5719999999_16" localSheetId="8">EMICNC_23A_SCDPT5!$R$97</definedName>
    <definedName name="SCDPT5_5719999999_17" localSheetId="8">EMICNC_23A_SCDPT5!$S$97</definedName>
    <definedName name="SCDPT5_5719999999_18" localSheetId="8">EMICNC_23A_SCDPT5!$T$97</definedName>
    <definedName name="SCDPT5_5719999999_19" localSheetId="8">EMICNC_23A_SCDPT5!$U$97</definedName>
    <definedName name="SCDPT5_5719999999_20" localSheetId="8">EMICNC_23A_SCDPT5!$V$97</definedName>
    <definedName name="SCDPT5_5719999999_21" localSheetId="8">EMICNC_23A_SCDPT5!$W$97</definedName>
    <definedName name="SCDPT5_5719999999_9" localSheetId="8">EMICNC_23A_SCDPT5!$K$97</definedName>
    <definedName name="SCDPT5_5720000000_1" localSheetId="8">EMICNC_23A_SCDPT5!$C$100</definedName>
    <definedName name="SCDPT5_5720000000_10" localSheetId="8">EMICNC_23A_SCDPT5!$L$100</definedName>
    <definedName name="SCDPT5_5720000000_11" localSheetId="8">EMICNC_23A_SCDPT5!$M$100</definedName>
    <definedName name="SCDPT5_5720000000_12" localSheetId="8">EMICNC_23A_SCDPT5!$N$100</definedName>
    <definedName name="SCDPT5_5720000000_13" localSheetId="8">EMICNC_23A_SCDPT5!$O$100</definedName>
    <definedName name="SCDPT5_5720000000_14" localSheetId="8">EMICNC_23A_SCDPT5!$P$100</definedName>
    <definedName name="SCDPT5_5720000000_15" localSheetId="8">EMICNC_23A_SCDPT5!$Q$100</definedName>
    <definedName name="SCDPT5_5720000000_16" localSheetId="8">EMICNC_23A_SCDPT5!$R$100</definedName>
    <definedName name="SCDPT5_5720000000_17" localSheetId="8">EMICNC_23A_SCDPT5!$S$100</definedName>
    <definedName name="SCDPT5_5720000000_18" localSheetId="8">EMICNC_23A_SCDPT5!$T$100</definedName>
    <definedName name="SCDPT5_5720000000_19" localSheetId="8">EMICNC_23A_SCDPT5!$U$100</definedName>
    <definedName name="SCDPT5_5720000000_2" localSheetId="8">EMICNC_23A_SCDPT5!$D$100</definedName>
    <definedName name="SCDPT5_5720000000_20" localSheetId="8">EMICNC_23A_SCDPT5!$V$100</definedName>
    <definedName name="SCDPT5_5720000000_21" localSheetId="8">EMICNC_23A_SCDPT5!$W$100</definedName>
    <definedName name="SCDPT5_5720000000_23" localSheetId="8">EMICNC_23A_SCDPT5!$Y$100</definedName>
    <definedName name="SCDPT5_5720000000_24" localSheetId="8">EMICNC_23A_SCDPT5!$Z$100</definedName>
    <definedName name="SCDPT5_5720000000_25" localSheetId="8">EMICNC_23A_SCDPT5!$AA$100</definedName>
    <definedName name="SCDPT5_5720000000_26" localSheetId="8">EMICNC_23A_SCDPT5!$AB$100</definedName>
    <definedName name="SCDPT5_5720000000_27" localSheetId="8">EMICNC_23A_SCDPT5!$AC$100</definedName>
    <definedName name="SCDPT5_5720000000_3" localSheetId="8">EMICNC_23A_SCDPT5!$E$100</definedName>
    <definedName name="SCDPT5_5720000000_4" localSheetId="8">EMICNC_23A_SCDPT5!$F$100</definedName>
    <definedName name="SCDPT5_5720000000_5" localSheetId="8">EMICNC_23A_SCDPT5!$G$100</definedName>
    <definedName name="SCDPT5_5720000000_6" localSheetId="8">EMICNC_23A_SCDPT5!$H$100</definedName>
    <definedName name="SCDPT5_5720000000_7" localSheetId="8">EMICNC_23A_SCDPT5!$I$100</definedName>
    <definedName name="SCDPT5_5720000000_8" localSheetId="8">EMICNC_23A_SCDPT5!$J$100</definedName>
    <definedName name="SCDPT5_5720000000_9" localSheetId="8">EMICNC_23A_SCDPT5!$K$100</definedName>
    <definedName name="SCDPT5_5720000000_Range" localSheetId="8">EMICNC_23A_SCDPT5!$B$98:$AC$100</definedName>
    <definedName name="SCDPT5_5729999999_10" localSheetId="8">EMICNC_23A_SCDPT5!$L$101</definedName>
    <definedName name="SCDPT5_5729999999_11" localSheetId="8">EMICNC_23A_SCDPT5!$M$101</definedName>
    <definedName name="SCDPT5_5729999999_12" localSheetId="8">EMICNC_23A_SCDPT5!$N$101</definedName>
    <definedName name="SCDPT5_5729999999_13" localSheetId="8">EMICNC_23A_SCDPT5!$O$101</definedName>
    <definedName name="SCDPT5_5729999999_14" localSheetId="8">EMICNC_23A_SCDPT5!$P$101</definedName>
    <definedName name="SCDPT5_5729999999_15" localSheetId="8">EMICNC_23A_SCDPT5!$Q$101</definedName>
    <definedName name="SCDPT5_5729999999_16" localSheetId="8">EMICNC_23A_SCDPT5!$R$101</definedName>
    <definedName name="SCDPT5_5729999999_17" localSheetId="8">EMICNC_23A_SCDPT5!$S$101</definedName>
    <definedName name="SCDPT5_5729999999_18" localSheetId="8">EMICNC_23A_SCDPT5!$T$101</definedName>
    <definedName name="SCDPT5_5729999999_19" localSheetId="8">EMICNC_23A_SCDPT5!$U$101</definedName>
    <definedName name="SCDPT5_5729999999_20" localSheetId="8">EMICNC_23A_SCDPT5!$V$101</definedName>
    <definedName name="SCDPT5_5729999999_21" localSheetId="8">EMICNC_23A_SCDPT5!$W$101</definedName>
    <definedName name="SCDPT5_5729999999_9" localSheetId="8">EMICNC_23A_SCDPT5!$K$101</definedName>
    <definedName name="SCDPT5_5810000000_1" localSheetId="8">EMICNC_23A_SCDPT5!$C$104</definedName>
    <definedName name="SCDPT5_5810000000_10" localSheetId="8">EMICNC_23A_SCDPT5!$L$104</definedName>
    <definedName name="SCDPT5_5810000000_11" localSheetId="8">EMICNC_23A_SCDPT5!$M$104</definedName>
    <definedName name="SCDPT5_5810000000_12" localSheetId="8">EMICNC_23A_SCDPT5!$N$104</definedName>
    <definedName name="SCDPT5_5810000000_13" localSheetId="8">EMICNC_23A_SCDPT5!$O$104</definedName>
    <definedName name="SCDPT5_5810000000_14" localSheetId="8">EMICNC_23A_SCDPT5!$P$104</definedName>
    <definedName name="SCDPT5_5810000000_15" localSheetId="8">EMICNC_23A_SCDPT5!$Q$104</definedName>
    <definedName name="SCDPT5_5810000000_16" localSheetId="8">EMICNC_23A_SCDPT5!$R$104</definedName>
    <definedName name="SCDPT5_5810000000_17" localSheetId="8">EMICNC_23A_SCDPT5!$S$104</definedName>
    <definedName name="SCDPT5_5810000000_18" localSheetId="8">EMICNC_23A_SCDPT5!$T$104</definedName>
    <definedName name="SCDPT5_5810000000_19" localSheetId="8">EMICNC_23A_SCDPT5!$U$104</definedName>
    <definedName name="SCDPT5_5810000000_2" localSheetId="8">EMICNC_23A_SCDPT5!$D$104</definedName>
    <definedName name="SCDPT5_5810000000_20" localSheetId="8">EMICNC_23A_SCDPT5!$V$104</definedName>
    <definedName name="SCDPT5_5810000000_21" localSheetId="8">EMICNC_23A_SCDPT5!$W$104</definedName>
    <definedName name="SCDPT5_5810000000_23" localSheetId="8">EMICNC_23A_SCDPT5!$Y$104</definedName>
    <definedName name="SCDPT5_5810000000_24" localSheetId="8">EMICNC_23A_SCDPT5!$Z$104</definedName>
    <definedName name="SCDPT5_5810000000_25" localSheetId="8">EMICNC_23A_SCDPT5!$AA$104</definedName>
    <definedName name="SCDPT5_5810000000_26" localSheetId="8">EMICNC_23A_SCDPT5!$AB$104</definedName>
    <definedName name="SCDPT5_5810000000_27" localSheetId="8">EMICNC_23A_SCDPT5!$AC$104</definedName>
    <definedName name="SCDPT5_5810000000_3" localSheetId="8">EMICNC_23A_SCDPT5!$E$104</definedName>
    <definedName name="SCDPT5_5810000000_4" localSheetId="8">EMICNC_23A_SCDPT5!$F$104</definedName>
    <definedName name="SCDPT5_5810000000_5" localSheetId="8">EMICNC_23A_SCDPT5!$G$104</definedName>
    <definedName name="SCDPT5_5810000000_6" localSheetId="8">EMICNC_23A_SCDPT5!$H$104</definedName>
    <definedName name="SCDPT5_5810000000_7" localSheetId="8">EMICNC_23A_SCDPT5!$I$104</definedName>
    <definedName name="SCDPT5_5810000000_8" localSheetId="8">EMICNC_23A_SCDPT5!$J$104</definedName>
    <definedName name="SCDPT5_5810000000_9" localSheetId="8">EMICNC_23A_SCDPT5!$K$104</definedName>
    <definedName name="SCDPT5_5810000000_Range" localSheetId="8">EMICNC_23A_SCDPT5!$B$102:$AC$104</definedName>
    <definedName name="SCDPT5_5819999999_10" localSheetId="8">EMICNC_23A_SCDPT5!$L$105</definedName>
    <definedName name="SCDPT5_5819999999_11" localSheetId="8">EMICNC_23A_SCDPT5!$M$105</definedName>
    <definedName name="SCDPT5_5819999999_12" localSheetId="8">EMICNC_23A_SCDPT5!$N$105</definedName>
    <definedName name="SCDPT5_5819999999_13" localSheetId="8">EMICNC_23A_SCDPT5!$O$105</definedName>
    <definedName name="SCDPT5_5819999999_14" localSheetId="8">EMICNC_23A_SCDPT5!$P$105</definedName>
    <definedName name="SCDPT5_5819999999_15" localSheetId="8">EMICNC_23A_SCDPT5!$Q$105</definedName>
    <definedName name="SCDPT5_5819999999_16" localSheetId="8">EMICNC_23A_SCDPT5!$R$105</definedName>
    <definedName name="SCDPT5_5819999999_17" localSheetId="8">EMICNC_23A_SCDPT5!$S$105</definedName>
    <definedName name="SCDPT5_5819999999_18" localSheetId="8">EMICNC_23A_SCDPT5!$T$105</definedName>
    <definedName name="SCDPT5_5819999999_19" localSheetId="8">EMICNC_23A_SCDPT5!$U$105</definedName>
    <definedName name="SCDPT5_5819999999_20" localSheetId="8">EMICNC_23A_SCDPT5!$V$105</definedName>
    <definedName name="SCDPT5_5819999999_21" localSheetId="8">EMICNC_23A_SCDPT5!$W$105</definedName>
    <definedName name="SCDPT5_5819999999_9" localSheetId="8">EMICNC_23A_SCDPT5!$K$105</definedName>
    <definedName name="SCDPT5_5910000000_1" localSheetId="8">EMICNC_23A_SCDPT5!$C$108</definedName>
    <definedName name="SCDPT5_5910000000_10" localSheetId="8">EMICNC_23A_SCDPT5!$L$108</definedName>
    <definedName name="SCDPT5_5910000000_11" localSheetId="8">EMICNC_23A_SCDPT5!$M$108</definedName>
    <definedName name="SCDPT5_5910000000_12" localSheetId="8">EMICNC_23A_SCDPT5!$N$108</definedName>
    <definedName name="SCDPT5_5910000000_13" localSheetId="8">EMICNC_23A_SCDPT5!$O$108</definedName>
    <definedName name="SCDPT5_5910000000_14" localSheetId="8">EMICNC_23A_SCDPT5!$P$108</definedName>
    <definedName name="SCDPT5_5910000000_15" localSheetId="8">EMICNC_23A_SCDPT5!$Q$108</definedName>
    <definedName name="SCDPT5_5910000000_16" localSheetId="8">EMICNC_23A_SCDPT5!$R$108</definedName>
    <definedName name="SCDPT5_5910000000_17" localSheetId="8">EMICNC_23A_SCDPT5!$S$108</definedName>
    <definedName name="SCDPT5_5910000000_18" localSheetId="8">EMICNC_23A_SCDPT5!$T$108</definedName>
    <definedName name="SCDPT5_5910000000_19" localSheetId="8">EMICNC_23A_SCDPT5!$U$108</definedName>
    <definedName name="SCDPT5_5910000000_2" localSheetId="8">EMICNC_23A_SCDPT5!$D$108</definedName>
    <definedName name="SCDPT5_5910000000_20" localSheetId="8">EMICNC_23A_SCDPT5!$V$108</definedName>
    <definedName name="SCDPT5_5910000000_21" localSheetId="8">EMICNC_23A_SCDPT5!$W$108</definedName>
    <definedName name="SCDPT5_5910000000_23" localSheetId="8">EMICNC_23A_SCDPT5!$Y$108</definedName>
    <definedName name="SCDPT5_5910000000_24" localSheetId="8">EMICNC_23A_SCDPT5!$Z$108</definedName>
    <definedName name="SCDPT5_5910000000_25" localSheetId="8">EMICNC_23A_SCDPT5!$AA$108</definedName>
    <definedName name="SCDPT5_5910000000_26" localSheetId="8">EMICNC_23A_SCDPT5!$AB$108</definedName>
    <definedName name="SCDPT5_5910000000_27" localSheetId="8">EMICNC_23A_SCDPT5!$AC$108</definedName>
    <definedName name="SCDPT5_5910000000_3" localSheetId="8">EMICNC_23A_SCDPT5!$E$108</definedName>
    <definedName name="SCDPT5_5910000000_4" localSheetId="8">EMICNC_23A_SCDPT5!$F$108</definedName>
    <definedName name="SCDPT5_5910000000_5" localSheetId="8">EMICNC_23A_SCDPT5!$G$108</definedName>
    <definedName name="SCDPT5_5910000000_6" localSheetId="8">EMICNC_23A_SCDPT5!$H$108</definedName>
    <definedName name="SCDPT5_5910000000_7" localSheetId="8">EMICNC_23A_SCDPT5!$I$108</definedName>
    <definedName name="SCDPT5_5910000000_8" localSheetId="8">EMICNC_23A_SCDPT5!$J$108</definedName>
    <definedName name="SCDPT5_5910000000_9" localSheetId="8">EMICNC_23A_SCDPT5!$K$108</definedName>
    <definedName name="SCDPT5_5910000000_Range" localSheetId="8">EMICNC_23A_SCDPT5!$B$106:$AC$108</definedName>
    <definedName name="SCDPT5_5919999999_10" localSheetId="8">EMICNC_23A_SCDPT5!$L$109</definedName>
    <definedName name="SCDPT5_5919999999_11" localSheetId="8">EMICNC_23A_SCDPT5!$M$109</definedName>
    <definedName name="SCDPT5_5919999999_12" localSheetId="8">EMICNC_23A_SCDPT5!$N$109</definedName>
    <definedName name="SCDPT5_5919999999_13" localSheetId="8">EMICNC_23A_SCDPT5!$O$109</definedName>
    <definedName name="SCDPT5_5919999999_14" localSheetId="8">EMICNC_23A_SCDPT5!$P$109</definedName>
    <definedName name="SCDPT5_5919999999_15" localSheetId="8">EMICNC_23A_SCDPT5!$Q$109</definedName>
    <definedName name="SCDPT5_5919999999_16" localSheetId="8">EMICNC_23A_SCDPT5!$R$109</definedName>
    <definedName name="SCDPT5_5919999999_17" localSheetId="8">EMICNC_23A_SCDPT5!$S$109</definedName>
    <definedName name="SCDPT5_5919999999_18" localSheetId="8">EMICNC_23A_SCDPT5!$T$109</definedName>
    <definedName name="SCDPT5_5919999999_19" localSheetId="8">EMICNC_23A_SCDPT5!$U$109</definedName>
    <definedName name="SCDPT5_5919999999_20" localSheetId="8">EMICNC_23A_SCDPT5!$V$109</definedName>
    <definedName name="SCDPT5_5919999999_21" localSheetId="8">EMICNC_23A_SCDPT5!$W$109</definedName>
    <definedName name="SCDPT5_5919999999_9" localSheetId="8">EMICNC_23A_SCDPT5!$K$109</definedName>
    <definedName name="SCDPT5_5920000000_1" localSheetId="8">EMICNC_23A_SCDPT5!$C$112</definedName>
    <definedName name="SCDPT5_5920000000_10" localSheetId="8">EMICNC_23A_SCDPT5!$L$112</definedName>
    <definedName name="SCDPT5_5920000000_11" localSheetId="8">EMICNC_23A_SCDPT5!$M$112</definedName>
    <definedName name="SCDPT5_5920000000_12" localSheetId="8">EMICNC_23A_SCDPT5!$N$112</definedName>
    <definedName name="SCDPT5_5920000000_13" localSheetId="8">EMICNC_23A_SCDPT5!$O$112</definedName>
    <definedName name="SCDPT5_5920000000_14" localSheetId="8">EMICNC_23A_SCDPT5!$P$112</definedName>
    <definedName name="SCDPT5_5920000000_15" localSheetId="8">EMICNC_23A_SCDPT5!$Q$112</definedName>
    <definedName name="SCDPT5_5920000000_16" localSheetId="8">EMICNC_23A_SCDPT5!$R$112</definedName>
    <definedName name="SCDPT5_5920000000_17" localSheetId="8">EMICNC_23A_SCDPT5!$S$112</definedName>
    <definedName name="SCDPT5_5920000000_18" localSheetId="8">EMICNC_23A_SCDPT5!$T$112</definedName>
    <definedName name="SCDPT5_5920000000_19" localSheetId="8">EMICNC_23A_SCDPT5!$U$112</definedName>
    <definedName name="SCDPT5_5920000000_2" localSheetId="8">EMICNC_23A_SCDPT5!$D$112</definedName>
    <definedName name="SCDPT5_5920000000_20" localSheetId="8">EMICNC_23A_SCDPT5!$V$112</definedName>
    <definedName name="SCDPT5_5920000000_21" localSheetId="8">EMICNC_23A_SCDPT5!$W$112</definedName>
    <definedName name="SCDPT5_5920000000_23" localSheetId="8">EMICNC_23A_SCDPT5!$Y$112</definedName>
    <definedName name="SCDPT5_5920000000_24" localSheetId="8">EMICNC_23A_SCDPT5!$Z$112</definedName>
    <definedName name="SCDPT5_5920000000_25" localSheetId="8">EMICNC_23A_SCDPT5!$AA$112</definedName>
    <definedName name="SCDPT5_5920000000_26" localSheetId="8">EMICNC_23A_SCDPT5!$AB$112</definedName>
    <definedName name="SCDPT5_5920000000_27" localSheetId="8">EMICNC_23A_SCDPT5!$AC$112</definedName>
    <definedName name="SCDPT5_5920000000_3" localSheetId="8">EMICNC_23A_SCDPT5!$E$112</definedName>
    <definedName name="SCDPT5_5920000000_4" localSheetId="8">EMICNC_23A_SCDPT5!$F$112</definedName>
    <definedName name="SCDPT5_5920000000_5" localSheetId="8">EMICNC_23A_SCDPT5!$G$112</definedName>
    <definedName name="SCDPT5_5920000000_6" localSheetId="8">EMICNC_23A_SCDPT5!$H$112</definedName>
    <definedName name="SCDPT5_5920000000_7" localSheetId="8">EMICNC_23A_SCDPT5!$I$112</definedName>
    <definedName name="SCDPT5_5920000000_8" localSheetId="8">EMICNC_23A_SCDPT5!$J$112</definedName>
    <definedName name="SCDPT5_5920000000_9" localSheetId="8">EMICNC_23A_SCDPT5!$K$112</definedName>
    <definedName name="SCDPT5_5920000000_Range" localSheetId="8">EMICNC_23A_SCDPT5!$B$110:$AC$112</definedName>
    <definedName name="SCDPT5_5929999999_10" localSheetId="8">EMICNC_23A_SCDPT5!$L$113</definedName>
    <definedName name="SCDPT5_5929999999_11" localSheetId="8">EMICNC_23A_SCDPT5!$M$113</definedName>
    <definedName name="SCDPT5_5929999999_12" localSheetId="8">EMICNC_23A_SCDPT5!$N$113</definedName>
    <definedName name="SCDPT5_5929999999_13" localSheetId="8">EMICNC_23A_SCDPT5!$O$113</definedName>
    <definedName name="SCDPT5_5929999999_14" localSheetId="8">EMICNC_23A_SCDPT5!$P$113</definedName>
    <definedName name="SCDPT5_5929999999_15" localSheetId="8">EMICNC_23A_SCDPT5!$Q$113</definedName>
    <definedName name="SCDPT5_5929999999_16" localSheetId="8">EMICNC_23A_SCDPT5!$R$113</definedName>
    <definedName name="SCDPT5_5929999999_17" localSheetId="8">EMICNC_23A_SCDPT5!$S$113</definedName>
    <definedName name="SCDPT5_5929999999_18" localSheetId="8">EMICNC_23A_SCDPT5!$T$113</definedName>
    <definedName name="SCDPT5_5929999999_19" localSheetId="8">EMICNC_23A_SCDPT5!$U$113</definedName>
    <definedName name="SCDPT5_5929999999_20" localSheetId="8">EMICNC_23A_SCDPT5!$V$113</definedName>
    <definedName name="SCDPT5_5929999999_21" localSheetId="8">EMICNC_23A_SCDPT5!$W$113</definedName>
    <definedName name="SCDPT5_5929999999_9" localSheetId="8">EMICNC_23A_SCDPT5!$K$113</definedName>
    <definedName name="SCDPT5_5989999998_10" localSheetId="8">EMICNC_23A_SCDPT5!$L$114</definedName>
    <definedName name="SCDPT5_5989999998_11" localSheetId="8">EMICNC_23A_SCDPT5!$M$114</definedName>
    <definedName name="SCDPT5_5989999998_12" localSheetId="8">EMICNC_23A_SCDPT5!$N$114</definedName>
    <definedName name="SCDPT5_5989999998_13" localSheetId="8">EMICNC_23A_SCDPT5!$O$114</definedName>
    <definedName name="SCDPT5_5989999998_14" localSheetId="8">EMICNC_23A_SCDPT5!$P$114</definedName>
    <definedName name="SCDPT5_5989999998_15" localSheetId="8">EMICNC_23A_SCDPT5!$Q$114</definedName>
    <definedName name="SCDPT5_5989999998_16" localSheetId="8">EMICNC_23A_SCDPT5!$R$114</definedName>
    <definedName name="SCDPT5_5989999998_17" localSheetId="8">EMICNC_23A_SCDPT5!$S$114</definedName>
    <definedName name="SCDPT5_5989999998_18" localSheetId="8">EMICNC_23A_SCDPT5!$T$114</definedName>
    <definedName name="SCDPT5_5989999998_19" localSheetId="8">EMICNC_23A_SCDPT5!$U$114</definedName>
    <definedName name="SCDPT5_5989999998_20" localSheetId="8">EMICNC_23A_SCDPT5!$V$114</definedName>
    <definedName name="SCDPT5_5989999998_21" localSheetId="8">EMICNC_23A_SCDPT5!$W$114</definedName>
    <definedName name="SCDPT5_5989999998_9" localSheetId="8">EMICNC_23A_SCDPT5!$K$114</definedName>
    <definedName name="SCDPT5_5999999999_10" localSheetId="8">EMICNC_23A_SCDPT5!$L$115</definedName>
    <definedName name="SCDPT5_5999999999_11" localSheetId="8">EMICNC_23A_SCDPT5!$M$115</definedName>
    <definedName name="SCDPT5_5999999999_12" localSheetId="8">EMICNC_23A_SCDPT5!$N$115</definedName>
    <definedName name="SCDPT5_5999999999_13" localSheetId="8">EMICNC_23A_SCDPT5!$O$115</definedName>
    <definedName name="SCDPT5_5999999999_14" localSheetId="8">EMICNC_23A_SCDPT5!$P$115</definedName>
    <definedName name="SCDPT5_5999999999_15" localSheetId="8">EMICNC_23A_SCDPT5!$Q$115</definedName>
    <definedName name="SCDPT5_5999999999_16" localSheetId="8">EMICNC_23A_SCDPT5!$R$115</definedName>
    <definedName name="SCDPT5_5999999999_17" localSheetId="8">EMICNC_23A_SCDPT5!$S$115</definedName>
    <definedName name="SCDPT5_5999999999_18" localSheetId="8">EMICNC_23A_SCDPT5!$T$115</definedName>
    <definedName name="SCDPT5_5999999999_19" localSheetId="8">EMICNC_23A_SCDPT5!$U$115</definedName>
    <definedName name="SCDPT5_5999999999_20" localSheetId="8">EMICNC_23A_SCDPT5!$V$115</definedName>
    <definedName name="SCDPT5_5999999999_21" localSheetId="8">EMICNC_23A_SCDPT5!$W$115</definedName>
    <definedName name="SCDPT5_5999999999_9" localSheetId="8">EMICNC_23A_SCDPT5!$K$115</definedName>
    <definedName name="SCDPT5_6009999999_10" localSheetId="8">EMICNC_23A_SCDPT5!$L$116</definedName>
    <definedName name="SCDPT5_6009999999_11" localSheetId="8">EMICNC_23A_SCDPT5!$M$116</definedName>
    <definedName name="SCDPT5_6009999999_12" localSheetId="8">EMICNC_23A_SCDPT5!$N$116</definedName>
    <definedName name="SCDPT5_6009999999_13" localSheetId="8">EMICNC_23A_SCDPT5!$O$116</definedName>
    <definedName name="SCDPT5_6009999999_14" localSheetId="8">EMICNC_23A_SCDPT5!$P$116</definedName>
    <definedName name="SCDPT5_6009999999_15" localSheetId="8">EMICNC_23A_SCDPT5!$Q$116</definedName>
    <definedName name="SCDPT5_6009999999_16" localSheetId="8">EMICNC_23A_SCDPT5!$R$116</definedName>
    <definedName name="SCDPT5_6009999999_17" localSheetId="8">EMICNC_23A_SCDPT5!$S$116</definedName>
    <definedName name="SCDPT5_6009999999_18" localSheetId="8">EMICNC_23A_SCDPT5!$T$116</definedName>
    <definedName name="SCDPT5_6009999999_19" localSheetId="8">EMICNC_23A_SCDPT5!$U$116</definedName>
    <definedName name="SCDPT5_6009999999_20" localSheetId="8">EMICNC_23A_SCDPT5!$V$116</definedName>
    <definedName name="SCDPT5_6009999999_21" localSheetId="8">EMICNC_23A_SCDPT5!$W$116</definedName>
    <definedName name="SCDPT5_6009999999_9" localSheetId="8">EMICNC_23A_SCDPT5!$K$116</definedName>
    <definedName name="SCDPT6SN1_0100000_1" localSheetId="9">EMICNC_23A_SCDPT6SN1!$C$10</definedName>
    <definedName name="SCDPT6SN1_0100000_10" localSheetId="9">EMICNC_23A_SCDPT6SN1!$L$10</definedName>
    <definedName name="SCDPT6SN1_0100000_11" localSheetId="9">EMICNC_23A_SCDPT6SN1!$M$10</definedName>
    <definedName name="SCDPT6SN1_0100000_12" localSheetId="9">EMICNC_23A_SCDPT6SN1!$N$10</definedName>
    <definedName name="SCDPT6SN1_0100000_13" localSheetId="9">EMICNC_23A_SCDPT6SN1!$O$10</definedName>
    <definedName name="SCDPT6SN1_0100000_14" localSheetId="9">EMICNC_23A_SCDPT6SN1!$P$10</definedName>
    <definedName name="SCDPT6SN1_0100000_15" localSheetId="9">EMICNC_23A_SCDPT6SN1!$Q$10</definedName>
    <definedName name="SCDPT6SN1_0100000_16" localSheetId="9">EMICNC_23A_SCDPT6SN1!$R$10</definedName>
    <definedName name="SCDPT6SN1_0100000_17" localSheetId="9">EMICNC_23A_SCDPT6SN1!$S$10</definedName>
    <definedName name="SCDPT6SN1_0100000_18" localSheetId="9">EMICNC_23A_SCDPT6SN1!$T$10</definedName>
    <definedName name="SCDPT6SN1_0100000_19" localSheetId="9">EMICNC_23A_SCDPT6SN1!$U$10</definedName>
    <definedName name="SCDPT6SN1_0100000_2" localSheetId="9">EMICNC_23A_SCDPT6SN1!$D$10</definedName>
    <definedName name="SCDPT6SN1_0100000_3" localSheetId="9">EMICNC_23A_SCDPT6SN1!$E$10</definedName>
    <definedName name="SCDPT6SN1_0100000_4" localSheetId="9">EMICNC_23A_SCDPT6SN1!$F$10</definedName>
    <definedName name="SCDPT6SN1_0100000_5" localSheetId="9">EMICNC_23A_SCDPT6SN1!$G$10</definedName>
    <definedName name="SCDPT6SN1_0100000_6" localSheetId="9">EMICNC_23A_SCDPT6SN1!$H$10</definedName>
    <definedName name="SCDPT6SN1_0100000_7" localSheetId="9">EMICNC_23A_SCDPT6SN1!$I$10</definedName>
    <definedName name="SCDPT6SN1_0100000_8" localSheetId="9">EMICNC_23A_SCDPT6SN1!$J$10</definedName>
    <definedName name="SCDPT6SN1_0100000_9" localSheetId="9">EMICNC_23A_SCDPT6SN1!$K$10</definedName>
    <definedName name="SCDPT6SN1_0100000_Range" localSheetId="9">EMICNC_23A_SCDPT6SN1!$B$8:$U$10</definedName>
    <definedName name="SCDPT6SN1_0199999_16" localSheetId="9">EMICNC_23A_SCDPT6SN1!$R$11</definedName>
    <definedName name="SCDPT6SN1_0199999_17" localSheetId="9">EMICNC_23A_SCDPT6SN1!$S$11</definedName>
    <definedName name="SCDPT6SN1_0199999_18" localSheetId="9">EMICNC_23A_SCDPT6SN1!$T$11</definedName>
    <definedName name="SCDPT6SN1_0199999_7" localSheetId="9">EMICNC_23A_SCDPT6SN1!$I$11</definedName>
    <definedName name="SCDPT6SN1_0199999_8" localSheetId="9">EMICNC_23A_SCDPT6SN1!$J$11</definedName>
    <definedName name="SCDPT6SN1_0199999_9" localSheetId="9">EMICNC_23A_SCDPT6SN1!$K$11</definedName>
    <definedName name="SCDPT6SN1_0200000_1" localSheetId="9">EMICNC_23A_SCDPT6SN1!$C$14</definedName>
    <definedName name="SCDPT6SN1_0200000_10" localSheetId="9">EMICNC_23A_SCDPT6SN1!$L$14</definedName>
    <definedName name="SCDPT6SN1_0200000_11" localSheetId="9">EMICNC_23A_SCDPT6SN1!$M$14</definedName>
    <definedName name="SCDPT6SN1_0200000_12" localSheetId="9">EMICNC_23A_SCDPT6SN1!$N$14</definedName>
    <definedName name="SCDPT6SN1_0200000_13" localSheetId="9">EMICNC_23A_SCDPT6SN1!$O$14</definedName>
    <definedName name="SCDPT6SN1_0200000_14" localSheetId="9">EMICNC_23A_SCDPT6SN1!$P$14</definedName>
    <definedName name="SCDPT6SN1_0200000_15" localSheetId="9">EMICNC_23A_SCDPT6SN1!$Q$14</definedName>
    <definedName name="SCDPT6SN1_0200000_16" localSheetId="9">EMICNC_23A_SCDPT6SN1!$R$14</definedName>
    <definedName name="SCDPT6SN1_0200000_17" localSheetId="9">EMICNC_23A_SCDPT6SN1!$S$14</definedName>
    <definedName name="SCDPT6SN1_0200000_18" localSheetId="9">EMICNC_23A_SCDPT6SN1!$T$14</definedName>
    <definedName name="SCDPT6SN1_0200000_19" localSheetId="9">EMICNC_23A_SCDPT6SN1!$U$14</definedName>
    <definedName name="SCDPT6SN1_0200000_2" localSheetId="9">EMICNC_23A_SCDPT6SN1!$D$14</definedName>
    <definedName name="SCDPT6SN1_0200000_3" localSheetId="9">EMICNC_23A_SCDPT6SN1!$E$14</definedName>
    <definedName name="SCDPT6SN1_0200000_4" localSheetId="9">EMICNC_23A_SCDPT6SN1!$F$14</definedName>
    <definedName name="SCDPT6SN1_0200000_5" localSheetId="9">EMICNC_23A_SCDPT6SN1!$G$14</definedName>
    <definedName name="SCDPT6SN1_0200000_6" localSheetId="9">EMICNC_23A_SCDPT6SN1!$H$14</definedName>
    <definedName name="SCDPT6SN1_0200000_7" localSheetId="9">EMICNC_23A_SCDPT6SN1!$I$14</definedName>
    <definedName name="SCDPT6SN1_0200000_8" localSheetId="9">EMICNC_23A_SCDPT6SN1!$J$14</definedName>
    <definedName name="SCDPT6SN1_0200000_9" localSheetId="9">EMICNC_23A_SCDPT6SN1!$K$14</definedName>
    <definedName name="SCDPT6SN1_0200000_Range" localSheetId="9">EMICNC_23A_SCDPT6SN1!$B$12:$U$14</definedName>
    <definedName name="SCDPT6SN1_0299999_16" localSheetId="9">EMICNC_23A_SCDPT6SN1!$R$15</definedName>
    <definedName name="SCDPT6SN1_0299999_17" localSheetId="9">EMICNC_23A_SCDPT6SN1!$S$15</definedName>
    <definedName name="SCDPT6SN1_0299999_18" localSheetId="9">EMICNC_23A_SCDPT6SN1!$T$15</definedName>
    <definedName name="SCDPT6SN1_0299999_7" localSheetId="9">EMICNC_23A_SCDPT6SN1!$I$15</definedName>
    <definedName name="SCDPT6SN1_0299999_8" localSheetId="9">EMICNC_23A_SCDPT6SN1!$J$15</definedName>
    <definedName name="SCDPT6SN1_0299999_9" localSheetId="9">EMICNC_23A_SCDPT6SN1!$K$15</definedName>
    <definedName name="SCDPT6SN1_0300000_1" localSheetId="9">EMICNC_23A_SCDPT6SN1!$C$18</definedName>
    <definedName name="SCDPT6SN1_0300000_10" localSheetId="9">EMICNC_23A_SCDPT6SN1!$L$18</definedName>
    <definedName name="SCDPT6SN1_0300000_11" localSheetId="9">EMICNC_23A_SCDPT6SN1!$M$18</definedName>
    <definedName name="SCDPT6SN1_0300000_12" localSheetId="9">EMICNC_23A_SCDPT6SN1!$N$18</definedName>
    <definedName name="SCDPT6SN1_0300000_13" localSheetId="9">EMICNC_23A_SCDPT6SN1!$O$18</definedName>
    <definedName name="SCDPT6SN1_0300000_14" localSheetId="9">EMICNC_23A_SCDPT6SN1!$P$18</definedName>
    <definedName name="SCDPT6SN1_0300000_15" localSheetId="9">EMICNC_23A_SCDPT6SN1!$Q$18</definedName>
    <definedName name="SCDPT6SN1_0300000_16" localSheetId="9">EMICNC_23A_SCDPT6SN1!$R$18</definedName>
    <definedName name="SCDPT6SN1_0300000_17" localSheetId="9">EMICNC_23A_SCDPT6SN1!$S$18</definedName>
    <definedName name="SCDPT6SN1_0300000_18" localSheetId="9">EMICNC_23A_SCDPT6SN1!$T$18</definedName>
    <definedName name="SCDPT6SN1_0300000_19" localSheetId="9">EMICNC_23A_SCDPT6SN1!$U$18</definedName>
    <definedName name="SCDPT6SN1_0300000_2" localSheetId="9">EMICNC_23A_SCDPT6SN1!$D$18</definedName>
    <definedName name="SCDPT6SN1_0300000_3" localSheetId="9">EMICNC_23A_SCDPT6SN1!$E$18</definedName>
    <definedName name="SCDPT6SN1_0300000_4" localSheetId="9">EMICNC_23A_SCDPT6SN1!$F$18</definedName>
    <definedName name="SCDPT6SN1_0300000_5" localSheetId="9">EMICNC_23A_SCDPT6SN1!$G$18</definedName>
    <definedName name="SCDPT6SN1_0300000_6" localSheetId="9">EMICNC_23A_SCDPT6SN1!$H$18</definedName>
    <definedName name="SCDPT6SN1_0300000_7" localSheetId="9">EMICNC_23A_SCDPT6SN1!$I$18</definedName>
    <definedName name="SCDPT6SN1_0300000_8" localSheetId="9">EMICNC_23A_SCDPT6SN1!$J$18</definedName>
    <definedName name="SCDPT6SN1_0300000_9" localSheetId="9">EMICNC_23A_SCDPT6SN1!$K$18</definedName>
    <definedName name="SCDPT6SN1_0300000_Range" localSheetId="9">EMICNC_23A_SCDPT6SN1!$B$16:$U$18</definedName>
    <definedName name="SCDPT6SN1_0399999_16" localSheetId="9">EMICNC_23A_SCDPT6SN1!$R$19</definedName>
    <definedName name="SCDPT6SN1_0399999_17" localSheetId="9">EMICNC_23A_SCDPT6SN1!$S$19</definedName>
    <definedName name="SCDPT6SN1_0399999_18" localSheetId="9">EMICNC_23A_SCDPT6SN1!$T$19</definedName>
    <definedName name="SCDPT6SN1_0399999_7" localSheetId="9">EMICNC_23A_SCDPT6SN1!$I$19</definedName>
    <definedName name="SCDPT6SN1_0399999_8" localSheetId="9">EMICNC_23A_SCDPT6SN1!$J$19</definedName>
    <definedName name="SCDPT6SN1_0399999_9" localSheetId="9">EMICNC_23A_SCDPT6SN1!$K$19</definedName>
    <definedName name="SCDPT6SN1_0400000_1" localSheetId="9">EMICNC_23A_SCDPT6SN1!$C$22</definedName>
    <definedName name="SCDPT6SN1_0400000_10" localSheetId="9">EMICNC_23A_SCDPT6SN1!$L$22</definedName>
    <definedName name="SCDPT6SN1_0400000_11" localSheetId="9">EMICNC_23A_SCDPT6SN1!$M$22</definedName>
    <definedName name="SCDPT6SN1_0400000_12" localSheetId="9">EMICNC_23A_SCDPT6SN1!$N$22</definedName>
    <definedName name="SCDPT6SN1_0400000_13" localSheetId="9">EMICNC_23A_SCDPT6SN1!$O$22</definedName>
    <definedName name="SCDPT6SN1_0400000_14" localSheetId="9">EMICNC_23A_SCDPT6SN1!$P$22</definedName>
    <definedName name="SCDPT6SN1_0400000_15" localSheetId="9">EMICNC_23A_SCDPT6SN1!$Q$22</definedName>
    <definedName name="SCDPT6SN1_0400000_16" localSheetId="9">EMICNC_23A_SCDPT6SN1!$R$22</definedName>
    <definedName name="SCDPT6SN1_0400000_17" localSheetId="9">EMICNC_23A_SCDPT6SN1!$S$22</definedName>
    <definedName name="SCDPT6SN1_0400000_18" localSheetId="9">EMICNC_23A_SCDPT6SN1!$T$22</definedName>
    <definedName name="SCDPT6SN1_0400000_19" localSheetId="9">EMICNC_23A_SCDPT6SN1!$U$22</definedName>
    <definedName name="SCDPT6SN1_0400000_2" localSheetId="9">EMICNC_23A_SCDPT6SN1!$D$22</definedName>
    <definedName name="SCDPT6SN1_0400000_3" localSheetId="9">EMICNC_23A_SCDPT6SN1!$E$22</definedName>
    <definedName name="SCDPT6SN1_0400000_4" localSheetId="9">EMICNC_23A_SCDPT6SN1!$F$22</definedName>
    <definedName name="SCDPT6SN1_0400000_5" localSheetId="9">EMICNC_23A_SCDPT6SN1!$G$22</definedName>
    <definedName name="SCDPT6SN1_0400000_6" localSheetId="9">EMICNC_23A_SCDPT6SN1!$H$22</definedName>
    <definedName name="SCDPT6SN1_0400000_7" localSheetId="9">EMICNC_23A_SCDPT6SN1!$I$22</definedName>
    <definedName name="SCDPT6SN1_0400000_8" localSheetId="9">EMICNC_23A_SCDPT6SN1!$J$22</definedName>
    <definedName name="SCDPT6SN1_0400000_9" localSheetId="9">EMICNC_23A_SCDPT6SN1!$K$22</definedName>
    <definedName name="SCDPT6SN1_0400000_Range" localSheetId="9">EMICNC_23A_SCDPT6SN1!$B$20:$U$22</definedName>
    <definedName name="SCDPT6SN1_0499999_16" localSheetId="9">EMICNC_23A_SCDPT6SN1!$R$23</definedName>
    <definedName name="SCDPT6SN1_0499999_17" localSheetId="9">EMICNC_23A_SCDPT6SN1!$S$23</definedName>
    <definedName name="SCDPT6SN1_0499999_18" localSheetId="9">EMICNC_23A_SCDPT6SN1!$T$23</definedName>
    <definedName name="SCDPT6SN1_0499999_7" localSheetId="9">EMICNC_23A_SCDPT6SN1!$I$23</definedName>
    <definedName name="SCDPT6SN1_0499999_8" localSheetId="9">EMICNC_23A_SCDPT6SN1!$J$23</definedName>
    <definedName name="SCDPT6SN1_0499999_9" localSheetId="9">EMICNC_23A_SCDPT6SN1!$K$23</definedName>
    <definedName name="SCDPT6SN1_0500000_1" localSheetId="9">EMICNC_23A_SCDPT6SN1!$C$26</definedName>
    <definedName name="SCDPT6SN1_0500000_10" localSheetId="9">EMICNC_23A_SCDPT6SN1!$L$26</definedName>
    <definedName name="SCDPT6SN1_0500000_11" localSheetId="9">EMICNC_23A_SCDPT6SN1!$M$26</definedName>
    <definedName name="SCDPT6SN1_0500000_12" localSheetId="9">EMICNC_23A_SCDPT6SN1!$N$26</definedName>
    <definedName name="SCDPT6SN1_0500000_13" localSheetId="9">EMICNC_23A_SCDPT6SN1!$O$26</definedName>
    <definedName name="SCDPT6SN1_0500000_14" localSheetId="9">EMICNC_23A_SCDPT6SN1!$P$26</definedName>
    <definedName name="SCDPT6SN1_0500000_15" localSheetId="9">EMICNC_23A_SCDPT6SN1!$Q$26</definedName>
    <definedName name="SCDPT6SN1_0500000_16" localSheetId="9">EMICNC_23A_SCDPT6SN1!$R$26</definedName>
    <definedName name="SCDPT6SN1_0500000_17" localSheetId="9">EMICNC_23A_SCDPT6SN1!$S$26</definedName>
    <definedName name="SCDPT6SN1_0500000_18" localSheetId="9">EMICNC_23A_SCDPT6SN1!$T$26</definedName>
    <definedName name="SCDPT6SN1_0500000_19" localSheetId="9">EMICNC_23A_SCDPT6SN1!$U$26</definedName>
    <definedName name="SCDPT6SN1_0500000_2" localSheetId="9">EMICNC_23A_SCDPT6SN1!$D$26</definedName>
    <definedName name="SCDPT6SN1_0500000_3" localSheetId="9">EMICNC_23A_SCDPT6SN1!$E$26</definedName>
    <definedName name="SCDPT6SN1_0500000_4" localSheetId="9">EMICNC_23A_SCDPT6SN1!$F$26</definedName>
    <definedName name="SCDPT6SN1_0500000_5" localSheetId="9">EMICNC_23A_SCDPT6SN1!$G$26</definedName>
    <definedName name="SCDPT6SN1_0500000_6" localSheetId="9">EMICNC_23A_SCDPT6SN1!$H$26</definedName>
    <definedName name="SCDPT6SN1_0500000_7" localSheetId="9">EMICNC_23A_SCDPT6SN1!$I$26</definedName>
    <definedName name="SCDPT6SN1_0500000_8" localSheetId="9">EMICNC_23A_SCDPT6SN1!$J$26</definedName>
    <definedName name="SCDPT6SN1_0500000_9" localSheetId="9">EMICNC_23A_SCDPT6SN1!$K$26</definedName>
    <definedName name="SCDPT6SN1_0500000_Range" localSheetId="9">EMICNC_23A_SCDPT6SN1!$B$24:$U$26</definedName>
    <definedName name="SCDPT6SN1_0599999_16" localSheetId="9">EMICNC_23A_SCDPT6SN1!$R$27</definedName>
    <definedName name="SCDPT6SN1_0599999_17" localSheetId="9">EMICNC_23A_SCDPT6SN1!$S$27</definedName>
    <definedName name="SCDPT6SN1_0599999_18" localSheetId="9">EMICNC_23A_SCDPT6SN1!$T$27</definedName>
    <definedName name="SCDPT6SN1_0599999_7" localSheetId="9">EMICNC_23A_SCDPT6SN1!$I$27</definedName>
    <definedName name="SCDPT6SN1_0599999_8" localSheetId="9">EMICNC_23A_SCDPT6SN1!$J$27</definedName>
    <definedName name="SCDPT6SN1_0599999_9" localSheetId="9">EMICNC_23A_SCDPT6SN1!$K$27</definedName>
    <definedName name="SCDPT6SN1_0600000_1" localSheetId="9">EMICNC_23A_SCDPT6SN1!$C$30</definedName>
    <definedName name="SCDPT6SN1_0600000_10" localSheetId="9">EMICNC_23A_SCDPT6SN1!$L$30</definedName>
    <definedName name="SCDPT6SN1_0600000_11" localSheetId="9">EMICNC_23A_SCDPT6SN1!$M$30</definedName>
    <definedName name="SCDPT6SN1_0600000_12" localSheetId="9">EMICNC_23A_SCDPT6SN1!$N$30</definedName>
    <definedName name="SCDPT6SN1_0600000_13" localSheetId="9">EMICNC_23A_SCDPT6SN1!$O$30</definedName>
    <definedName name="SCDPT6SN1_0600000_14" localSheetId="9">EMICNC_23A_SCDPT6SN1!$P$30</definedName>
    <definedName name="SCDPT6SN1_0600000_15" localSheetId="9">EMICNC_23A_SCDPT6SN1!$Q$30</definedName>
    <definedName name="SCDPT6SN1_0600000_16" localSheetId="9">EMICNC_23A_SCDPT6SN1!$R$30</definedName>
    <definedName name="SCDPT6SN1_0600000_17" localSheetId="9">EMICNC_23A_SCDPT6SN1!$S$30</definedName>
    <definedName name="SCDPT6SN1_0600000_18" localSheetId="9">EMICNC_23A_SCDPT6SN1!$T$30</definedName>
    <definedName name="SCDPT6SN1_0600000_19" localSheetId="9">EMICNC_23A_SCDPT6SN1!$U$30</definedName>
    <definedName name="SCDPT6SN1_0600000_2" localSheetId="9">EMICNC_23A_SCDPT6SN1!$D$30</definedName>
    <definedName name="SCDPT6SN1_0600000_3" localSheetId="9">EMICNC_23A_SCDPT6SN1!$E$30</definedName>
    <definedName name="SCDPT6SN1_0600000_4" localSheetId="9">EMICNC_23A_SCDPT6SN1!$F$30</definedName>
    <definedName name="SCDPT6SN1_0600000_5" localSheetId="9">EMICNC_23A_SCDPT6SN1!$G$30</definedName>
    <definedName name="SCDPT6SN1_0600000_6" localSheetId="9">EMICNC_23A_SCDPT6SN1!$H$30</definedName>
    <definedName name="SCDPT6SN1_0600000_7" localSheetId="9">EMICNC_23A_SCDPT6SN1!$I$30</definedName>
    <definedName name="SCDPT6SN1_0600000_8" localSheetId="9">EMICNC_23A_SCDPT6SN1!$J$30</definedName>
    <definedName name="SCDPT6SN1_0600000_9" localSheetId="9">EMICNC_23A_SCDPT6SN1!$K$30</definedName>
    <definedName name="SCDPT6SN1_0600000_Range" localSheetId="9">EMICNC_23A_SCDPT6SN1!$B$28:$U$30</definedName>
    <definedName name="SCDPT6SN1_0699999_16" localSheetId="9">EMICNC_23A_SCDPT6SN1!$R$31</definedName>
    <definedName name="SCDPT6SN1_0699999_17" localSheetId="9">EMICNC_23A_SCDPT6SN1!$S$31</definedName>
    <definedName name="SCDPT6SN1_0699999_18" localSheetId="9">EMICNC_23A_SCDPT6SN1!$T$31</definedName>
    <definedName name="SCDPT6SN1_0699999_7" localSheetId="9">EMICNC_23A_SCDPT6SN1!$I$31</definedName>
    <definedName name="SCDPT6SN1_0699999_8" localSheetId="9">EMICNC_23A_SCDPT6SN1!$J$31</definedName>
    <definedName name="SCDPT6SN1_0699999_9" localSheetId="9">EMICNC_23A_SCDPT6SN1!$K$31</definedName>
    <definedName name="SCDPT6SN1_0700000_1" localSheetId="9">EMICNC_23A_SCDPT6SN1!$C$34</definedName>
    <definedName name="SCDPT6SN1_0700000_10" localSheetId="9">EMICNC_23A_SCDPT6SN1!$L$34</definedName>
    <definedName name="SCDPT6SN1_0700000_11" localSheetId="9">EMICNC_23A_SCDPT6SN1!$M$34</definedName>
    <definedName name="SCDPT6SN1_0700000_12" localSheetId="9">EMICNC_23A_SCDPT6SN1!$N$34</definedName>
    <definedName name="SCDPT6SN1_0700000_13" localSheetId="9">EMICNC_23A_SCDPT6SN1!$O$34</definedName>
    <definedName name="SCDPT6SN1_0700000_14" localSheetId="9">EMICNC_23A_SCDPT6SN1!$P$34</definedName>
    <definedName name="SCDPT6SN1_0700000_15" localSheetId="9">EMICNC_23A_SCDPT6SN1!$Q$34</definedName>
    <definedName name="SCDPT6SN1_0700000_16" localSheetId="9">EMICNC_23A_SCDPT6SN1!$R$34</definedName>
    <definedName name="SCDPT6SN1_0700000_17" localSheetId="9">EMICNC_23A_SCDPT6SN1!$S$34</definedName>
    <definedName name="SCDPT6SN1_0700000_18" localSheetId="9">EMICNC_23A_SCDPT6SN1!$T$34</definedName>
    <definedName name="SCDPT6SN1_0700000_19" localSheetId="9">EMICNC_23A_SCDPT6SN1!$U$34</definedName>
    <definedName name="SCDPT6SN1_0700000_2" localSheetId="9">EMICNC_23A_SCDPT6SN1!$D$34</definedName>
    <definedName name="SCDPT6SN1_0700000_3" localSheetId="9">EMICNC_23A_SCDPT6SN1!$E$34</definedName>
    <definedName name="SCDPT6SN1_0700000_4" localSheetId="9">EMICNC_23A_SCDPT6SN1!$F$34</definedName>
    <definedName name="SCDPT6SN1_0700000_5" localSheetId="9">EMICNC_23A_SCDPT6SN1!$G$34</definedName>
    <definedName name="SCDPT6SN1_0700000_6" localSheetId="9">EMICNC_23A_SCDPT6SN1!$H$34</definedName>
    <definedName name="SCDPT6SN1_0700000_7" localSheetId="9">EMICNC_23A_SCDPT6SN1!$I$34</definedName>
    <definedName name="SCDPT6SN1_0700000_8" localSheetId="9">EMICNC_23A_SCDPT6SN1!$J$34</definedName>
    <definedName name="SCDPT6SN1_0700000_9" localSheetId="9">EMICNC_23A_SCDPT6SN1!$K$34</definedName>
    <definedName name="SCDPT6SN1_0700000_Range" localSheetId="9">EMICNC_23A_SCDPT6SN1!$B$32:$U$34</definedName>
    <definedName name="SCDPT6SN1_0799999_16" localSheetId="9">EMICNC_23A_SCDPT6SN1!$R$35</definedName>
    <definedName name="SCDPT6SN1_0799999_17" localSheetId="9">EMICNC_23A_SCDPT6SN1!$S$35</definedName>
    <definedName name="SCDPT6SN1_0799999_18" localSheetId="9">EMICNC_23A_SCDPT6SN1!$T$35</definedName>
    <definedName name="SCDPT6SN1_0799999_7" localSheetId="9">EMICNC_23A_SCDPT6SN1!$I$35</definedName>
    <definedName name="SCDPT6SN1_0799999_8" localSheetId="9">EMICNC_23A_SCDPT6SN1!$J$35</definedName>
    <definedName name="SCDPT6SN1_0799999_9" localSheetId="9">EMICNC_23A_SCDPT6SN1!$K$35</definedName>
    <definedName name="SCDPT6SN1_0800000_1" localSheetId="9">EMICNC_23A_SCDPT6SN1!$C$38</definedName>
    <definedName name="SCDPT6SN1_0800000_10" localSheetId="9">EMICNC_23A_SCDPT6SN1!$L$38</definedName>
    <definedName name="SCDPT6SN1_0800000_11" localSheetId="9">EMICNC_23A_SCDPT6SN1!$M$38</definedName>
    <definedName name="SCDPT6SN1_0800000_12" localSheetId="9">EMICNC_23A_SCDPT6SN1!$N$38</definedName>
    <definedName name="SCDPT6SN1_0800000_13" localSheetId="9">EMICNC_23A_SCDPT6SN1!$O$38</definedName>
    <definedName name="SCDPT6SN1_0800000_14" localSheetId="9">EMICNC_23A_SCDPT6SN1!$P$38</definedName>
    <definedName name="SCDPT6SN1_0800000_15" localSheetId="9">EMICNC_23A_SCDPT6SN1!$Q$38</definedName>
    <definedName name="SCDPT6SN1_0800000_16" localSheetId="9">EMICNC_23A_SCDPT6SN1!$R$38</definedName>
    <definedName name="SCDPT6SN1_0800000_17" localSheetId="9">EMICNC_23A_SCDPT6SN1!$S$38</definedName>
    <definedName name="SCDPT6SN1_0800000_18" localSheetId="9">EMICNC_23A_SCDPT6SN1!$T$38</definedName>
    <definedName name="SCDPT6SN1_0800000_19" localSheetId="9">EMICNC_23A_SCDPT6SN1!$U$38</definedName>
    <definedName name="SCDPT6SN1_0800000_2" localSheetId="9">EMICNC_23A_SCDPT6SN1!$D$38</definedName>
    <definedName name="SCDPT6SN1_0800000_3" localSheetId="9">EMICNC_23A_SCDPT6SN1!$E$38</definedName>
    <definedName name="SCDPT6SN1_0800000_4" localSheetId="9">EMICNC_23A_SCDPT6SN1!$F$38</definedName>
    <definedName name="SCDPT6SN1_0800000_5" localSheetId="9">EMICNC_23A_SCDPT6SN1!$G$38</definedName>
    <definedName name="SCDPT6SN1_0800000_6" localSheetId="9">EMICNC_23A_SCDPT6SN1!$H$38</definedName>
    <definedName name="SCDPT6SN1_0800000_7" localSheetId="9">EMICNC_23A_SCDPT6SN1!$I$38</definedName>
    <definedName name="SCDPT6SN1_0800000_8" localSheetId="9">EMICNC_23A_SCDPT6SN1!$J$38</definedName>
    <definedName name="SCDPT6SN1_0800000_9" localSheetId="9">EMICNC_23A_SCDPT6SN1!$K$38</definedName>
    <definedName name="SCDPT6SN1_0800000_Range" localSheetId="9">EMICNC_23A_SCDPT6SN1!$B$36:$U$38</definedName>
    <definedName name="SCDPT6SN1_0899999_16" localSheetId="9">EMICNC_23A_SCDPT6SN1!$R$39</definedName>
    <definedName name="SCDPT6SN1_0899999_17" localSheetId="9">EMICNC_23A_SCDPT6SN1!$S$39</definedName>
    <definedName name="SCDPT6SN1_0899999_18" localSheetId="9">EMICNC_23A_SCDPT6SN1!$T$39</definedName>
    <definedName name="SCDPT6SN1_0899999_7" localSheetId="9">EMICNC_23A_SCDPT6SN1!$I$39</definedName>
    <definedName name="SCDPT6SN1_0899999_8" localSheetId="9">EMICNC_23A_SCDPT6SN1!$J$39</definedName>
    <definedName name="SCDPT6SN1_0899999_9" localSheetId="9">EMICNC_23A_SCDPT6SN1!$K$39</definedName>
    <definedName name="SCDPT6SN1_0999999_16" localSheetId="9">EMICNC_23A_SCDPT6SN1!$R$40</definedName>
    <definedName name="SCDPT6SN1_0999999_17" localSheetId="9">EMICNC_23A_SCDPT6SN1!$S$40</definedName>
    <definedName name="SCDPT6SN1_0999999_18" localSheetId="9">EMICNC_23A_SCDPT6SN1!$T$40</definedName>
    <definedName name="SCDPT6SN1_0999999_7" localSheetId="9">EMICNC_23A_SCDPT6SN1!$I$40</definedName>
    <definedName name="SCDPT6SN1_0999999_8" localSheetId="9">EMICNC_23A_SCDPT6SN1!$J$40</definedName>
    <definedName name="SCDPT6SN1_0999999_9" localSheetId="9">EMICNC_23A_SCDPT6SN1!$K$40</definedName>
    <definedName name="SCDPT6SN1_1000000_1" localSheetId="9">EMICNC_23A_SCDPT6SN1!$C$43</definedName>
    <definedName name="SCDPT6SN1_1000000_10" localSheetId="9">EMICNC_23A_SCDPT6SN1!$L$43</definedName>
    <definedName name="SCDPT6SN1_1000000_11" localSheetId="9">EMICNC_23A_SCDPT6SN1!$M$43</definedName>
    <definedName name="SCDPT6SN1_1000000_12" localSheetId="9">EMICNC_23A_SCDPT6SN1!$N$43</definedName>
    <definedName name="SCDPT6SN1_1000000_13" localSheetId="9">EMICNC_23A_SCDPT6SN1!$O$43</definedName>
    <definedName name="SCDPT6SN1_1000000_14" localSheetId="9">EMICNC_23A_SCDPT6SN1!$P$43</definedName>
    <definedName name="SCDPT6SN1_1000000_15" localSheetId="9">EMICNC_23A_SCDPT6SN1!$Q$43</definedName>
    <definedName name="SCDPT6SN1_1000000_16" localSheetId="9">EMICNC_23A_SCDPT6SN1!$R$43</definedName>
    <definedName name="SCDPT6SN1_1000000_17" localSheetId="9">EMICNC_23A_SCDPT6SN1!$S$43</definedName>
    <definedName name="SCDPT6SN1_1000000_18" localSheetId="9">EMICNC_23A_SCDPT6SN1!$T$43</definedName>
    <definedName name="SCDPT6SN1_1000000_19" localSheetId="9">EMICNC_23A_SCDPT6SN1!$U$43</definedName>
    <definedName name="SCDPT6SN1_1000000_2" localSheetId="9">EMICNC_23A_SCDPT6SN1!$D$43</definedName>
    <definedName name="SCDPT6SN1_1000000_3" localSheetId="9">EMICNC_23A_SCDPT6SN1!$E$43</definedName>
    <definedName name="SCDPT6SN1_1000000_4" localSheetId="9">EMICNC_23A_SCDPT6SN1!$F$43</definedName>
    <definedName name="SCDPT6SN1_1000000_5" localSheetId="9">EMICNC_23A_SCDPT6SN1!$G$43</definedName>
    <definedName name="SCDPT6SN1_1000000_6" localSheetId="9">EMICNC_23A_SCDPT6SN1!$H$43</definedName>
    <definedName name="SCDPT6SN1_1000000_7" localSheetId="9">EMICNC_23A_SCDPT6SN1!$I$43</definedName>
    <definedName name="SCDPT6SN1_1000000_8" localSheetId="9">EMICNC_23A_SCDPT6SN1!$J$43</definedName>
    <definedName name="SCDPT6SN1_1000000_9" localSheetId="9">EMICNC_23A_SCDPT6SN1!$K$43</definedName>
    <definedName name="SCDPT6SN1_1000000_Range" localSheetId="9">EMICNC_23A_SCDPT6SN1!$B$41:$U$43</definedName>
    <definedName name="SCDPT6SN1_1099999_16" localSheetId="9">EMICNC_23A_SCDPT6SN1!$R$44</definedName>
    <definedName name="SCDPT6SN1_1099999_17" localSheetId="9">EMICNC_23A_SCDPT6SN1!$S$44</definedName>
    <definedName name="SCDPT6SN1_1099999_18" localSheetId="9">EMICNC_23A_SCDPT6SN1!$T$44</definedName>
    <definedName name="SCDPT6SN1_1099999_7" localSheetId="9">EMICNC_23A_SCDPT6SN1!$I$44</definedName>
    <definedName name="SCDPT6SN1_1099999_8" localSheetId="9">EMICNC_23A_SCDPT6SN1!$J$44</definedName>
    <definedName name="SCDPT6SN1_1099999_9" localSheetId="9">EMICNC_23A_SCDPT6SN1!$K$44</definedName>
    <definedName name="SCDPT6SN1_1100000_1" localSheetId="9">EMICNC_23A_SCDPT6SN1!$C$47</definedName>
    <definedName name="SCDPT6SN1_1100000_10" localSheetId="9">EMICNC_23A_SCDPT6SN1!$L$47</definedName>
    <definedName name="SCDPT6SN1_1100000_11" localSheetId="9">EMICNC_23A_SCDPT6SN1!$M$47</definedName>
    <definedName name="SCDPT6SN1_1100000_12" localSheetId="9">EMICNC_23A_SCDPT6SN1!$N$47</definedName>
    <definedName name="SCDPT6SN1_1100000_13" localSheetId="9">EMICNC_23A_SCDPT6SN1!$O$47</definedName>
    <definedName name="SCDPT6SN1_1100000_14" localSheetId="9">EMICNC_23A_SCDPT6SN1!$P$47</definedName>
    <definedName name="SCDPT6SN1_1100000_15" localSheetId="9">EMICNC_23A_SCDPT6SN1!$Q$47</definedName>
    <definedName name="SCDPT6SN1_1100000_16" localSheetId="9">EMICNC_23A_SCDPT6SN1!$R$47</definedName>
    <definedName name="SCDPT6SN1_1100000_17" localSheetId="9">EMICNC_23A_SCDPT6SN1!$S$47</definedName>
    <definedName name="SCDPT6SN1_1100000_18" localSheetId="9">EMICNC_23A_SCDPT6SN1!$T$47</definedName>
    <definedName name="SCDPT6SN1_1100000_19" localSheetId="9">EMICNC_23A_SCDPT6SN1!$U$47</definedName>
    <definedName name="SCDPT6SN1_1100000_2" localSheetId="9">EMICNC_23A_SCDPT6SN1!$D$47</definedName>
    <definedName name="SCDPT6SN1_1100000_3" localSheetId="9">EMICNC_23A_SCDPT6SN1!$E$47</definedName>
    <definedName name="SCDPT6SN1_1100000_4" localSheetId="9">EMICNC_23A_SCDPT6SN1!$F$47</definedName>
    <definedName name="SCDPT6SN1_1100000_5" localSheetId="9">EMICNC_23A_SCDPT6SN1!$G$47</definedName>
    <definedName name="SCDPT6SN1_1100000_6" localSheetId="9">EMICNC_23A_SCDPT6SN1!$H$47</definedName>
    <definedName name="SCDPT6SN1_1100000_7" localSheetId="9">EMICNC_23A_SCDPT6SN1!$I$47</definedName>
    <definedName name="SCDPT6SN1_1100000_8" localSheetId="9">EMICNC_23A_SCDPT6SN1!$J$47</definedName>
    <definedName name="SCDPT6SN1_1100000_9" localSheetId="9">EMICNC_23A_SCDPT6SN1!$K$47</definedName>
    <definedName name="SCDPT6SN1_1100000_Range" localSheetId="9">EMICNC_23A_SCDPT6SN1!$B$45:$U$47</definedName>
    <definedName name="SCDPT6SN1_1199999_16" localSheetId="9">EMICNC_23A_SCDPT6SN1!$R$48</definedName>
    <definedName name="SCDPT6SN1_1199999_17" localSheetId="9">EMICNC_23A_SCDPT6SN1!$S$48</definedName>
    <definedName name="SCDPT6SN1_1199999_18" localSheetId="9">EMICNC_23A_SCDPT6SN1!$T$48</definedName>
    <definedName name="SCDPT6SN1_1199999_7" localSheetId="9">EMICNC_23A_SCDPT6SN1!$I$48</definedName>
    <definedName name="SCDPT6SN1_1199999_8" localSheetId="9">EMICNC_23A_SCDPT6SN1!$J$48</definedName>
    <definedName name="SCDPT6SN1_1199999_9" localSheetId="9">EMICNC_23A_SCDPT6SN1!$K$48</definedName>
    <definedName name="SCDPT6SN1_1200000_1" localSheetId="9">EMICNC_23A_SCDPT6SN1!$C$51</definedName>
    <definedName name="SCDPT6SN1_1200000_10" localSheetId="9">EMICNC_23A_SCDPT6SN1!$L$51</definedName>
    <definedName name="SCDPT6SN1_1200000_11" localSheetId="9">EMICNC_23A_SCDPT6SN1!$M$51</definedName>
    <definedName name="SCDPT6SN1_1200000_12" localSheetId="9">EMICNC_23A_SCDPT6SN1!$N$51</definedName>
    <definedName name="SCDPT6SN1_1200000_13" localSheetId="9">EMICNC_23A_SCDPT6SN1!$O$51</definedName>
    <definedName name="SCDPT6SN1_1200000_14" localSheetId="9">EMICNC_23A_SCDPT6SN1!$P$51</definedName>
    <definedName name="SCDPT6SN1_1200000_15" localSheetId="9">EMICNC_23A_SCDPT6SN1!$Q$51</definedName>
    <definedName name="SCDPT6SN1_1200000_16" localSheetId="9">EMICNC_23A_SCDPT6SN1!$R$51</definedName>
    <definedName name="SCDPT6SN1_1200000_17" localSheetId="9">EMICNC_23A_SCDPT6SN1!$S$51</definedName>
    <definedName name="SCDPT6SN1_1200000_18" localSheetId="9">EMICNC_23A_SCDPT6SN1!$T$51</definedName>
    <definedName name="SCDPT6SN1_1200000_19" localSheetId="9">EMICNC_23A_SCDPT6SN1!$U$51</definedName>
    <definedName name="SCDPT6SN1_1200000_2" localSheetId="9">EMICNC_23A_SCDPT6SN1!$D$51</definedName>
    <definedName name="SCDPT6SN1_1200000_3" localSheetId="9">EMICNC_23A_SCDPT6SN1!$E$51</definedName>
    <definedName name="SCDPT6SN1_1200000_4" localSheetId="9">EMICNC_23A_SCDPT6SN1!$F$51</definedName>
    <definedName name="SCDPT6SN1_1200000_5" localSheetId="9">EMICNC_23A_SCDPT6SN1!$G$51</definedName>
    <definedName name="SCDPT6SN1_1200000_6" localSheetId="9">EMICNC_23A_SCDPT6SN1!$H$51</definedName>
    <definedName name="SCDPT6SN1_1200000_7" localSheetId="9">EMICNC_23A_SCDPT6SN1!$I$51</definedName>
    <definedName name="SCDPT6SN1_1200000_8" localSheetId="9">EMICNC_23A_SCDPT6SN1!$J$51</definedName>
    <definedName name="SCDPT6SN1_1200000_9" localSheetId="9">EMICNC_23A_SCDPT6SN1!$K$51</definedName>
    <definedName name="SCDPT6SN1_1200000_Range" localSheetId="9">EMICNC_23A_SCDPT6SN1!$B$49:$U$51</definedName>
    <definedName name="SCDPT6SN1_1299999_16" localSheetId="9">EMICNC_23A_SCDPT6SN1!$R$52</definedName>
    <definedName name="SCDPT6SN1_1299999_17" localSheetId="9">EMICNC_23A_SCDPT6SN1!$S$52</definedName>
    <definedName name="SCDPT6SN1_1299999_18" localSheetId="9">EMICNC_23A_SCDPT6SN1!$T$52</definedName>
    <definedName name="SCDPT6SN1_1299999_7" localSheetId="9">EMICNC_23A_SCDPT6SN1!$I$52</definedName>
    <definedName name="SCDPT6SN1_1299999_8" localSheetId="9">EMICNC_23A_SCDPT6SN1!$J$52</definedName>
    <definedName name="SCDPT6SN1_1299999_9" localSheetId="9">EMICNC_23A_SCDPT6SN1!$K$52</definedName>
    <definedName name="SCDPT6SN1_1300000_1" localSheetId="9">EMICNC_23A_SCDPT6SN1!$C$55</definedName>
    <definedName name="SCDPT6SN1_1300000_10" localSheetId="9">EMICNC_23A_SCDPT6SN1!$L$55</definedName>
    <definedName name="SCDPT6SN1_1300000_11" localSheetId="9">EMICNC_23A_SCDPT6SN1!$M$55</definedName>
    <definedName name="SCDPT6SN1_1300000_12" localSheetId="9">EMICNC_23A_SCDPT6SN1!$N$55</definedName>
    <definedName name="SCDPT6SN1_1300000_13" localSheetId="9">EMICNC_23A_SCDPT6SN1!$O$55</definedName>
    <definedName name="SCDPT6SN1_1300000_14" localSheetId="9">EMICNC_23A_SCDPT6SN1!$P$55</definedName>
    <definedName name="SCDPT6SN1_1300000_15" localSheetId="9">EMICNC_23A_SCDPT6SN1!$Q$55</definedName>
    <definedName name="SCDPT6SN1_1300000_16" localSheetId="9">EMICNC_23A_SCDPT6SN1!$R$55</definedName>
    <definedName name="SCDPT6SN1_1300000_17" localSheetId="9">EMICNC_23A_SCDPT6SN1!$S$55</definedName>
    <definedName name="SCDPT6SN1_1300000_18" localSheetId="9">EMICNC_23A_SCDPT6SN1!$T$55</definedName>
    <definedName name="SCDPT6SN1_1300000_19" localSheetId="9">EMICNC_23A_SCDPT6SN1!$U$55</definedName>
    <definedName name="SCDPT6SN1_1300000_2" localSheetId="9">EMICNC_23A_SCDPT6SN1!$D$55</definedName>
    <definedName name="SCDPT6SN1_1300000_3" localSheetId="9">EMICNC_23A_SCDPT6SN1!$E$55</definedName>
    <definedName name="SCDPT6SN1_1300000_4" localSheetId="9">EMICNC_23A_SCDPT6SN1!$F$55</definedName>
    <definedName name="SCDPT6SN1_1300000_5" localSheetId="9">EMICNC_23A_SCDPT6SN1!$G$55</definedName>
    <definedName name="SCDPT6SN1_1300000_6" localSheetId="9">EMICNC_23A_SCDPT6SN1!$H$55</definedName>
    <definedName name="SCDPT6SN1_1300000_7" localSheetId="9">EMICNC_23A_SCDPT6SN1!$I$55</definedName>
    <definedName name="SCDPT6SN1_1300000_8" localSheetId="9">EMICNC_23A_SCDPT6SN1!$J$55</definedName>
    <definedName name="SCDPT6SN1_1300000_9" localSheetId="9">EMICNC_23A_SCDPT6SN1!$K$55</definedName>
    <definedName name="SCDPT6SN1_1300000_Range" localSheetId="9">EMICNC_23A_SCDPT6SN1!$B$53:$U$55</definedName>
    <definedName name="SCDPT6SN1_1399999_16" localSheetId="9">EMICNC_23A_SCDPT6SN1!$R$56</definedName>
    <definedName name="SCDPT6SN1_1399999_17" localSheetId="9">EMICNC_23A_SCDPT6SN1!$S$56</definedName>
    <definedName name="SCDPT6SN1_1399999_18" localSheetId="9">EMICNC_23A_SCDPT6SN1!$T$56</definedName>
    <definedName name="SCDPT6SN1_1399999_7" localSheetId="9">EMICNC_23A_SCDPT6SN1!$I$56</definedName>
    <definedName name="SCDPT6SN1_1399999_8" localSheetId="9">EMICNC_23A_SCDPT6SN1!$J$56</definedName>
    <definedName name="SCDPT6SN1_1399999_9" localSheetId="9">EMICNC_23A_SCDPT6SN1!$K$56</definedName>
    <definedName name="SCDPT6SN1_1400000_1" localSheetId="9">EMICNC_23A_SCDPT6SN1!$C$59</definedName>
    <definedName name="SCDPT6SN1_1400000_10" localSheetId="9">EMICNC_23A_SCDPT6SN1!$L$59</definedName>
    <definedName name="SCDPT6SN1_1400000_11" localSheetId="9">EMICNC_23A_SCDPT6SN1!$M$59</definedName>
    <definedName name="SCDPT6SN1_1400000_12" localSheetId="9">EMICNC_23A_SCDPT6SN1!$N$59</definedName>
    <definedName name="SCDPT6SN1_1400000_13" localSheetId="9">EMICNC_23A_SCDPT6SN1!$O$59</definedName>
    <definedName name="SCDPT6SN1_1400000_14" localSheetId="9">EMICNC_23A_SCDPT6SN1!$P$59</definedName>
    <definedName name="SCDPT6SN1_1400000_15" localSheetId="9">EMICNC_23A_SCDPT6SN1!$Q$59</definedName>
    <definedName name="SCDPT6SN1_1400000_16" localSheetId="9">EMICNC_23A_SCDPT6SN1!$R$59</definedName>
    <definedName name="SCDPT6SN1_1400000_17" localSheetId="9">EMICNC_23A_SCDPT6SN1!$S$59</definedName>
    <definedName name="SCDPT6SN1_1400000_18" localSheetId="9">EMICNC_23A_SCDPT6SN1!$T$59</definedName>
    <definedName name="SCDPT6SN1_1400000_19" localSheetId="9">EMICNC_23A_SCDPT6SN1!$U$59</definedName>
    <definedName name="SCDPT6SN1_1400000_2" localSheetId="9">EMICNC_23A_SCDPT6SN1!$D$59</definedName>
    <definedName name="SCDPT6SN1_1400000_3" localSheetId="9">EMICNC_23A_SCDPT6SN1!$E$59</definedName>
    <definedName name="SCDPT6SN1_1400000_4" localSheetId="9">EMICNC_23A_SCDPT6SN1!$F$59</definedName>
    <definedName name="SCDPT6SN1_1400000_5" localSheetId="9">EMICNC_23A_SCDPT6SN1!$G$59</definedName>
    <definedName name="SCDPT6SN1_1400000_6" localSheetId="9">EMICNC_23A_SCDPT6SN1!$H$59</definedName>
    <definedName name="SCDPT6SN1_1400000_7" localSheetId="9">EMICNC_23A_SCDPT6SN1!$I$59</definedName>
    <definedName name="SCDPT6SN1_1400000_8" localSheetId="9">EMICNC_23A_SCDPT6SN1!$J$59</definedName>
    <definedName name="SCDPT6SN1_1400000_9" localSheetId="9">EMICNC_23A_SCDPT6SN1!$K$59</definedName>
    <definedName name="SCDPT6SN1_1400000_Range" localSheetId="9">EMICNC_23A_SCDPT6SN1!$B$57:$U$59</definedName>
    <definedName name="SCDPT6SN1_1499999_16" localSheetId="9">EMICNC_23A_SCDPT6SN1!$R$60</definedName>
    <definedName name="SCDPT6SN1_1499999_17" localSheetId="9">EMICNC_23A_SCDPT6SN1!$S$60</definedName>
    <definedName name="SCDPT6SN1_1499999_18" localSheetId="9">EMICNC_23A_SCDPT6SN1!$T$60</definedName>
    <definedName name="SCDPT6SN1_1499999_7" localSheetId="9">EMICNC_23A_SCDPT6SN1!$I$60</definedName>
    <definedName name="SCDPT6SN1_1499999_8" localSheetId="9">EMICNC_23A_SCDPT6SN1!$J$60</definedName>
    <definedName name="SCDPT6SN1_1499999_9" localSheetId="9">EMICNC_23A_SCDPT6SN1!$K$60</definedName>
    <definedName name="SCDPT6SN1_1500000_1" localSheetId="9">EMICNC_23A_SCDPT6SN1!$C$63</definedName>
    <definedName name="SCDPT6SN1_1500000_10" localSheetId="9">EMICNC_23A_SCDPT6SN1!$L$63</definedName>
    <definedName name="SCDPT6SN1_1500000_11" localSheetId="9">EMICNC_23A_SCDPT6SN1!$M$63</definedName>
    <definedName name="SCDPT6SN1_1500000_12" localSheetId="9">EMICNC_23A_SCDPT6SN1!$N$63</definedName>
    <definedName name="SCDPT6SN1_1500000_13" localSheetId="9">EMICNC_23A_SCDPT6SN1!$O$63</definedName>
    <definedName name="SCDPT6SN1_1500000_14" localSheetId="9">EMICNC_23A_SCDPT6SN1!$P$63</definedName>
    <definedName name="SCDPT6SN1_1500000_15" localSheetId="9">EMICNC_23A_SCDPT6SN1!$Q$63</definedName>
    <definedName name="SCDPT6SN1_1500000_16" localSheetId="9">EMICNC_23A_SCDPT6SN1!$R$63</definedName>
    <definedName name="SCDPT6SN1_1500000_17" localSheetId="9">EMICNC_23A_SCDPT6SN1!$S$63</definedName>
    <definedName name="SCDPT6SN1_1500000_18" localSheetId="9">EMICNC_23A_SCDPT6SN1!$T$63</definedName>
    <definedName name="SCDPT6SN1_1500000_19" localSheetId="9">EMICNC_23A_SCDPT6SN1!$U$63</definedName>
    <definedName name="SCDPT6SN1_1500000_2" localSheetId="9">EMICNC_23A_SCDPT6SN1!$D$63</definedName>
    <definedName name="SCDPT6SN1_1500000_3" localSheetId="9">EMICNC_23A_SCDPT6SN1!$E$63</definedName>
    <definedName name="SCDPT6SN1_1500000_4" localSheetId="9">EMICNC_23A_SCDPT6SN1!$F$63</definedName>
    <definedName name="SCDPT6SN1_1500000_5" localSheetId="9">EMICNC_23A_SCDPT6SN1!$G$63</definedName>
    <definedName name="SCDPT6SN1_1500000_6" localSheetId="9">EMICNC_23A_SCDPT6SN1!$H$63</definedName>
    <definedName name="SCDPT6SN1_1500000_7" localSheetId="9">EMICNC_23A_SCDPT6SN1!$I$63</definedName>
    <definedName name="SCDPT6SN1_1500000_8" localSheetId="9">EMICNC_23A_SCDPT6SN1!$J$63</definedName>
    <definedName name="SCDPT6SN1_1500000_9" localSheetId="9">EMICNC_23A_SCDPT6SN1!$K$63</definedName>
    <definedName name="SCDPT6SN1_1500000_Range" localSheetId="9">EMICNC_23A_SCDPT6SN1!$B$61:$U$63</definedName>
    <definedName name="SCDPT6SN1_1599999_16" localSheetId="9">EMICNC_23A_SCDPT6SN1!$R$64</definedName>
    <definedName name="SCDPT6SN1_1599999_17" localSheetId="9">EMICNC_23A_SCDPT6SN1!$S$64</definedName>
    <definedName name="SCDPT6SN1_1599999_18" localSheetId="9">EMICNC_23A_SCDPT6SN1!$T$64</definedName>
    <definedName name="SCDPT6SN1_1599999_7" localSheetId="9">EMICNC_23A_SCDPT6SN1!$I$64</definedName>
    <definedName name="SCDPT6SN1_1599999_8" localSheetId="9">EMICNC_23A_SCDPT6SN1!$J$64</definedName>
    <definedName name="SCDPT6SN1_1599999_9" localSheetId="9">EMICNC_23A_SCDPT6SN1!$K$64</definedName>
    <definedName name="SCDPT6SN1_1600000_1" localSheetId="9">EMICNC_23A_SCDPT6SN1!$C$67</definedName>
    <definedName name="SCDPT6SN1_1600000_10" localSheetId="9">EMICNC_23A_SCDPT6SN1!$L$67</definedName>
    <definedName name="SCDPT6SN1_1600000_11" localSheetId="9">EMICNC_23A_SCDPT6SN1!$M$67</definedName>
    <definedName name="SCDPT6SN1_1600000_12" localSheetId="9">EMICNC_23A_SCDPT6SN1!$N$67</definedName>
    <definedName name="SCDPT6SN1_1600000_13" localSheetId="9">EMICNC_23A_SCDPT6SN1!$O$67</definedName>
    <definedName name="SCDPT6SN1_1600000_14" localSheetId="9">EMICNC_23A_SCDPT6SN1!$P$67</definedName>
    <definedName name="SCDPT6SN1_1600000_15" localSheetId="9">EMICNC_23A_SCDPT6SN1!$Q$67</definedName>
    <definedName name="SCDPT6SN1_1600000_16" localSheetId="9">EMICNC_23A_SCDPT6SN1!$R$67</definedName>
    <definedName name="SCDPT6SN1_1600000_17" localSheetId="9">EMICNC_23A_SCDPT6SN1!$S$67</definedName>
    <definedName name="SCDPT6SN1_1600000_18" localSheetId="9">EMICNC_23A_SCDPT6SN1!$T$67</definedName>
    <definedName name="SCDPT6SN1_1600000_19" localSheetId="9">EMICNC_23A_SCDPT6SN1!$U$67</definedName>
    <definedName name="SCDPT6SN1_1600000_2" localSheetId="9">EMICNC_23A_SCDPT6SN1!$D$67</definedName>
    <definedName name="SCDPT6SN1_1600000_3" localSheetId="9">EMICNC_23A_SCDPT6SN1!$E$67</definedName>
    <definedName name="SCDPT6SN1_1600000_4" localSheetId="9">EMICNC_23A_SCDPT6SN1!$F$67</definedName>
    <definedName name="SCDPT6SN1_1600000_5" localSheetId="9">EMICNC_23A_SCDPT6SN1!$G$67</definedName>
    <definedName name="SCDPT6SN1_1600000_6" localSheetId="9">EMICNC_23A_SCDPT6SN1!$H$67</definedName>
    <definedName name="SCDPT6SN1_1600000_7" localSheetId="9">EMICNC_23A_SCDPT6SN1!$I$67</definedName>
    <definedName name="SCDPT6SN1_1600000_8" localSheetId="9">EMICNC_23A_SCDPT6SN1!$J$67</definedName>
    <definedName name="SCDPT6SN1_1600000_9" localSheetId="9">EMICNC_23A_SCDPT6SN1!$K$67</definedName>
    <definedName name="SCDPT6SN1_1600000_Range" localSheetId="9">EMICNC_23A_SCDPT6SN1!$B$65:$U$67</definedName>
    <definedName name="SCDPT6SN1_1699999_16" localSheetId="9">EMICNC_23A_SCDPT6SN1!$R$68</definedName>
    <definedName name="SCDPT6SN1_1699999_17" localSheetId="9">EMICNC_23A_SCDPT6SN1!$S$68</definedName>
    <definedName name="SCDPT6SN1_1699999_18" localSheetId="9">EMICNC_23A_SCDPT6SN1!$T$68</definedName>
    <definedName name="SCDPT6SN1_1699999_7" localSheetId="9">EMICNC_23A_SCDPT6SN1!$I$68</definedName>
    <definedName name="SCDPT6SN1_1699999_8" localSheetId="9">EMICNC_23A_SCDPT6SN1!$J$68</definedName>
    <definedName name="SCDPT6SN1_1699999_9" localSheetId="9">EMICNC_23A_SCDPT6SN1!$K$68</definedName>
    <definedName name="SCDPT6SN1_1700000_1" localSheetId="9">EMICNC_23A_SCDPT6SN1!$C$71</definedName>
    <definedName name="SCDPT6SN1_1700000_10" localSheetId="9">EMICNC_23A_SCDPT6SN1!$L$71</definedName>
    <definedName name="SCDPT6SN1_1700000_11" localSheetId="9">EMICNC_23A_SCDPT6SN1!$M$71</definedName>
    <definedName name="SCDPT6SN1_1700000_12" localSheetId="9">EMICNC_23A_SCDPT6SN1!$N$71</definedName>
    <definedName name="SCDPT6SN1_1700000_13" localSheetId="9">EMICNC_23A_SCDPT6SN1!$O$71</definedName>
    <definedName name="SCDPT6SN1_1700000_14" localSheetId="9">EMICNC_23A_SCDPT6SN1!$P$71</definedName>
    <definedName name="SCDPT6SN1_1700000_15" localSheetId="9">EMICNC_23A_SCDPT6SN1!$Q$71</definedName>
    <definedName name="SCDPT6SN1_1700000_16" localSheetId="9">EMICNC_23A_SCDPT6SN1!$R$71</definedName>
    <definedName name="SCDPT6SN1_1700000_17" localSheetId="9">EMICNC_23A_SCDPT6SN1!$S$71</definedName>
    <definedName name="SCDPT6SN1_1700000_18" localSheetId="9">EMICNC_23A_SCDPT6SN1!$T$71</definedName>
    <definedName name="SCDPT6SN1_1700000_19" localSheetId="9">EMICNC_23A_SCDPT6SN1!$U$71</definedName>
    <definedName name="SCDPT6SN1_1700000_2" localSheetId="9">EMICNC_23A_SCDPT6SN1!$D$71</definedName>
    <definedName name="SCDPT6SN1_1700000_3" localSheetId="9">EMICNC_23A_SCDPT6SN1!$E$71</definedName>
    <definedName name="SCDPT6SN1_1700000_4" localSheetId="9">EMICNC_23A_SCDPT6SN1!$F$71</definedName>
    <definedName name="SCDPT6SN1_1700000_5" localSheetId="9">EMICNC_23A_SCDPT6SN1!$G$71</definedName>
    <definedName name="SCDPT6SN1_1700000_6" localSheetId="9">EMICNC_23A_SCDPT6SN1!$H$71</definedName>
    <definedName name="SCDPT6SN1_1700000_7" localSheetId="9">EMICNC_23A_SCDPT6SN1!$I$71</definedName>
    <definedName name="SCDPT6SN1_1700000_8" localSheetId="9">EMICNC_23A_SCDPT6SN1!$J$71</definedName>
    <definedName name="SCDPT6SN1_1700000_9" localSheetId="9">EMICNC_23A_SCDPT6SN1!$K$71</definedName>
    <definedName name="SCDPT6SN1_1700000_Range" localSheetId="9">EMICNC_23A_SCDPT6SN1!$B$69:$U$71</definedName>
    <definedName name="SCDPT6SN1_1799999_16" localSheetId="9">EMICNC_23A_SCDPT6SN1!$R$72</definedName>
    <definedName name="SCDPT6SN1_1799999_17" localSheetId="9">EMICNC_23A_SCDPT6SN1!$S$72</definedName>
    <definedName name="SCDPT6SN1_1799999_18" localSheetId="9">EMICNC_23A_SCDPT6SN1!$T$72</definedName>
    <definedName name="SCDPT6SN1_1799999_7" localSheetId="9">EMICNC_23A_SCDPT6SN1!$I$72</definedName>
    <definedName name="SCDPT6SN1_1799999_8" localSheetId="9">EMICNC_23A_SCDPT6SN1!$J$72</definedName>
    <definedName name="SCDPT6SN1_1799999_9" localSheetId="9">EMICNC_23A_SCDPT6SN1!$K$72</definedName>
    <definedName name="SCDPT6SN1_1899999_16" localSheetId="9">EMICNC_23A_SCDPT6SN1!$R$73</definedName>
    <definedName name="SCDPT6SN1_1899999_17" localSheetId="9">EMICNC_23A_SCDPT6SN1!$S$73</definedName>
    <definedName name="SCDPT6SN1_1899999_18" localSheetId="9">EMICNC_23A_SCDPT6SN1!$T$73</definedName>
    <definedName name="SCDPT6SN1_1899999_7" localSheetId="9">EMICNC_23A_SCDPT6SN1!$I$73</definedName>
    <definedName name="SCDPT6SN1_1899999_8" localSheetId="9">EMICNC_23A_SCDPT6SN1!$J$73</definedName>
    <definedName name="SCDPT6SN1_1899999_9" localSheetId="9">EMICNC_23A_SCDPT6SN1!$K$73</definedName>
    <definedName name="SCDPT6SN1_1999999_16" localSheetId="9">EMICNC_23A_SCDPT6SN1!$R$74</definedName>
    <definedName name="SCDPT6SN1_1999999_17" localSheetId="9">EMICNC_23A_SCDPT6SN1!$S$74</definedName>
    <definedName name="SCDPT6SN1_1999999_18" localSheetId="9">EMICNC_23A_SCDPT6SN1!$T$74</definedName>
    <definedName name="SCDPT6SN1_1999999_7" localSheetId="9">EMICNC_23A_SCDPT6SN1!$I$74</definedName>
    <definedName name="SCDPT6SN1_1999999_8" localSheetId="9">EMICNC_23A_SCDPT6SN1!$J$74</definedName>
    <definedName name="SCDPT6SN1_1999999_9" localSheetId="9">EMICNC_23A_SCDPT6SN1!$K$74</definedName>
    <definedName name="ScDPT6SN12018_LookupCode">WingsListLookups!$CG$1:$CH$5</definedName>
    <definedName name="ScDPT6SN12018_LookupDesc">WingsListLookups!$CE$1:$CF$5</definedName>
    <definedName name="ScDPT6SN12018_ValidationCode">WingsListLookups!$CD$1:$CD$5</definedName>
    <definedName name="ScDPT6SN12018_ValidationDesc">WingsListLookups!$CC$1:$CC$5</definedName>
    <definedName name="SCDPT6SN1F_0000001_1" localSheetId="10">EMICNC_23A_SCDPT6SN1F!$D$8</definedName>
    <definedName name="SCDPT6SN2_0100000_1" localSheetId="11">EMICNC_23A_SCDPT6SN2!$C$10</definedName>
    <definedName name="SCDPT6SN2_0100000_2" localSheetId="11">EMICNC_23A_SCDPT6SN2!$D$10</definedName>
    <definedName name="SCDPT6SN2_0100000_3" localSheetId="11">EMICNC_23A_SCDPT6SN2!$E$10</definedName>
    <definedName name="SCDPT6SN2_0100000_4" localSheetId="11">EMICNC_23A_SCDPT6SN2!$F$10</definedName>
    <definedName name="SCDPT6SN2_0100000_5" localSheetId="11">EMICNC_23A_SCDPT6SN2!$G$10</definedName>
    <definedName name="SCDPT6SN2_0100000_6" localSheetId="11">EMICNC_23A_SCDPT6SN2!$H$10</definedName>
    <definedName name="SCDPT6SN2_0100000_7" localSheetId="11">EMICNC_23A_SCDPT6SN2!$I$10</definedName>
    <definedName name="SCDPT6SN2_0100000_Range" localSheetId="11">EMICNC_23A_SCDPT6SN2!$B$8:$I$10</definedName>
    <definedName name="SCDPT6SN2_0199999_4" localSheetId="11">EMICNC_23A_SCDPT6SN2!$F$11</definedName>
    <definedName name="SCDPT6SN2_0200000_1" localSheetId="11">EMICNC_23A_SCDPT6SN2!$C$14</definedName>
    <definedName name="SCDPT6SN2_0200000_2" localSheetId="11">EMICNC_23A_SCDPT6SN2!$D$14</definedName>
    <definedName name="SCDPT6SN2_0200000_3" localSheetId="11">EMICNC_23A_SCDPT6SN2!$E$14</definedName>
    <definedName name="SCDPT6SN2_0200000_4" localSheetId="11">EMICNC_23A_SCDPT6SN2!$F$14</definedName>
    <definedName name="SCDPT6SN2_0200000_5" localSheetId="11">EMICNC_23A_SCDPT6SN2!$G$14</definedName>
    <definedName name="SCDPT6SN2_0200000_6" localSheetId="11">EMICNC_23A_SCDPT6SN2!$H$14</definedName>
    <definedName name="SCDPT6SN2_0200000_7" localSheetId="11">EMICNC_23A_SCDPT6SN2!$I$14</definedName>
    <definedName name="SCDPT6SN2_0200000_Range" localSheetId="11">EMICNC_23A_SCDPT6SN2!$B$12:$I$14</definedName>
    <definedName name="SCDPT6SN2_0299999_4" localSheetId="11">EMICNC_23A_SCDPT6SN2!$F$15</definedName>
    <definedName name="SCDPT6SN2_0399999_4" localSheetId="11">EMICNC_23A_SCDPT6SN2!$F$16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tates12_LookupCode">WingsListLookups!$BI$1:$BJ$58</definedName>
    <definedName name="States12_LookupDesc">WingsListLookups!$BG$1:$BH$58</definedName>
    <definedName name="States12_ValidationCode">WingsListLookups!$BF$1:$BF$58</definedName>
    <definedName name="States12_ValidationDesc">WingsListLookups!$BE$1:$BE$58</definedName>
    <definedName name="SVOAdminSymbolSCBA2020_LookupCode">WingsListLookups!$EU$1:$EV$11</definedName>
    <definedName name="SVOAdminSymbolSCBA2020_LookupDesc">WingsListLookups!$ES$1:$ET$11</definedName>
    <definedName name="SVOAdminSymbolSCBA2020_ValidationCode">WingsListLookups!$ER$1:$ER$11</definedName>
    <definedName name="SVOAdminSymbolSCBA2020_ValidationDesc">WingsListLookups!$EQ$1:$EQ$11</definedName>
    <definedName name="SVOAdminSymbolSCDBond2020_LookupCode">WingsListLookups!$AE$1:$AF$18</definedName>
    <definedName name="SVOAdminSymbolSCDBond2020_LookupDesc">WingsListLookups!$AC$1:$AD$18</definedName>
    <definedName name="SVOAdminSymbolSCDBond2020_ValidationCode">WingsListLookups!$AB$1:$AB$18</definedName>
    <definedName name="SVOAdminSymbolSCDBond2020_ValidationDesc">WingsListLookups!$AA$1:$AA$18</definedName>
    <definedName name="SVOAdminSymbolSCDCS2020_LookupCode">WingsListLookups!$CA$1:$CB$3</definedName>
    <definedName name="SVOAdminSymbolSCDCS2020_LookupDesc">WingsListLookups!$BY$1:$BZ$3</definedName>
    <definedName name="SVOAdminSymbolSCDCS2020_ValidationCode">WingsListLookups!$BX$1:$BX$3</definedName>
    <definedName name="SVOAdminSymbolSCDCS2020_ValidationDesc">WingsListLookups!$BW$1:$BW$3</definedName>
    <definedName name="SVOAdminSymbolSCDPS2020_LookupCode">WingsListLookups!$BU$1:$BV$17</definedName>
    <definedName name="SVOAdminSymbolSCDPS2020_LookupDesc">WingsListLookups!$BS$1:$BT$17</definedName>
    <definedName name="SVOAdminSymbolSCDPS2020_ValidationCode">WingsListLookups!$BR$1:$BR$17</definedName>
    <definedName name="SVOAdminSymbolSCDPS2020_ValidationDesc">WingsListLookups!$BQ$1:$BQ$17</definedName>
    <definedName name="TypeOfAssetPledged_LookupCode">WingsListLookups!$DW$1:$DX$7</definedName>
    <definedName name="TypeOfAssetPledged_LookupDesc">WingsListLookups!$DU$1:$DV$7</definedName>
    <definedName name="TypeOfAssetPledged_ValidationCode">WingsListLookups!$DT$1:$DT$7</definedName>
    <definedName name="TypeOfAssetPledged_ValidationDesc">WingsListLookups!$DS$1:$DS$7</definedName>
    <definedName name="TypeOfMargin_LookupCode">WingsListLookups!$EC$1:$ED$3</definedName>
    <definedName name="TypeOfMargin_LookupDesc">WingsListLookups!$EA$1:$EB$3</definedName>
    <definedName name="TypeOfMargin_ValidationCode">WingsListLookups!$DZ$1:$DZ$3</definedName>
    <definedName name="TypeOfMargin_ValidationDesc">WingsListLookups!$DY$1:$DY$3</definedName>
    <definedName name="TypeOfRisk13_LookupCode">WingsListLookups!$CS$1:$CT$6</definedName>
    <definedName name="TypeOfRisk13_LookupDesc">WingsListLookups!$CQ$1:$CR$6</definedName>
    <definedName name="TypeOfRisk13_ValidationCode">WingsListLookups!$CP$1:$CP$6</definedName>
    <definedName name="TypeOfRisk13_ValidationDesc">WingsListLookups!$CO$1:$CO$6</definedName>
    <definedName name="Wings_Company_ID" localSheetId="12">EMICNC_23A_SCDPT1!$C$2</definedName>
    <definedName name="Wings_Company_ID" localSheetId="13">EMICNC_23A_SCDPT1!$C$2</definedName>
    <definedName name="Wings_Company_ID" localSheetId="14">EMICNC_23A_SCDPT1!$C$2</definedName>
    <definedName name="Wings_Company_ID" localSheetId="15">EMICNC_23A_SCDPT1!$C$2</definedName>
    <definedName name="Wings_Company_ID" localSheetId="16">EMICNC_23A_SCDPT1!$C$2</definedName>
    <definedName name="Wings_Company_ID" localSheetId="17">EMICNC_23A_SCDPT1!$C$2</definedName>
    <definedName name="Wings_Company_ID" localSheetId="18">EMICNC_23A_SCDPT1!$C$2</definedName>
    <definedName name="Wings_Company_ID" localSheetId="19">EMICNC_23A_SCDPT1!$C$2</definedName>
    <definedName name="Wings_Company_ID" localSheetId="20">EMICNC_23A_SCDPT1!$C$2</definedName>
    <definedName name="Wings_Company_ID" localSheetId="23">EMICNC_23A_SCDPT1!$C$2</definedName>
    <definedName name="Wings_Company_ID" localSheetId="21">EMICNC_23A_SCDPT1!$C$2</definedName>
    <definedName name="Wings_Company_ID" localSheetId="22">EMICNC_23A_SCDPT1!$C$2</definedName>
    <definedName name="Wings_Company_ID" localSheetId="24">EMICNC_23A_SCDPT1!$C$2</definedName>
    <definedName name="Wings_Company_ID" localSheetId="25">EMICNC_23A_SCDPT1!$C$2</definedName>
    <definedName name="Wings_Company_ID" localSheetId="26">EMICNC_23A_SCDPT1!$C$2</definedName>
    <definedName name="Wings_Company_ID" localSheetId="27">EMICNC_23A_SCDPT1!$C$2</definedName>
    <definedName name="Wings_Company_ID" localSheetId="28">EMICNC_23A_SCDPT1!$C$2</definedName>
    <definedName name="Wings_Company_ID" localSheetId="29">EMICNC_23A_SCDPT1!$C$2</definedName>
    <definedName name="Wings_Company_ID" localSheetId="30">EMICNC_23A_SCDPT1!$C$2</definedName>
    <definedName name="Wings_Company_ID" localSheetId="31">EMICNC_23A_SCDPT1!$C$2</definedName>
    <definedName name="Wings_Company_ID" localSheetId="32">EMICNC_23A_SCDPT1!$C$2</definedName>
    <definedName name="Wings_Company_ID" localSheetId="33">EMICNC_23A_SCDPT1!$C$2</definedName>
    <definedName name="Wings_Company_ID" localSheetId="34">EMICNC_23A_SCDPT1!$C$2</definedName>
    <definedName name="Wings_Company_ID" localSheetId="35">EMICNC_23A_SCDPT1!$C$2</definedName>
    <definedName name="Wings_Company_ID" localSheetId="0">EMICNC_23A_SCDPT1!$C$2</definedName>
    <definedName name="Wings_Company_ID" localSheetId="1">EMICNC_23A_SCDPT1!$C$2</definedName>
    <definedName name="Wings_Company_ID" localSheetId="2">EMICNC_23A_SCDPT1!$C$2</definedName>
    <definedName name="Wings_Company_ID" localSheetId="3">EMICNC_23A_SCDPT1!$C$2</definedName>
    <definedName name="Wings_Company_ID" localSheetId="4">EMICNC_23A_SCDPT1!$C$2</definedName>
    <definedName name="Wings_Company_ID" localSheetId="5">EMICNC_23A_SCDPT1!$C$2</definedName>
    <definedName name="Wings_Company_ID" localSheetId="6">EMICNC_23A_SCDPT1!$C$2</definedName>
    <definedName name="Wings_Company_ID" localSheetId="7">EMICNC_23A_SCDPT1!$C$2</definedName>
    <definedName name="Wings_Company_ID" localSheetId="8">EMICNC_23A_SCDPT1!$C$2</definedName>
    <definedName name="Wings_Company_ID" localSheetId="9">EMICNC_23A_SCDPT1!$C$2</definedName>
    <definedName name="Wings_Company_ID" localSheetId="10">EMICNC_23A_SCDPT1!$C$2</definedName>
    <definedName name="Wings_Company_ID" localSheetId="11">EMICNC_23A_SCDPT1!$C$2</definedName>
    <definedName name="Wings_Identifier_ID" localSheetId="12">EMICNC_23A_SCDAPT1!$E$2</definedName>
    <definedName name="Wings_Identifier_ID" localSheetId="13">EMICNC_23A_SCDAPT1F!$E$2</definedName>
    <definedName name="Wings_Identifier_ID" localSheetId="14">EMICNC_23A_SCDBPTASN1!$E$2</definedName>
    <definedName name="Wings_Identifier_ID" localSheetId="15">EMICNC_23A_SCDBPTASN1DHR!$E$2</definedName>
    <definedName name="Wings_Identifier_ID" localSheetId="16">EMICNC_23A_SCDBPTASN1FE!$E$2</definedName>
    <definedName name="Wings_Identifier_ID" localSheetId="17">EMICNC_23A_SCDBPTASN2!$E$2</definedName>
    <definedName name="Wings_Identifier_ID" localSheetId="18">EMICNC_23A_SCDBPTASN2DHR!$E$2</definedName>
    <definedName name="Wings_Identifier_ID" localSheetId="19">EMICNC_23A_SCDBPTASN2FE!$E$2</definedName>
    <definedName name="Wings_Identifier_ID" localSheetId="20">EMICNC_23A_SCDBPTBSN1!$E$2</definedName>
    <definedName name="Wings_Identifier_ID" localSheetId="23">EMICNC_23A_SCDBPTBSN1B!$E$2</definedName>
    <definedName name="Wings_Identifier_ID" localSheetId="21">EMICNC_23A_SCDBPTBSN1DHR!$E$2</definedName>
    <definedName name="Wings_Identifier_ID" localSheetId="22">EMICNC_23A_SCDBPTBSN1FE!$E$2</definedName>
    <definedName name="Wings_Identifier_ID" localSheetId="24">EMICNC_23A_SCDBPTBSN2!$E$2</definedName>
    <definedName name="Wings_Identifier_ID" localSheetId="25">EMICNC_23A_SCDBPTBSN2DHR!$E$2</definedName>
    <definedName name="Wings_Identifier_ID" localSheetId="26">EMICNC_23A_SCDBPTBSN2FE!$E$2</definedName>
    <definedName name="Wings_Identifier_ID" localSheetId="27">EMICNC_23A_SCDBPTDSN1!$E$2</definedName>
    <definedName name="Wings_Identifier_ID" localSheetId="28">EMICNC_23A_SCDBPTDSN1F!$E$2</definedName>
    <definedName name="Wings_Identifier_ID" localSheetId="29">EMICNC_23A_SCDBPTDSN2BY!$E$2</definedName>
    <definedName name="Wings_Identifier_ID" localSheetId="30">EMICNC_23A_SCDBPTDSN2TO!$E$2</definedName>
    <definedName name="Wings_Identifier_ID" localSheetId="31">EMICNC_23A_SCDBPTE!$E$2</definedName>
    <definedName name="Wings_Identifier_ID" localSheetId="32">EMICNC_23A_SCDLPT1!$E$2</definedName>
    <definedName name="Wings_Identifier_ID" localSheetId="33">EMICNC_23A_SCDLPT1F!$E$2</definedName>
    <definedName name="Wings_Identifier_ID" localSheetId="34">EMICNC_23A_SCDLPT2!$E$2</definedName>
    <definedName name="Wings_Identifier_ID" localSheetId="35">EMICNC_23A_SCDLPT2F!$E$2</definedName>
    <definedName name="Wings_Identifier_ID" localSheetId="0">EMICNC_23A_SCDPT1!$E$2</definedName>
    <definedName name="Wings_Identifier_ID" localSheetId="1">EMICNC_23A_SCDPT1F!$E$2</definedName>
    <definedName name="Wings_Identifier_ID" localSheetId="2">EMICNC_23A_SCDPT2SN1!$E$2</definedName>
    <definedName name="Wings_Identifier_ID" localSheetId="3">EMICNC_23A_SCDPT2SN1F!$E$2</definedName>
    <definedName name="Wings_Identifier_ID" localSheetId="4">EMICNC_23A_SCDPT2SN2!$E$2</definedName>
    <definedName name="Wings_Identifier_ID" localSheetId="5">EMICNC_23A_SCDPT2SN2F!$E$2</definedName>
    <definedName name="Wings_Identifier_ID" localSheetId="6">EMICNC_23A_SCDPT3!$E$2</definedName>
    <definedName name="Wings_Identifier_ID" localSheetId="7">EMICNC_23A_SCDPT4!$E$2</definedName>
    <definedName name="Wings_Identifier_ID" localSheetId="8">EMICNC_23A_SCDPT5!$E$2</definedName>
    <definedName name="Wings_Identifier_ID" localSheetId="9">EMICNC_23A_SCDPT6SN1!$E$2</definedName>
    <definedName name="Wings_Identifier_ID" localSheetId="10">EMICNC_23A_SCDPT6SN1F!$E$2</definedName>
    <definedName name="Wings_Identifier_ID" localSheetId="11">EMICNC_23A_SCDPT6SN2!$E$2</definedName>
    <definedName name="Wings_IdentTable_ID" localSheetId="12">EMICNC_23A_SCDAPT1!$F$2</definedName>
    <definedName name="Wings_IdentTable_ID" localSheetId="13">EMICNC_23A_SCDAPT1F!$F$2</definedName>
    <definedName name="Wings_IdentTable_ID" localSheetId="14">EMICNC_23A_SCDBPTASN1!$F$2</definedName>
    <definedName name="Wings_IdentTable_ID" localSheetId="15">EMICNC_23A_SCDBPTASN1DHR!$F$2</definedName>
    <definedName name="Wings_IdentTable_ID" localSheetId="16">EMICNC_23A_SCDBPTASN1FE!$F$2</definedName>
    <definedName name="Wings_IdentTable_ID" localSheetId="17">EMICNC_23A_SCDBPTASN2!$F$2</definedName>
    <definedName name="Wings_IdentTable_ID" localSheetId="18">EMICNC_23A_SCDBPTASN2DHR!$F$2</definedName>
    <definedName name="Wings_IdentTable_ID" localSheetId="19">EMICNC_23A_SCDBPTASN2FE!$F$2</definedName>
    <definedName name="Wings_IdentTable_ID" localSheetId="20">EMICNC_23A_SCDBPTBSN1!$F$2</definedName>
    <definedName name="Wings_IdentTable_ID" localSheetId="23">EMICNC_23A_SCDBPTBSN1B!$F$2</definedName>
    <definedName name="Wings_IdentTable_ID" localSheetId="21">EMICNC_23A_SCDBPTBSN1DHR!$F$2</definedName>
    <definedName name="Wings_IdentTable_ID" localSheetId="22">EMICNC_23A_SCDBPTBSN1FE!$F$2</definedName>
    <definedName name="Wings_IdentTable_ID" localSheetId="24">EMICNC_23A_SCDBPTBSN2!$F$2</definedName>
    <definedName name="Wings_IdentTable_ID" localSheetId="25">EMICNC_23A_SCDBPTBSN2DHR!$F$2</definedName>
    <definedName name="Wings_IdentTable_ID" localSheetId="26">EMICNC_23A_SCDBPTBSN2FE!$F$2</definedName>
    <definedName name="Wings_IdentTable_ID" localSheetId="27">EMICNC_23A_SCDBPTDSN1!$F$2</definedName>
    <definedName name="Wings_IdentTable_ID" localSheetId="28">EMICNC_23A_SCDBPTDSN1F!$F$2</definedName>
    <definedName name="Wings_IdentTable_ID" localSheetId="29">EMICNC_23A_SCDBPTDSN2BY!$F$2</definedName>
    <definedName name="Wings_IdentTable_ID" localSheetId="30">EMICNC_23A_SCDBPTDSN2TO!$F$2</definedName>
    <definedName name="Wings_IdentTable_ID" localSheetId="31">EMICNC_23A_SCDBPTE!$F$2</definedName>
    <definedName name="Wings_IdentTable_ID" localSheetId="32">EMICNC_23A_SCDLPT1!$F$2</definedName>
    <definedName name="Wings_IdentTable_ID" localSheetId="33">EMICNC_23A_SCDLPT1F!$F$2</definedName>
    <definedName name="Wings_IdentTable_ID" localSheetId="34">EMICNC_23A_SCDLPT2!$F$2</definedName>
    <definedName name="Wings_IdentTable_ID" localSheetId="35">EMICNC_23A_SCDLPT2F!$F$2</definedName>
    <definedName name="Wings_IdentTable_ID" localSheetId="0">EMICNC_23A_SCDPT1!$F$2</definedName>
    <definedName name="Wings_IdentTable_ID" localSheetId="1">EMICNC_23A_SCDPT1F!$F$2</definedName>
    <definedName name="Wings_IdentTable_ID" localSheetId="2">EMICNC_23A_SCDPT2SN1!$F$2</definedName>
    <definedName name="Wings_IdentTable_ID" localSheetId="3">EMICNC_23A_SCDPT2SN1F!$F$2</definedName>
    <definedName name="Wings_IdentTable_ID" localSheetId="4">EMICNC_23A_SCDPT2SN2!$F$2</definedName>
    <definedName name="Wings_IdentTable_ID" localSheetId="5">EMICNC_23A_SCDPT2SN2F!$F$2</definedName>
    <definedName name="Wings_IdentTable_ID" localSheetId="6">EMICNC_23A_SCDPT3!$F$2</definedName>
    <definedName name="Wings_IdentTable_ID" localSheetId="7">EMICNC_23A_SCDPT4!$F$2</definedName>
    <definedName name="Wings_IdentTable_ID" localSheetId="8">EMICNC_23A_SCDPT5!$F$2</definedName>
    <definedName name="Wings_IdentTable_ID" localSheetId="9">EMICNC_23A_SCDPT6SN1!$F$2</definedName>
    <definedName name="Wings_IdentTable_ID" localSheetId="10">EMICNC_23A_SCDPT6SN1F!$F$2</definedName>
    <definedName name="Wings_IdentTable_ID" localSheetId="11">EMICNC_23A_SCDPT6SN2!$F$2</definedName>
    <definedName name="Wings_Statement_ID" localSheetId="12">EMICNC_23A_SCDPT1!$D$2</definedName>
    <definedName name="Wings_Statement_ID" localSheetId="13">EMICNC_23A_SCDPT1!$D$2</definedName>
    <definedName name="Wings_Statement_ID" localSheetId="14">EMICNC_23A_SCDPT1!$D$2</definedName>
    <definedName name="Wings_Statement_ID" localSheetId="15">EMICNC_23A_SCDPT1!$D$2</definedName>
    <definedName name="Wings_Statement_ID" localSheetId="16">EMICNC_23A_SCDPT1!$D$2</definedName>
    <definedName name="Wings_Statement_ID" localSheetId="17">EMICNC_23A_SCDPT1!$D$2</definedName>
    <definedName name="Wings_Statement_ID" localSheetId="18">EMICNC_23A_SCDPT1!$D$2</definedName>
    <definedName name="Wings_Statement_ID" localSheetId="19">EMICNC_23A_SCDPT1!$D$2</definedName>
    <definedName name="Wings_Statement_ID" localSheetId="20">EMICNC_23A_SCDPT1!$D$2</definedName>
    <definedName name="Wings_Statement_ID" localSheetId="23">EMICNC_23A_SCDPT1!$D$2</definedName>
    <definedName name="Wings_Statement_ID" localSheetId="21">EMICNC_23A_SCDPT1!$D$2</definedName>
    <definedName name="Wings_Statement_ID" localSheetId="22">EMICNC_23A_SCDPT1!$D$2</definedName>
    <definedName name="Wings_Statement_ID" localSheetId="24">EMICNC_23A_SCDPT1!$D$2</definedName>
    <definedName name="Wings_Statement_ID" localSheetId="25">EMICNC_23A_SCDPT1!$D$2</definedName>
    <definedName name="Wings_Statement_ID" localSheetId="26">EMICNC_23A_SCDPT1!$D$2</definedName>
    <definedName name="Wings_Statement_ID" localSheetId="27">EMICNC_23A_SCDPT1!$D$2</definedName>
    <definedName name="Wings_Statement_ID" localSheetId="28">EMICNC_23A_SCDPT1!$D$2</definedName>
    <definedName name="Wings_Statement_ID" localSheetId="29">EMICNC_23A_SCDPT1!$D$2</definedName>
    <definedName name="Wings_Statement_ID" localSheetId="30">EMICNC_23A_SCDPT1!$D$2</definedName>
    <definedName name="Wings_Statement_ID" localSheetId="31">EMICNC_23A_SCDPT1!$D$2</definedName>
    <definedName name="Wings_Statement_ID" localSheetId="32">EMICNC_23A_SCDPT1!$D$2</definedName>
    <definedName name="Wings_Statement_ID" localSheetId="33">EMICNC_23A_SCDPT1!$D$2</definedName>
    <definedName name="Wings_Statement_ID" localSheetId="34">EMICNC_23A_SCDPT1!$D$2</definedName>
    <definedName name="Wings_Statement_ID" localSheetId="35">EMICNC_23A_SCDPT1!$D$2</definedName>
    <definedName name="Wings_Statement_ID" localSheetId="0">EMICNC_23A_SCDPT1!$D$2</definedName>
    <definedName name="Wings_Statement_ID" localSheetId="1">EMICNC_23A_SCDPT1!$D$2</definedName>
    <definedName name="Wings_Statement_ID" localSheetId="2">EMICNC_23A_SCDPT1!$D$2</definedName>
    <definedName name="Wings_Statement_ID" localSheetId="3">EMICNC_23A_SCDPT1!$D$2</definedName>
    <definedName name="Wings_Statement_ID" localSheetId="4">EMICNC_23A_SCDPT1!$D$2</definedName>
    <definedName name="Wings_Statement_ID" localSheetId="5">EMICNC_23A_SCDPT1!$D$2</definedName>
    <definedName name="Wings_Statement_ID" localSheetId="6">EMICNC_23A_SCDPT1!$D$2</definedName>
    <definedName name="Wings_Statement_ID" localSheetId="7">EMICNC_23A_SCDPT1!$D$2</definedName>
    <definedName name="Wings_Statement_ID" localSheetId="8">EMICNC_23A_SCDPT1!$D$2</definedName>
    <definedName name="Wings_Statement_ID" localSheetId="9">EMICNC_23A_SCDPT1!$D$2</definedName>
    <definedName name="Wings_Statement_ID" localSheetId="10">EMICNC_23A_SCDPT1!$D$2</definedName>
    <definedName name="Wings_Statement_ID" localSheetId="11">EMICNC_23A_SCDPT1!$D$2</definedName>
  </definedNames>
  <calcPr calcId="40001"/>
</workbook>
</file>

<file path=xl/sharedStrings.xml><?xml version="1.0" encoding="utf-8"?>
<sst xmlns="http://schemas.openxmlformats.org/spreadsheetml/2006/main" uniqueCount="2348">
  <si>
    <t>Schedule D - Part 1 - Long Term Bonds Owned</t>
  </si>
  <si>
    <t xml:space="preserve">Total Foreign Exchange Change in Book/Adjusted Carrying Value </t>
  </si>
  <si>
    <t xml:space="preserve">NAIC Designation Modifier F Amount </t>
  </si>
  <si>
    <t/>
  </si>
  <si>
    <t>0020000000</t>
  </si>
  <si>
    <t>0039999999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</si>
  <si>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</si>
  <si>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</si>
  <si>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</si>
  <si>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0640000000</t>
  </si>
  <si>
    <t>0709999999</t>
  </si>
  <si>
    <t>IDC (Automated)</t>
  </si>
  <si>
    <t>Subtotal - Bonds - U.S. Special Revenues - Commercial Mortgage-Backed Securities</t>
  </si>
  <si>
    <t>MS</t>
  </si>
  <si>
    <t>AMERICAN TOWER CORP</t>
  </si>
  <si>
    <t>BBVA USA</t>
  </si>
  <si>
    <t>B</t>
  </si>
  <si>
    <t>CAPITAL ONE FIN CORP CAPITAL ONE FINANCIAL CORPORAT</t>
  </si>
  <si>
    <t>14448C-AP-9</t>
  </si>
  <si>
    <t>277432-AX-8</t>
  </si>
  <si>
    <t>361448-BK-8</t>
  </si>
  <si>
    <t>40139L-AF-0</t>
  </si>
  <si>
    <t>KNX4USFCNGPY45LOCE31</t>
  </si>
  <si>
    <t>INTERCONTINENTALEXCHANGE INC</t>
  </si>
  <si>
    <t>4NYF266XZC35SCTGX023</t>
  </si>
  <si>
    <t>549300DJ09SMTO561131</t>
  </si>
  <si>
    <t>SBA TOWER TRUST Series 144A</t>
  </si>
  <si>
    <t>1430000000</t>
  </si>
  <si>
    <t>1449999999</t>
  </si>
  <si>
    <t>Total - SVO Identified Funds</t>
  </si>
  <si>
    <t>000001F</t>
  </si>
  <si>
    <t xml:space="preserve">Rate Per Share </t>
  </si>
  <si>
    <t xml:space="preserve">Dividends: Declared but Unpaid </t>
  </si>
  <si>
    <t>E12 - SCDPT2SN2</t>
  </si>
  <si>
    <t>5310000000</t>
  </si>
  <si>
    <t>Subtotal - Common Stocks - Exchange Traded Funds</t>
  </si>
  <si>
    <t>BANC OF AMERICA SECURITIES LLC</t>
  </si>
  <si>
    <t>HONEYWELL INTERNATIONAL INC    4.250% 01/15/29</t>
  </si>
  <si>
    <t>SCHLUMBERGER INVESTMENT SA    4.500% 05/15/28</t>
  </si>
  <si>
    <t>Total - Common Stocks - Part 5</t>
  </si>
  <si>
    <t>Total - Bonds - Part 4</t>
  </si>
  <si>
    <t>0599999</t>
  </si>
  <si>
    <t>Subtotal - Preferred Stock - Alien Insurer</t>
  </si>
  <si>
    <t>1100000</t>
  </si>
  <si>
    <t>1399999</t>
  </si>
  <si>
    <t>Subtotal - Common Stock - Other Affiliates</t>
  </si>
  <si>
    <t>SCDPT6SN2</t>
  </si>
  <si>
    <t>Subtotal - Preferred Stock</t>
  </si>
  <si>
    <t>Subtotal - Parent, Subsidiaries and Affiliates - Other Short-Term Invested Assets</t>
  </si>
  <si>
    <t xml:space="preserve">Date of Maturity or Expiration </t>
  </si>
  <si>
    <t xml:space="preserve">Cumulative Prior Year(s) Initial Cost of Undiscounted Premium (Received) Paid 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</si>
  <si>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</si>
  <si>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</si>
  <si>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</si>
  <si>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</si>
  <si>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</si>
  <si>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</si>
  <si>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</si>
  <si>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</si>
  <si>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</si>
  <si>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</si>
  <si>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</si>
  <si>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</si>
  <si>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</si>
  <si>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</si>
  <si>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</si>
  <si>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</si>
  <si>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</si>
  <si>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</si>
  <si>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</si>
  <si>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</si>
  <si>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</si>
  <si>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</si>
  <si>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</si>
  <si>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</si>
  <si>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</si>
  <si>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</si>
  <si>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</si>
  <si>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</si>
  <si>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Subtotal - Hedging Effective Excluding Variable Annuity Guarantees Under SSAP No.108</t>
  </si>
  <si>
    <t>1759999999</t>
  </si>
  <si>
    <t>Schedule DB - Part A - Section 2 - Options, Caps, Floors, Collars, Swaps and Forwards Terminated</t>
  </si>
  <si>
    <t xml:space="preserve">Cumulative Variation Margin for All Other Hedges 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</si>
  <si>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</si>
  <si>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</si>
  <si>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</si>
  <si>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P_2023_A_NAIC_SCDBPTDSN1</t>
  </si>
  <si>
    <t>9400000000</t>
  </si>
  <si>
    <t>000003D</t>
  </si>
  <si>
    <t>Subtotal - Common Stocks - Industrial and Miscellaneous (Unaffiliated) - Other</t>
  </si>
  <si>
    <t>Subtotal - Cash (Schedule E Part 1)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</si>
  <si>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</si>
  <si>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</si>
  <si>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</si>
  <si>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</si>
  <si>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</si>
  <si>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</si>
  <si>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</si>
  <si>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</si>
  <si>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</si>
  <si>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</si>
  <si>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</si>
  <si>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</si>
  <si>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</si>
  <si>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</si>
  <si>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</si>
  <si>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PLGI</t>
  </si>
  <si>
    <t>2c - rate is determined by a broker or custodian</t>
  </si>
  <si>
    <t>2 - see NAIC Instructions</t>
  </si>
  <si>
    <t>Kentucky</t>
  </si>
  <si>
    <t>KY</t>
  </si>
  <si>
    <t>MO</t>
  </si>
  <si>
    <t>New Jersey</t>
  </si>
  <si>
    <t>Rhode Island</t>
  </si>
  <si>
    <t>Tennessee</t>
  </si>
  <si>
    <t>WA</t>
  </si>
  <si>
    <t>American Samoa</t>
  </si>
  <si>
    <t>United States</t>
  </si>
  <si>
    <t>DRR - See NAIC Instructions</t>
  </si>
  <si>
    <t>#LS</t>
  </si>
  <si>
    <t>^R - See NAIC Instructions</t>
  </si>
  <si>
    <t>^#SS - See NAIC Instructions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</si>
  <si>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</si>
  <si>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</si>
  <si>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</si>
  <si>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</si>
  <si>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</si>
  <si>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</si>
  <si>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</si>
  <si>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</si>
  <si>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</si>
  <si>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</si>
  <si>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</si>
  <si>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</si>
  <si>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</si>
  <si>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</si>
  <si>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</si>
  <si>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Variation margin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</si>
  <si>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</si>
  <si>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</si>
  <si>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</si>
  <si>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</si>
  <si>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 - See NAIC Instructions</t>
  </si>
  <si>
    <t>%DRR - See NAIC Instructions</t>
  </si>
  <si>
    <t>^%RA - See NAIC Instructions</t>
  </si>
  <si>
    <t>NonFormattedText</t>
  </si>
  <si>
    <t>Numeric_2Dec</t>
  </si>
  <si>
    <t>SVOAdminSymbolSCDPS2020</t>
  </si>
  <si>
    <t>ScDBFairValueMethod12</t>
  </si>
  <si>
    <t>TypeOfAssetPledged</t>
  </si>
  <si>
    <t>Table</t>
  </si>
  <si>
    <t xml:space="preserve">Interest: Amount Received During Year </t>
  </si>
  <si>
    <t xml:space="preserve">Capital Structure Code </t>
  </si>
  <si>
    <t xml:space="preserve">NAIC Designation Modifier G Amount </t>
  </si>
  <si>
    <t>FA</t>
  </si>
  <si>
    <t>0430000000</t>
  </si>
  <si>
    <t>0449999999</t>
  </si>
  <si>
    <t>Total - U.S. Political Subdivisions Bonds</t>
  </si>
  <si>
    <t>FE</t>
  </si>
  <si>
    <t>Subtotal - Bonds - U.S. Special Revenues - Other Loan-Backed and Structured Securities</t>
  </si>
  <si>
    <t>F</t>
  </si>
  <si>
    <t>R4PP93JZOLY261QX3811</t>
  </si>
  <si>
    <t>549300LO13MQ9HYSTR83</t>
  </si>
  <si>
    <t>21TPXMRRHFKOBHDC8J74</t>
  </si>
  <si>
    <t>DAIMLER FINANCE NORTH AMERICA</t>
  </si>
  <si>
    <t>FISERV INC</t>
  </si>
  <si>
    <t>MPLX LP</t>
  </si>
  <si>
    <t>HGVT_19-AA Series 144A</t>
  </si>
  <si>
    <t>MON</t>
  </si>
  <si>
    <t>1040000002</t>
  </si>
  <si>
    <t>78403D-AN-0</t>
  </si>
  <si>
    <t>1220000000</t>
  </si>
  <si>
    <t>1239999999</t>
  </si>
  <si>
    <t>1909999999</t>
  </si>
  <si>
    <t>2010000000</t>
  </si>
  <si>
    <t>NAIC Designation 4</t>
  </si>
  <si>
    <t>SCDPT2SN1</t>
  </si>
  <si>
    <t xml:space="preserve">Dividends: Amount Received During Year </t>
  </si>
  <si>
    <t>4310000000</t>
  </si>
  <si>
    <t>Schedule D - Part 2 - Section 2 - Common Stocks Owned</t>
  </si>
  <si>
    <t>5019999999</t>
  </si>
  <si>
    <t>Subtotal - Common Stock - Industrial and Miscellaneous (Unaffiliated) Publicly Traded</t>
  </si>
  <si>
    <t>5329999999</t>
  </si>
  <si>
    <t>5720000000</t>
  </si>
  <si>
    <t>Subtotal - Common Stock - Parent, Subsidiaries and Affiliates Publicly Traded</t>
  </si>
  <si>
    <t>P_2023_A_NAIC_SCDPT3</t>
  </si>
  <si>
    <t>DEUTSCHE BANK SECURITIES INC.</t>
  </si>
  <si>
    <t>Subtotal - Bonds - Industrial and Miscellaneous (Unaffiliated)</t>
  </si>
  <si>
    <t>Subtotal - Bonds - Hybrid Securities</t>
  </si>
  <si>
    <t>Subtotal - Common Stocks - Industrial and Miscellaneous (Unaffiliated) Publicly Traded</t>
  </si>
  <si>
    <t>5989999998</t>
  </si>
  <si>
    <t>Totals</t>
  </si>
  <si>
    <t xml:space="preserve">Total Foreign Exchange Change in Book /Adjusted Carrying Value </t>
  </si>
  <si>
    <t>0300000</t>
  </si>
  <si>
    <t>Subtotal - Preferred Stock - U.S. Life Insurer</t>
  </si>
  <si>
    <t>Schedule D - Part 6 - Section 2</t>
  </si>
  <si>
    <t xml:space="preserve">Stock in Lower Tier Company Owned Indirectly by Insurer on Statement Date: Number of Shares </t>
  </si>
  <si>
    <t>SCDAPT1F</t>
  </si>
  <si>
    <t xml:space="preserve">Interest: Non-Admitted Due and Accrued </t>
  </si>
  <si>
    <t>7300000000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</si>
  <si>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</si>
  <si>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</si>
  <si>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</si>
  <si>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</si>
  <si>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</si>
  <si>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</si>
  <si>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</si>
  <si>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</si>
  <si>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0690000000</t>
  </si>
  <si>
    <t>0740000000</t>
  </si>
  <si>
    <t>0759999999</t>
  </si>
  <si>
    <t>Subtotal - Written Options - Income Generation - Put Options</t>
  </si>
  <si>
    <t>0809999999</t>
  </si>
  <si>
    <t>1170000000</t>
  </si>
  <si>
    <t>1189999999</t>
  </si>
  <si>
    <t>Subtotal - Swaps - Replication - Foreign Exchange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</si>
  <si>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</si>
  <si>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</si>
  <si>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</si>
  <si>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</si>
  <si>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</si>
  <si>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</si>
  <si>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</si>
  <si>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</si>
  <si>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</si>
  <si>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</si>
  <si>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</si>
  <si>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</si>
  <si>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</si>
  <si>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</si>
  <si>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</si>
  <si>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</si>
  <si>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 xml:space="preserve">Book/Adjusted Carrying Value Amount/NAIC Designation Modifier B Amount 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</si>
  <si>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</si>
  <si>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</si>
  <si>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</si>
  <si>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Subtotal - Cash Equivalents (Schedule E Part 2)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</si>
  <si>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</si>
  <si>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</si>
  <si>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</si>
  <si>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</si>
  <si>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</si>
  <si>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</si>
  <si>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</si>
  <si>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</si>
  <si>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</si>
  <si>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</si>
  <si>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</si>
  <si>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</si>
  <si>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</si>
  <si>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</si>
  <si>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RT</t>
  </si>
  <si>
    <t>1c - rate is determined by a broker or custodian</t>
  </si>
  <si>
    <t>2b - rate is determined by a stock exchange</t>
  </si>
  <si>
    <t>5 - see NAIC Instructions</t>
  </si>
  <si>
    <t>2 - Commercial Mortgage Loans/CMBS</t>
  </si>
  <si>
    <t>AL</t>
  </si>
  <si>
    <t>DC</t>
  </si>
  <si>
    <t>Louisiana</t>
  </si>
  <si>
    <t>Nevada</t>
  </si>
  <si>
    <t>Oklahoma</t>
  </si>
  <si>
    <t>TN</t>
  </si>
  <si>
    <t>Texas</t>
  </si>
  <si>
    <t>US</t>
  </si>
  <si>
    <t>WI</t>
  </si>
  <si>
    <t>PR</t>
  </si>
  <si>
    <t>#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</si>
  <si>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</si>
  <si>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</si>
  <si>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</si>
  <si>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</si>
  <si>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</si>
  <si>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</si>
  <si>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</si>
  <si>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</si>
  <si>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</si>
  <si>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</si>
  <si>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</si>
  <si>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</si>
  <si>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</si>
  <si>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</si>
  <si>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</si>
  <si>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</si>
  <si>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</si>
  <si>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</si>
  <si>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</si>
  <si>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ScDPt1CapitalStructure17</t>
  </si>
  <si>
    <t>ScDPt2StarColumn19</t>
  </si>
  <si>
    <t>StrNum10</t>
  </si>
  <si>
    <t>Number</t>
  </si>
  <si>
    <t>ReadOnlyCusip</t>
  </si>
  <si>
    <t xml:space="preserve">SVO Administrative Symbol </t>
  </si>
  <si>
    <t xml:space="preserve">Rate Used to Obtain Fair Value </t>
  </si>
  <si>
    <t xml:space="preserve">State Code </t>
  </si>
  <si>
    <t xml:space="preserve">Issue </t>
  </si>
  <si>
    <t>912828-V9-8</t>
  </si>
  <si>
    <t>0220000000</t>
  </si>
  <si>
    <t>0239999999</t>
  </si>
  <si>
    <t>Subtotal - Bonds - U.S. States, Territories and Possessions - Commercial Mortgage-Backed Securities</t>
  </si>
  <si>
    <t>0840000000</t>
  </si>
  <si>
    <t>0909999999</t>
  </si>
  <si>
    <t>1010000004</t>
  </si>
  <si>
    <t>BRISTOL-MYERS SQUIBB CO</t>
  </si>
  <si>
    <t>1010000011</t>
  </si>
  <si>
    <t>CELANESE US HOLDINGS LLC</t>
  </si>
  <si>
    <t>2138004JDDA4ZQUPFW65</t>
  </si>
  <si>
    <t>1010000015</t>
  </si>
  <si>
    <t>1010000022</t>
  </si>
  <si>
    <t>HCA THE HEALTHCARE CO HCA INC</t>
  </si>
  <si>
    <t>ISRPG12PN4EIEOEMW547</t>
  </si>
  <si>
    <t>4019999999</t>
  </si>
  <si>
    <t>548661-EG-8</t>
  </si>
  <si>
    <t>1010000033</t>
  </si>
  <si>
    <t>1010000040</t>
  </si>
  <si>
    <t>ING GROEP NV</t>
  </si>
  <si>
    <t>1029999999</t>
  </si>
  <si>
    <t>Subtotal - Bonds - Parent, Subsidiaries and Affiliates - Other Loan-Backed and Structured Securities</t>
  </si>
  <si>
    <t>Subtotal - Bonds - Unaffiliated Certificates of Deposit</t>
  </si>
  <si>
    <t>2439999999</t>
  </si>
  <si>
    <t>4329999999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</si>
  <si>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</si>
  <si>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</si>
  <si>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</si>
  <si>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</si>
  <si>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Subtotal - Bonds - U.S. Special Revenues</t>
  </si>
  <si>
    <t>1100000003</t>
  </si>
  <si>
    <t>4509999997</t>
  </si>
  <si>
    <t>SCDPT4</t>
  </si>
  <si>
    <t xml:space="preserve">Realized Gain (Loss) on Disposal </t>
  </si>
  <si>
    <t xml:space="preserve">Total Gain (Loss) on Disposal </t>
  </si>
  <si>
    <t>912828-R6-9</t>
  </si>
  <si>
    <t>Maturity</t>
  </si>
  <si>
    <t>1299999</t>
  </si>
  <si>
    <t>Subtotal - Common Stock - Alien Insurer</t>
  </si>
  <si>
    <t>1600000</t>
  </si>
  <si>
    <t>1899999</t>
  </si>
  <si>
    <t>Total amount of goodwill nonadmitted $...</t>
  </si>
  <si>
    <t xml:space="preserve">Paid for Accrued Interest </t>
  </si>
  <si>
    <t xml:space="preserve">Printed NAIC Designation and NAIC Designation Modifier </t>
  </si>
  <si>
    <t>1010000000</t>
  </si>
  <si>
    <t>Subtotal - Parent, Subsidiaries and Affiliates - Mortgage Loans</t>
  </si>
  <si>
    <t>E18 - SCDBPTASN1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</si>
  <si>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</si>
  <si>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</si>
  <si>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</si>
  <si>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</si>
  <si>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</si>
  <si>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</si>
  <si>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</si>
  <si>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</si>
  <si>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</si>
  <si>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</si>
  <si>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</si>
  <si>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</si>
  <si>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</si>
  <si>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</si>
  <si>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</si>
  <si>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Subtotal - Swaps - Hedging Effective Excluding Variable Annuity Guarantees Under SSAP No.108 - Foreign Exchange</t>
  </si>
  <si>
    <t>1270000000</t>
  </si>
  <si>
    <t>1289999999</t>
  </si>
  <si>
    <t>1320000000</t>
  </si>
  <si>
    <t>1339999999</t>
  </si>
  <si>
    <t>Subtotal - Forwards - Replication</t>
  </si>
  <si>
    <t>P_2023_A_NAIC_SCDBPTBSN1</t>
  </si>
  <si>
    <t xml:space="preserve">Value of One (1) Point </t>
  </si>
  <si>
    <t>1580000000</t>
  </si>
  <si>
    <t>1599999999</t>
  </si>
  <si>
    <t>1630000000</t>
  </si>
  <si>
    <t>1649999999</t>
  </si>
  <si>
    <t xml:space="preserve">Fair Value: Exposure Net of Collateral </t>
  </si>
  <si>
    <t>Total NAIC 1 Designation</t>
  </si>
  <si>
    <t>E24 - SCDBPTE</t>
  </si>
  <si>
    <t xml:space="preserve">Hedging Instruments: Ending Deferred Balance (11+15+18) </t>
  </si>
  <si>
    <t>Subtotal - Preferred Stocks (Schedule D, Part 2, Section 1 type) - Industrial and Miscellaneous (Unaffiliated) Redeemable Preferred</t>
  </si>
  <si>
    <t>9209999999</t>
  </si>
  <si>
    <t>9600000000</t>
  </si>
  <si>
    <t>Subtotal - Cash (Schedule E Part 1 type)</t>
  </si>
  <si>
    <t>000002</t>
  </si>
  <si>
    <t>Subtotal - Short-Term Invested Assets (Schedule DA, Part 1)</t>
  </si>
  <si>
    <t>R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</si>
  <si>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</si>
  <si>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</si>
  <si>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</si>
  <si>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</si>
  <si>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</si>
  <si>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</si>
  <si>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</si>
  <si>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</si>
  <si>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</si>
  <si>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</si>
  <si>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</si>
  <si>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</si>
  <si>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</si>
  <si>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</si>
  <si>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</si>
  <si>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</si>
  <si>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</si>
  <si>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</si>
  <si>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</si>
  <si>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B - Nationality - Foreign, Currency - Other Than U.S.</t>
  </si>
  <si>
    <t>FM</t>
  </si>
  <si>
    <t>Arizona</t>
  </si>
  <si>
    <t>ID</t>
  </si>
  <si>
    <t>MD</t>
  </si>
  <si>
    <t>VT</t>
  </si>
  <si>
    <t>WY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</si>
  <si>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</si>
  <si>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</si>
  <si>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</si>
  <si>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</si>
  <si>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</si>
  <si>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</si>
  <si>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8BI - Investment in US Insurance Company SCA's</t>
  </si>
  <si>
    <t>8BIII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</si>
  <si>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</si>
  <si>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</si>
  <si>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</si>
  <si>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</si>
  <si>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</si>
  <si>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</si>
  <si>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</si>
  <si>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</si>
  <si>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</si>
  <si>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</si>
  <si>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</si>
  <si>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</si>
  <si>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</si>
  <si>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</si>
  <si>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</si>
  <si>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</si>
  <si>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</si>
  <si>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</si>
  <si>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</si>
  <si>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Duration</t>
  </si>
  <si>
    <t>N</t>
  </si>
  <si>
    <t>V</t>
  </si>
  <si>
    <t>Single Real Estate Wholly Owned by LLC - !Subject to dollar reverse repurchase agreement</t>
  </si>
  <si>
    <t>%RF - See NAIC Instructions</t>
  </si>
  <si>
    <t>Cusip</t>
  </si>
  <si>
    <t>ScDLCode22</t>
  </si>
  <si>
    <t>SVOAdminSymbolSCBA2020</t>
  </si>
  <si>
    <t>EMIC-NC</t>
  </si>
  <si>
    <t>SCDPT1F</t>
  </si>
  <si>
    <t xml:space="preserve">Book/Adjusted Carrying Value </t>
  </si>
  <si>
    <t xml:space="preserve">Unrealized Valuation Increase/(Decrease) </t>
  </si>
  <si>
    <t xml:space="preserve">Interest: When Paid </t>
  </si>
  <si>
    <t xml:space="preserve">Stated Contractual Maturity Date </t>
  </si>
  <si>
    <t>Other</t>
  </si>
  <si>
    <t>0010000004</t>
  </si>
  <si>
    <t>91282C-EW-7</t>
  </si>
  <si>
    <t>0010000011</t>
  </si>
  <si>
    <t>0029999999</t>
  </si>
  <si>
    <t>Subtotal - Bonds - U.S. Governments - Residential Mortgage-Backed Securities</t>
  </si>
  <si>
    <t>Total - All Other Government Bonds</t>
  </si>
  <si>
    <t>0630000000</t>
  </si>
  <si>
    <t>0649999999</t>
  </si>
  <si>
    <t>Subtotal - Bonds - U.S. Political Subdivisions - Other Loan-Backed and Structured Securities</t>
  </si>
  <si>
    <t>Total - U.S. Special Revenues Bonds</t>
  </si>
  <si>
    <t>E11 - SCDPT2SN1</t>
  </si>
  <si>
    <t>5493006ORUSIL88JOE18</t>
  </si>
  <si>
    <t xml:space="preserve">Rate Per Share Used to Obtain Fair Value </t>
  </si>
  <si>
    <t>03740L-AD-4</t>
  </si>
  <si>
    <t>549300EJG376EN5NQE29</t>
  </si>
  <si>
    <t>1010000008</t>
  </si>
  <si>
    <t>14913Q-2V-0</t>
  </si>
  <si>
    <t>Series 144A</t>
  </si>
  <si>
    <t>1010000019</t>
  </si>
  <si>
    <t>GUARDIAN LIFE GLOBAL FUNDING</t>
  </si>
  <si>
    <t>L3CJ6J7LJ2DX62FTXD46</t>
  </si>
  <si>
    <t>1010000026</t>
  </si>
  <si>
    <t>MORGAN STANLEY</t>
  </si>
  <si>
    <t>IGJSJL3JD5P30I6NJZ34</t>
  </si>
  <si>
    <t>OMNICOM GRP INC.</t>
  </si>
  <si>
    <t>CFGNEKW0P8842LEUIA51</t>
  </si>
  <si>
    <t>PNC FINANCIAL SERVICES GROUP</t>
  </si>
  <si>
    <t>1010000037</t>
  </si>
  <si>
    <t>549300LJXD867XMVE759</t>
  </si>
  <si>
    <t>1010000044</t>
  </si>
  <si>
    <t>1420000000</t>
  </si>
  <si>
    <t>1439999999</t>
  </si>
  <si>
    <t>Total - Parent, Subsidiaries and Affiliates Bonds</t>
  </si>
  <si>
    <t>Subtotal - Bonds - Unaffiliated Bank Loans</t>
  </si>
  <si>
    <t>2489999999</t>
  </si>
  <si>
    <t>000001C</t>
  </si>
  <si>
    <t>Subtotal - Preferred Stock - Parent, Subsidiaries and Affiliates Redeemable Preferred</t>
  </si>
  <si>
    <t>P_2023_A_NAIC_SCDPT2SN2</t>
  </si>
  <si>
    <t>5529999999</t>
  </si>
  <si>
    <t>Subtotal - Common Stocks - Unit Investment Trusts - Designations Not Assigned by the SVO</t>
  </si>
  <si>
    <t>5920000000</t>
  </si>
  <si>
    <t xml:space="preserve">Name of Vendor </t>
  </si>
  <si>
    <t xml:space="preserve">Paid for Accrued Interest and Dividends </t>
  </si>
  <si>
    <t>Subtotal - Bonds - Parent, Subsidiaries and Affiliates</t>
  </si>
  <si>
    <t>Subtotal - Preferred Stocks - Parent, Subsidiaries and Affiliates Redeemable Preferred</t>
  </si>
  <si>
    <t>Total - Preferred and Common Stocks</t>
  </si>
  <si>
    <t>6009999999</t>
  </si>
  <si>
    <t>912828-2P-4</t>
  </si>
  <si>
    <t>404119-CE-7</t>
  </si>
  <si>
    <t>STANLEY BLACK &amp; DECKER INC    3.400% 03/01/26</t>
  </si>
  <si>
    <t>SCDPT6SN1F</t>
  </si>
  <si>
    <t xml:space="preserve">NAIC Valuation Method </t>
  </si>
  <si>
    <t xml:space="preserve">Stock of Such Company Owned by Insurer on Statement Date: Number of Shares </t>
  </si>
  <si>
    <t xml:space="preserve">Prior Year VISION Filing Number </t>
  </si>
  <si>
    <t xml:space="preserve">Amount </t>
  </si>
  <si>
    <t>0499999</t>
  </si>
  <si>
    <t>0800000</t>
  </si>
  <si>
    <t>Subtotal - Preferred Stock - Other Affiliates</t>
  </si>
  <si>
    <t>1000000</t>
  </si>
  <si>
    <t>Subtotal - Common Stock - U.S. P&amp;C Insurer</t>
  </si>
  <si>
    <t xml:space="preserve">Name of Lower-tier Company </t>
  </si>
  <si>
    <t>0010000000</t>
  </si>
  <si>
    <t>7109999999</t>
  </si>
  <si>
    <t>7500000000</t>
  </si>
  <si>
    <t>P_2023_A_NAIC_SCDBPTASN1</t>
  </si>
  <si>
    <t xml:space="preserve">Total Foreign Exchange Change in B./A.C.V. </t>
  </si>
  <si>
    <t xml:space="preserve">Fair Value of Derivative, Excluding Impact of Financing Premiums 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</si>
  <si>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</si>
  <si>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</si>
  <si>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</si>
  <si>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</si>
  <si>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</si>
  <si>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</si>
  <si>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</si>
  <si>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</si>
  <si>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</si>
  <si>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Subtotal - Written Options - Replications - Other</t>
  </si>
  <si>
    <t>Subtotal - Written Options - Income Generation - Other</t>
  </si>
  <si>
    <t>0890000000</t>
  </si>
  <si>
    <t>0959999999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</si>
  <si>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</si>
  <si>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</si>
  <si>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</si>
  <si>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</si>
  <si>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</si>
  <si>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</si>
  <si>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</si>
  <si>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</si>
  <si>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1699999999</t>
  </si>
  <si>
    <t>1749999999</t>
  </si>
  <si>
    <t xml:space="preserve">Termination Date </t>
  </si>
  <si>
    <t>Schedule DB - Part B - Section 2 - Futures Contracts Terminated</t>
  </si>
  <si>
    <t xml:space="preserve">Deferred </t>
  </si>
  <si>
    <t xml:space="preserve">Counterparty Offset: Fair Value of Acceptable Collateral </t>
  </si>
  <si>
    <t>E23 - SCDBPTDSN2BY</t>
  </si>
  <si>
    <t xml:space="preserve">Hedged Item: Change in the Hedged Item Attributed to Hedged Risk Percentage(6/5) </t>
  </si>
  <si>
    <t>SCDLPT1F</t>
  </si>
  <si>
    <t xml:space="preserve">Fair Value Amount/NAIC Designation Modifier A Amount 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</si>
  <si>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</si>
  <si>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</si>
  <si>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</si>
  <si>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</si>
  <si>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</si>
  <si>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000003A</t>
  </si>
  <si>
    <t>Subtotal - Mortgage Loans on Real Estate (Schedule B)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</si>
  <si>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</si>
  <si>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</si>
  <si>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</si>
  <si>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</si>
  <si>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</si>
  <si>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</si>
  <si>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</si>
  <si>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</si>
  <si>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</si>
  <si>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</si>
  <si>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</si>
  <si>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</si>
  <si>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</si>
  <si>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</si>
  <si>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</si>
  <si>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</si>
  <si>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Z</t>
  </si>
  <si>
    <t>1a - rate is determined by a pricing service</t>
  </si>
  <si>
    <t>1 - Residential Mortgage Loans/RMBS</t>
  </si>
  <si>
    <t>6 - Lease Transactions - Aircraft Leases, Equipment Leases, Equipment Trust Certificates</t>
  </si>
  <si>
    <t>8 - Manufactured Housing and Mobile Home Loans</t>
  </si>
  <si>
    <t>Arkansas</t>
  </si>
  <si>
    <t>Delaware</t>
  </si>
  <si>
    <t>Hawaii</t>
  </si>
  <si>
    <t>IL</t>
  </si>
  <si>
    <t>Indiana</t>
  </si>
  <si>
    <t>Minnesota</t>
  </si>
  <si>
    <t>NE</t>
  </si>
  <si>
    <t>Vermont</t>
  </si>
  <si>
    <t>Wyoming</t>
  </si>
  <si>
    <t>Puerto Rico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</si>
  <si>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</si>
  <si>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</si>
  <si>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</si>
  <si>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</si>
  <si>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</si>
  <si>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</si>
  <si>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</si>
  <si>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8BII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</si>
  <si>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</si>
  <si>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</si>
  <si>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</si>
  <si>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</si>
  <si>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</si>
  <si>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</si>
  <si>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</si>
  <si>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</si>
  <si>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</si>
  <si>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</si>
  <si>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</si>
  <si>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</si>
  <si>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</si>
  <si>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</si>
  <si>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</si>
  <si>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</si>
  <si>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%DR - See NAIC Instructions</t>
  </si>
  <si>
    <t>%CF - See NAIC Instructions</t>
  </si>
  <si>
    <t>^%R - See NAIC Instructions</t>
  </si>
  <si>
    <t>^%O - See NAIC Instructions</t>
  </si>
  <si>
    <t>BondChar9_2016</t>
  </si>
  <si>
    <t>SVOAdminSymbolSCDBond2020</t>
  </si>
  <si>
    <t>Percent</t>
  </si>
  <si>
    <t>Statement</t>
  </si>
  <si>
    <t>E10 - SCDPT1</t>
  </si>
  <si>
    <t xml:space="preserve">Investments Involving Related Parties </t>
  </si>
  <si>
    <t>0010000008</t>
  </si>
  <si>
    <t>Subtotal - Bonds - U.S. Governments - Commercial Mortgage-Backed Securities</t>
  </si>
  <si>
    <t>Total - U.S. Government Bonds</t>
  </si>
  <si>
    <t>0420000000</t>
  </si>
  <si>
    <t>0439999999</t>
  </si>
  <si>
    <t>C</t>
  </si>
  <si>
    <t>Total - Preferred Stock - Industrial and Miscellaneous (Unaffiliated)</t>
  </si>
  <si>
    <t>337738-AT-5</t>
  </si>
  <si>
    <t>1 - Senior Secured Debt</t>
  </si>
  <si>
    <t>458140-BQ-2</t>
  </si>
  <si>
    <t>INTEL CORPORATION</t>
  </si>
  <si>
    <t>LOWES COMPANIES INC</t>
  </si>
  <si>
    <t>Subtotal - Preferred Stock - Parent, Subsidiaries and Affiliates Perpetual Preferred</t>
  </si>
  <si>
    <t>PUBLIC SERVICE ENTERPRISE GROU PUBLIC SERVICE ENTERPRISE GROU</t>
  </si>
  <si>
    <t>854502-AK-7</t>
  </si>
  <si>
    <t>ING GROEP NV Series 144A</t>
  </si>
  <si>
    <t>Subtotal - Bonds - Industrial and Miscellaneous (Unaffiliated) - Other Loan-Backed and Structured Securities</t>
  </si>
  <si>
    <t>1210000000</t>
  </si>
  <si>
    <t>1229999999</t>
  </si>
  <si>
    <t>2019999999</t>
  </si>
  <si>
    <t>NAIC Designation 1</t>
  </si>
  <si>
    <t>SCDPT2SN2F</t>
  </si>
  <si>
    <t xml:space="preserve">Total Change in Book/Adjusted Carrying Value (13 - 14) </t>
  </si>
  <si>
    <t>5319999999</t>
  </si>
  <si>
    <t>Total - Common Stocks - Unit Investment Trusts</t>
  </si>
  <si>
    <t>5710000000</t>
  </si>
  <si>
    <t>Total Common Stocks</t>
  </si>
  <si>
    <t>US TREASURY TREASURY NOTE    3.750% 04/15/26</t>
  </si>
  <si>
    <t>HCA THE HEALTHCARE CO HCA INC    3.375% 03/15/29</t>
  </si>
  <si>
    <t>2509999997</t>
  </si>
  <si>
    <t>Total - Bonds - Part 5</t>
  </si>
  <si>
    <t>70WY0ID1N53Q4254VH70</t>
  </si>
  <si>
    <t>CITIGROUP GLOBAL MARKETS</t>
  </si>
  <si>
    <t xml:space="preserve">Total Change in Book/Adjusted Carrying Value (12 + 13 - 14) </t>
  </si>
  <si>
    <t xml:space="preserve">Total Amount of Goodwill Included in Book/Adjusted Carrying Value </t>
  </si>
  <si>
    <t xml:space="preserve">Nonadmitted Amount </t>
  </si>
  <si>
    <t>0200000</t>
  </si>
  <si>
    <t>P_2023_A_NAIC_SCDAPT1</t>
  </si>
  <si>
    <t xml:space="preserve">Schedule/Exhibit Identifier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</si>
  <si>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</si>
  <si>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</si>
  <si>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</si>
  <si>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</si>
  <si>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</si>
  <si>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</si>
  <si>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</si>
  <si>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</si>
  <si>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</si>
  <si>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</si>
  <si>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</si>
  <si>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</si>
  <si>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</si>
  <si>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</si>
  <si>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</si>
  <si>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</si>
  <si>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</si>
  <si>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</si>
  <si>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</si>
  <si>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</si>
  <si>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Subtotal - Swaps - Hedging Effective Variable Annuity Guarantees Under SSAP No.108</t>
  </si>
  <si>
    <t>1179999999</t>
  </si>
  <si>
    <t>1489999999</t>
  </si>
  <si>
    <t>SCDBPTBSN1FE</t>
  </si>
  <si>
    <t>1520000000</t>
  </si>
  <si>
    <t>1539999999</t>
  </si>
  <si>
    <t>Subtotal - Long Futures - Other</t>
  </si>
  <si>
    <t>SCDBPTDSN1</t>
  </si>
  <si>
    <t>Total NAIC 3 Designation</t>
  </si>
  <si>
    <t xml:space="preserve">Type of Asset Pledged 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</si>
  <si>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</si>
  <si>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</si>
  <si>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</si>
  <si>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</si>
  <si>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</si>
  <si>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</si>
  <si>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</si>
  <si>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000003E</t>
  </si>
  <si>
    <t>E26 - SCDLPT2</t>
  </si>
  <si>
    <t>Schedule DL - Part 2 - Reinvested Collateral Assets Owned</t>
  </si>
  <si>
    <t>Subtotal - Common Stocks - Industrial and Miscellaneous (Unaffiliated) - Publicly Traded</t>
  </si>
  <si>
    <t>Subtotal - Other Invested Assets (Schedule BA)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</si>
  <si>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</si>
  <si>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</si>
  <si>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</si>
  <si>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</si>
  <si>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</si>
  <si>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</si>
  <si>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</si>
  <si>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</si>
  <si>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</si>
  <si>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</si>
  <si>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</si>
  <si>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</si>
  <si>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</si>
  <si>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</si>
  <si>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</si>
  <si>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</si>
  <si>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</si>
  <si>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</si>
  <si>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</si>
  <si>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3d - rate is determined by the insurer</t>
  </si>
  <si>
    <t>Georgia</t>
  </si>
  <si>
    <t>MT</t>
  </si>
  <si>
    <t>NM</t>
  </si>
  <si>
    <t>OR</t>
  </si>
  <si>
    <t>RI</t>
  </si>
  <si>
    <t>VA</t>
  </si>
  <si>
    <t>Wisconsin</t>
  </si>
  <si>
    <t>Guam</t>
  </si>
  <si>
    <t>MP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</si>
  <si>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</si>
  <si>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</si>
  <si>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</si>
  <si>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</si>
  <si>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</si>
  <si>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</si>
  <si>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</si>
  <si>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</si>
  <si>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</si>
  <si>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</si>
  <si>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</si>
  <si>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</si>
  <si>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</si>
  <si>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</si>
  <si>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</si>
  <si>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</si>
  <si>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</si>
  <si>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</si>
  <si>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Currency</t>
  </si>
  <si>
    <t>Not through a Centralized Clearinghouse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</si>
  <si>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</si>
  <si>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</si>
  <si>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</si>
  <si>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</si>
  <si>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</si>
  <si>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</si>
  <si>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</si>
  <si>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 xml:space="preserve">Actual Cost </t>
  </si>
  <si>
    <t xml:space="preserve">Call Date </t>
  </si>
  <si>
    <t>2a - rate is determined by a pricing service</t>
  </si>
  <si>
    <t>0210000000</t>
  </si>
  <si>
    <t>0229999999</t>
  </si>
  <si>
    <t>Subtotal - Bonds - U.S. States, Territories and Possessions - Residential Mortgage-Backed Securities</t>
  </si>
  <si>
    <t>0830000000</t>
  </si>
  <si>
    <t>0849999999</t>
  </si>
  <si>
    <t>AMERICAN EXPRESS COMPANY</t>
  </si>
  <si>
    <t>14040H-CN-3</t>
  </si>
  <si>
    <t>24422E-UX-5</t>
  </si>
  <si>
    <t>INTEL CORP</t>
  </si>
  <si>
    <t>G</t>
  </si>
  <si>
    <t>KEYSPAN GAS EAST CORP Series 144A</t>
  </si>
  <si>
    <t>KEYSPAN GAS EAST CORP</t>
  </si>
  <si>
    <t>NATIONAL RURAL UTILITIES COOP NATIONAL RURAL UTILITIES COOPE</t>
  </si>
  <si>
    <t>PNC FINANCIAL SERVICES GROUP PNC FINANCIAL SERVICES GROUP I</t>
  </si>
  <si>
    <t>744573-AN-6</t>
  </si>
  <si>
    <t>CHARLES SCHWAB CORP CHARLES SCHWAB CORPORATION (TH</t>
  </si>
  <si>
    <t>WILLIS NORTH AMERICA INC</t>
  </si>
  <si>
    <t>806854-AK-1</t>
  </si>
  <si>
    <t>1019999999</t>
  </si>
  <si>
    <t>Subtotal - Bonds - Hybrid Securities - Issuer Obligations</t>
  </si>
  <si>
    <t>Subtotal - Bonds - Hybrid Securities - Commercial Mortgage-Backed Securities</t>
  </si>
  <si>
    <t>2429999999</t>
  </si>
  <si>
    <t>NAIC Designation 5</t>
  </si>
  <si>
    <t xml:space="preserve">Par Value Per Share </t>
  </si>
  <si>
    <t>4319999999</t>
  </si>
  <si>
    <t>SCDPT2SN2</t>
  </si>
  <si>
    <t>5109999999</t>
  </si>
  <si>
    <t>5729999999</t>
  </si>
  <si>
    <t>Total - Common Stocks - Closed-End Funds</t>
  </si>
  <si>
    <t>5810000000</t>
  </si>
  <si>
    <t>Subtotal - Common Stock - Parent, Subsidiaries and Affiliates Other</t>
  </si>
  <si>
    <t>5989999999</t>
  </si>
  <si>
    <t>P_2023_A_NAIC_SCDPT4</t>
  </si>
  <si>
    <t>Subtotal - Preferred Stock - Parent</t>
  </si>
  <si>
    <t>0999999</t>
  </si>
  <si>
    <t>1199999</t>
  </si>
  <si>
    <t>1500000</t>
  </si>
  <si>
    <t>1799999</t>
  </si>
  <si>
    <t>E17 - SCDAPT1</t>
  </si>
  <si>
    <t>7309999999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</si>
  <si>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</si>
  <si>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</si>
  <si>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</si>
  <si>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</si>
  <si>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</si>
  <si>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</si>
  <si>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</si>
  <si>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</si>
  <si>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</si>
  <si>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</si>
  <si>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</si>
  <si>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</si>
  <si>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</si>
  <si>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</si>
  <si>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1000000000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</si>
  <si>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</si>
  <si>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</si>
  <si>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</si>
  <si>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</si>
  <si>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</si>
  <si>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</si>
  <si>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</si>
  <si>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</si>
  <si>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</si>
  <si>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 xml:space="preserve">Indicate Exercise, Expiration, Maturity or Sale 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</si>
  <si>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</si>
  <si>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</si>
  <si>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</si>
  <si>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</si>
  <si>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</si>
  <si>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</si>
  <si>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>E20 - SCDBPTBSN1B</t>
  </si>
  <si>
    <t xml:space="preserve">Ending Cash Balance </t>
  </si>
  <si>
    <t xml:space="preserve">Termination Price </t>
  </si>
  <si>
    <t xml:space="preserve">Gain (Loss) Recognized in Current Year </t>
  </si>
  <si>
    <t>SCDBPTDSN1F</t>
  </si>
  <si>
    <t>E23 - SCDBPTDSN2TO</t>
  </si>
  <si>
    <t>P_2023_A_NAIC_SCDBPTE</t>
  </si>
  <si>
    <t>Schedule DB - Part E - Derivatives Hedging Variable Annuity Guarantees as of December 31 of Current Year</t>
  </si>
  <si>
    <t xml:space="preserve">Hedged Item: Ending Fair Value in Full Contract Cash Flows Attributed to Interest Rates </t>
  </si>
  <si>
    <t>Schedule DL - Part 1 - Reinvested Collateral Assets Owned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</si>
  <si>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</si>
  <si>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</si>
  <si>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</si>
  <si>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Subtotal - Common Stocks (Schedule D, Part 2, Section 2 type) - Mutual Funds - Designations Assigned by the SVO</t>
  </si>
  <si>
    <t>9509999999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</si>
  <si>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</si>
  <si>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</si>
  <si>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</si>
  <si>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</si>
  <si>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</si>
  <si>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</si>
  <si>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</si>
  <si>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</si>
  <si>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</si>
  <si>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</si>
  <si>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</si>
  <si>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</si>
  <si>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</si>
  <si>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</si>
  <si>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1d - rate is determined by the insurer</t>
  </si>
  <si>
    <t>2d - rate is determined by the insurer</t>
  </si>
  <si>
    <t>1 - see NAIC Instructions</t>
  </si>
  <si>
    <t>Illinois</t>
  </si>
  <si>
    <t>Michigan</t>
  </si>
  <si>
    <t>New York</t>
  </si>
  <si>
    <t>NY</t>
  </si>
  <si>
    <t>VI</t>
  </si>
  <si>
    <t>Northern Mariana Islands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</si>
  <si>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</si>
  <si>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</si>
  <si>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</si>
  <si>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</si>
  <si>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</si>
  <si>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</si>
  <si>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</si>
  <si>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</si>
  <si>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</si>
  <si>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</si>
  <si>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</si>
  <si>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</si>
  <si>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</si>
  <si>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</si>
  <si>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</si>
  <si>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</si>
  <si>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</si>
  <si>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</si>
  <si>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</si>
  <si>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</si>
  <si>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</si>
  <si>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</si>
  <si>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</si>
  <si>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</si>
  <si>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</si>
  <si>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</si>
  <si>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</si>
  <si>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</si>
  <si>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</si>
  <si>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</si>
  <si>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</si>
  <si>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</si>
  <si>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</si>
  <si>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</si>
  <si>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</si>
  <si>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</si>
  <si>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</si>
  <si>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Credit</t>
  </si>
  <si>
    <t>$</t>
  </si>
  <si>
    <t>Yes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</si>
  <si>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</si>
  <si>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</si>
  <si>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</si>
  <si>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</si>
  <si>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</si>
  <si>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</si>
  <si>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</si>
  <si>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</si>
  <si>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</si>
  <si>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</si>
  <si>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</si>
  <si>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</si>
  <si>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</si>
  <si>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SCDPT1</t>
  </si>
  <si>
    <t xml:space="preserve">Par Value </t>
  </si>
  <si>
    <t xml:space="preserve">Interest: Effective Rate of </t>
  </si>
  <si>
    <t xml:space="preserve">Fair Value Hierarchy Level and Method Used to Obtain Fair Value Code </t>
  </si>
  <si>
    <t xml:space="preserve">Effective Date of Maturity </t>
  </si>
  <si>
    <t>Placed on deposit with state or other regulatory body</t>
  </si>
  <si>
    <t>0019999999</t>
  </si>
  <si>
    <t>0620000000</t>
  </si>
  <si>
    <t>0639999999</t>
  </si>
  <si>
    <t>5519999999</t>
  </si>
  <si>
    <t>1010000001</t>
  </si>
  <si>
    <t>4109999999</t>
  </si>
  <si>
    <t>1010000005</t>
  </si>
  <si>
    <t>C90VT034M03BN29IRA40</t>
  </si>
  <si>
    <t>1010000012</t>
  </si>
  <si>
    <t>CITIZENS FINANCIAL GROUP INC CITIZENS FINANCIAL GROUP</t>
  </si>
  <si>
    <t>CITIZENS FINANCIAL GROUP</t>
  </si>
  <si>
    <t>1010000016</t>
  </si>
  <si>
    <t>1010000023</t>
  </si>
  <si>
    <t>45866F-AV-6</t>
  </si>
  <si>
    <t>501044-DE-8</t>
  </si>
  <si>
    <t>1010000030</t>
  </si>
  <si>
    <t>5493000CZJ19CK4P3G36</t>
  </si>
  <si>
    <t>1010000041</t>
  </si>
  <si>
    <t>1410000000</t>
  </si>
  <si>
    <t>1429999999</t>
  </si>
  <si>
    <t>Total - Commercial Mortgage-Backed Securities</t>
  </si>
  <si>
    <t>2479999999</t>
  </si>
  <si>
    <t>5910000000</t>
  </si>
  <si>
    <t>Total - Common Stocks - Parent, Subsidiaries and Affiliates</t>
  </si>
  <si>
    <t xml:space="preserve">Number of Shares of Stock </t>
  </si>
  <si>
    <t>1100000004</t>
  </si>
  <si>
    <t>4509999998</t>
  </si>
  <si>
    <t xml:space="preserve">Total Change in Book/ Adjusted Carrying Value (11 + 12 - 13) </t>
  </si>
  <si>
    <t>EOG RESOURCES INC</t>
  </si>
  <si>
    <t>SCDPT5</t>
  </si>
  <si>
    <t>1100000000</t>
  </si>
  <si>
    <t>0100000</t>
  </si>
  <si>
    <t>Subtotal - Preferred Stock - U.S. P&amp;C Insurer</t>
  </si>
  <si>
    <t>0399999</t>
  </si>
  <si>
    <t>0700000</t>
  </si>
  <si>
    <t>Subtotal - Common Stock - Parent</t>
  </si>
  <si>
    <t>Subtotal - Common Stock - Investment Sub</t>
  </si>
  <si>
    <t>Subtotal - Unaffiliated Bank Loans</t>
  </si>
  <si>
    <t>Total - Parent, Subsidiaries and Affiliates</t>
  </si>
  <si>
    <t>SCDBPTASN1FE</t>
  </si>
  <si>
    <t xml:space="preserve">Method of Clearing (C or U) 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</si>
  <si>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</si>
  <si>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</si>
  <si>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</si>
  <si>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</si>
  <si>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</si>
  <si>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</si>
  <si>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</si>
  <si>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</si>
  <si>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</si>
  <si>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</si>
  <si>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</si>
  <si>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</si>
  <si>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</si>
  <si>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</si>
  <si>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</si>
  <si>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</si>
  <si>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</si>
  <si>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</si>
  <si>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</si>
  <si>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</si>
  <si>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Subtotal - Forwards</t>
  </si>
  <si>
    <t>1689999999</t>
  </si>
  <si>
    <t>Subtotal - Replication</t>
  </si>
  <si>
    <t>1739999999</t>
  </si>
  <si>
    <t xml:space="preserve">Gain (Loss) on Termination Deferred </t>
  </si>
  <si>
    <t xml:space="preserve">Hedge Effectiveness at Inception and at Termination (b) </t>
  </si>
  <si>
    <t>SCDBPTBSN1</t>
  </si>
  <si>
    <t>Subtotal - Short Futures</t>
  </si>
  <si>
    <t>0000000000</t>
  </si>
  <si>
    <t>P_2023_A_NAIC_SCDBPTBSN2</t>
  </si>
  <si>
    <t>Total NAIC 5 Designation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</si>
  <si>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</si>
  <si>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</si>
  <si>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</si>
  <si>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</si>
  <si>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Subtotal - Short-Term Invested Assets (Schedule DA, Part 1 type)</t>
  </si>
  <si>
    <t>9609999999</t>
  </si>
  <si>
    <t>Total - Preferred Stocks - Industrial and Miscellaneous (Unaffiliated)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</si>
  <si>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</si>
  <si>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</si>
  <si>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</si>
  <si>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</si>
  <si>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</si>
  <si>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</si>
  <si>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</si>
  <si>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</si>
  <si>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</si>
  <si>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</si>
  <si>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</si>
  <si>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</si>
  <si>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</si>
  <si>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S</t>
  </si>
  <si>
    <t>SYE</t>
  </si>
  <si>
    <t>Z*</t>
  </si>
  <si>
    <t>4 - see NAIC Instructions</t>
  </si>
  <si>
    <t>7 - CLO/CBO/CDO</t>
  </si>
  <si>
    <t>CO</t>
  </si>
  <si>
    <t>IA</t>
  </si>
  <si>
    <t>MA</t>
  </si>
  <si>
    <t>New Hampshire</t>
  </si>
  <si>
    <t>UT</t>
  </si>
  <si>
    <t>Virginia</t>
  </si>
  <si>
    <t>WV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</si>
  <si>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</si>
  <si>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</si>
  <si>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</si>
  <si>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</si>
  <si>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</si>
  <si>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</si>
  <si>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8BI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</si>
  <si>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</si>
  <si>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</si>
  <si>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</si>
  <si>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</si>
  <si>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</si>
  <si>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</si>
  <si>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</si>
  <si>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</si>
  <si>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</si>
  <si>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</si>
  <si>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</si>
  <si>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</si>
  <si>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</si>
  <si>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</si>
  <si>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</si>
  <si>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</si>
  <si>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</si>
  <si>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</si>
  <si>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Commodity</t>
  </si>
  <si>
    <t>Initial margin</t>
  </si>
  <si>
    <t>^%RF - See NAIC Instructions</t>
  </si>
  <si>
    <t xml:space="preserve">Description </t>
  </si>
  <si>
    <t xml:space="preserve">Code </t>
  </si>
  <si>
    <t>0010000001</t>
  </si>
  <si>
    <t>912828-2N-9</t>
  </si>
  <si>
    <t>JJ</t>
  </si>
  <si>
    <t>0010000005</t>
  </si>
  <si>
    <t>0010000012</t>
  </si>
  <si>
    <t>Subtotal - Bonds - U.S. Governments - Other Loan-Backed and Structured Securities</t>
  </si>
  <si>
    <t>0410000000</t>
  </si>
  <si>
    <t>0429999999</t>
  </si>
  <si>
    <t>Utah</t>
  </si>
  <si>
    <t>Subtotal - Bonds - U.S. Special Revenues - Issuer Obligations</t>
  </si>
  <si>
    <t>AON CORP/AON GLOBAL HOLD</t>
  </si>
  <si>
    <t>HLYYNH7UQUORYSJQCN42</t>
  </si>
  <si>
    <t>CAPITAL ONE FIN CORP</t>
  </si>
  <si>
    <t>1010000009</t>
  </si>
  <si>
    <t>JOHN DEERE CAPITAL CORP</t>
  </si>
  <si>
    <t>FMC CORP</t>
  </si>
  <si>
    <t>GLOBAL PAYMENTS INC</t>
  </si>
  <si>
    <t>GUARDIAN LIFE GLOBAL FUNDING Series 144A</t>
  </si>
  <si>
    <t>Schedule D - Part 2 - Section 1 - Preferred Stocks Owned</t>
  </si>
  <si>
    <t>404119-CJ-6</t>
  </si>
  <si>
    <t>1010000027</t>
  </si>
  <si>
    <t>5493000F4ZO33MV32P92</t>
  </si>
  <si>
    <t>WAFCR4OKGSC504WU3E95</t>
  </si>
  <si>
    <t>NATIONAL RURAL UTILITIES COOP</t>
  </si>
  <si>
    <t>1010000034</t>
  </si>
  <si>
    <t>HKUPACFHSSASQK8HLS17</t>
  </si>
  <si>
    <t>PUSS41EMO3E6XXNV3U28</t>
  </si>
  <si>
    <t>1010000038</t>
  </si>
  <si>
    <t>970648-AL-5</t>
  </si>
  <si>
    <t>D - Nationality - Foreign, Currency - U.S.</t>
  </si>
  <si>
    <t>1010000045</t>
  </si>
  <si>
    <t>UBS GROUP AG</t>
  </si>
  <si>
    <t>WHEDDJXMLB9XN5HV2E98</t>
  </si>
  <si>
    <t>Subtotal - Bonds - Industrial and Miscellaneous (Unaffiliated) - Residential Mortgage-Backed Securities</t>
  </si>
  <si>
    <t>11 - Other</t>
  </si>
  <si>
    <t>SBA TOWER TRUST</t>
  </si>
  <si>
    <t>1219999999</t>
  </si>
  <si>
    <t>Subtotal - Bonds - Parent, Subsidiaries and Affiliates - Issuer Obligations</t>
  </si>
  <si>
    <t>1460000000</t>
  </si>
  <si>
    <t>1820000000</t>
  </si>
  <si>
    <t>Total - Other Loan-Backed and Structured Securities</t>
  </si>
  <si>
    <t>000001D</t>
  </si>
  <si>
    <t>5929999999</t>
  </si>
  <si>
    <t>Subtotal - Bonds - All Other Governments</t>
  </si>
  <si>
    <t>Subtotal - Bonds - U.S. States, Territories and Possessions</t>
  </si>
  <si>
    <t>Total - Preferred Stocks - Part 3</t>
  </si>
  <si>
    <t xml:space="preserve">Disposal Date </t>
  </si>
  <si>
    <t xml:space="preserve">Consideration </t>
  </si>
  <si>
    <t xml:space="preserve">Book/Adjusted Carrying Value at Disposal </t>
  </si>
  <si>
    <t>0100000000</t>
  </si>
  <si>
    <t>Schedule D-Part 6-Section 1-Valuation of Shares of Subsidiary, Controlled or Affiliated Companies</t>
  </si>
  <si>
    <t>Subtotal - Preferred Stock - U.S. Health Entity</t>
  </si>
  <si>
    <t>1699999</t>
  </si>
  <si>
    <t xml:space="preserve">Total Amount of Goodwill Included in Amount Shown in Column 8, Section 1 </t>
  </si>
  <si>
    <t>SCDAPT1</t>
  </si>
  <si>
    <t>7509999999</t>
  </si>
  <si>
    <t>SCDBPTASN1</t>
  </si>
  <si>
    <t xml:space="preserve">Current Year Initial Cost of Undiscounted Premium (Received) Paid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</si>
  <si>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</si>
  <si>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</si>
  <si>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</si>
  <si>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</si>
  <si>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</si>
  <si>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</si>
  <si>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</si>
  <si>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</si>
  <si>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</si>
  <si>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</si>
  <si>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</si>
  <si>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</si>
  <si>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</si>
  <si>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</si>
  <si>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</si>
  <si>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</si>
  <si>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</si>
  <si>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</si>
  <si>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</si>
  <si>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</si>
  <si>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Subtotal - Swaps - Other - Credit Default</t>
  </si>
  <si>
    <t>Subtotal - Swaps - Other</t>
  </si>
  <si>
    <t>1479999999</t>
  </si>
  <si>
    <t>Subtotal - SSAP No. 108 Adjustments - Offset to VM-21</t>
  </si>
  <si>
    <t>P_2023_A_NAIC_SCDBPTASN2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</si>
  <si>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</si>
  <si>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</si>
  <si>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</si>
  <si>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</si>
  <si>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</si>
  <si>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SCDBPTBSN2DHR</t>
  </si>
  <si>
    <t xml:space="preserve">Gain (Loss) Used to Adjust Basis of Hedged Item </t>
  </si>
  <si>
    <t>Aggregate Sum of Central Clearinghouses (Excluding Exchange Traded)</t>
  </si>
  <si>
    <t>Gross Totals</t>
  </si>
  <si>
    <t xml:space="preserve">Hedging Instruments: Current Year Natural Offset to VM-21 Liability </t>
  </si>
  <si>
    <t>P_2023_A_NAIC_SCDLPT1</t>
  </si>
  <si>
    <t>Total - Common Stocks (Schedule D, Part 2, Section 2 type) - Mutual Funds</t>
  </si>
  <si>
    <t>9709999999</t>
  </si>
  <si>
    <t>Total activity for the year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</si>
  <si>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</si>
  <si>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</si>
  <si>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</si>
  <si>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</si>
  <si>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</si>
  <si>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</si>
  <si>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</si>
  <si>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</si>
  <si>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</si>
  <si>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</si>
  <si>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</si>
  <si>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</si>
  <si>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</si>
  <si>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</si>
  <si>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</si>
  <si>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</si>
  <si>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</si>
  <si>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</si>
  <si>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5 - Corporate/Industrial Obligations - Tax, Utility and Trade Receivables, Small Business Loans, Commercial Paper</t>
  </si>
  <si>
    <t>ME</t>
  </si>
  <si>
    <t>MI</t>
  </si>
  <si>
    <t>NJ</t>
  </si>
  <si>
    <t>SC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</si>
  <si>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</si>
  <si>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</si>
  <si>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</si>
  <si>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</si>
  <si>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</si>
  <si>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</si>
  <si>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</si>
  <si>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8A</t>
  </si>
  <si>
    <t>8BIII - Investments in non-insurance SCA Entities GAAP Basis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</si>
  <si>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</si>
  <si>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</si>
  <si>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</si>
  <si>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</si>
  <si>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</si>
  <si>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</si>
  <si>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</si>
  <si>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</si>
  <si>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</si>
  <si>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</si>
  <si>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</si>
  <si>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</si>
  <si>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</si>
  <si>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</si>
  <si>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</si>
  <si>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</si>
  <si>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</si>
  <si>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</si>
  <si>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</si>
  <si>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~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</si>
  <si>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</si>
  <si>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</si>
  <si>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</si>
  <si>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</si>
  <si>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</si>
  <si>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ScDForeign16</t>
  </si>
  <si>
    <t>Original</t>
  </si>
  <si>
    <t>P_2023_A_NAIC_SCDPT1</t>
  </si>
  <si>
    <t xml:space="preserve">NAIC Designation Modifier </t>
  </si>
  <si>
    <t xml:space="preserve">Interest: Admitted Amount Due and Accrued </t>
  </si>
  <si>
    <t>912810-FT-0</t>
  </si>
  <si>
    <t>0010000009</t>
  </si>
  <si>
    <t>0219999999</t>
  </si>
  <si>
    <t>Subtotal - Bonds - U.S. States, Territories and Possessions - Issuer Obligations</t>
  </si>
  <si>
    <t>0820000000</t>
  </si>
  <si>
    <t>0839999999</t>
  </si>
  <si>
    <t>AMERICAN TOWER CORPORATION</t>
  </si>
  <si>
    <t>EDBQKYOPJUCJKLOJDE72</t>
  </si>
  <si>
    <t>CITIZENS FINANCIAL GROUP INC</t>
  </si>
  <si>
    <t>549300IHYHCQP2PIR591</t>
  </si>
  <si>
    <t>GLOBAL PAYMENTS INC. GLOBAL PAYMENTS INC</t>
  </si>
  <si>
    <t>6CPEOKI6OYJ13Q6O7870</t>
  </si>
  <si>
    <t>617446-8J-1</t>
  </si>
  <si>
    <t>NATIONAL RURAL UTILITIES COOPE</t>
  </si>
  <si>
    <t>PUBLIC SERVICE ENTERPRISE GROU</t>
  </si>
  <si>
    <t>549300SZJ9VS8SGXAN81</t>
  </si>
  <si>
    <t>SCDPT2SN1F</t>
  </si>
  <si>
    <t>Subtotal - Bonds - Affiliated Bank Loans - Issued</t>
  </si>
  <si>
    <t>1610000000</t>
  </si>
  <si>
    <t>Subtotal - Bonds - SVO Identified Funds - Exchange Traded Funds - as Identified by the SVO</t>
  </si>
  <si>
    <t>2419999999</t>
  </si>
  <si>
    <t>Total Bonds</t>
  </si>
  <si>
    <t>NAIC Designation 2</t>
  </si>
  <si>
    <t>Subtotal - Preferred Stock - Industrial and Miscellaneous (Unaffiliated) Redeemable Preferred</t>
  </si>
  <si>
    <t>5409999999</t>
  </si>
  <si>
    <t>5719999999</t>
  </si>
  <si>
    <t>5979999999</t>
  </si>
  <si>
    <t>EASTMAN CHEMICAL COMPANY    5.750% 03/08/33</t>
  </si>
  <si>
    <t>1300000000</t>
  </si>
  <si>
    <t>2509999998</t>
  </si>
  <si>
    <t>Total - Bonds</t>
  </si>
  <si>
    <t>Total - Common Stocks - Part 3</t>
  </si>
  <si>
    <t>20034D-JA-8</t>
  </si>
  <si>
    <t>EOG RESOURCES INC EOG RESOURCES INC    2.625% 03/15/23</t>
  </si>
  <si>
    <t>0899999</t>
  </si>
  <si>
    <t>1099999</t>
  </si>
  <si>
    <t>1400000</t>
  </si>
  <si>
    <t xml:space="preserve">Stock in Lower Tier Company Owned Indirectly by Insurer on Statement Date: % of Outstanding </t>
  </si>
  <si>
    <t>7020000000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</si>
  <si>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</si>
  <si>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</si>
  <si>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</si>
  <si>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</si>
  <si>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</si>
  <si>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</si>
  <si>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</si>
  <si>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</si>
  <si>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</si>
  <si>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</si>
  <si>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</si>
  <si>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Subtotal - Written Options - Other - Caps</t>
  </si>
  <si>
    <t>1009999999</t>
  </si>
  <si>
    <t>1250000000</t>
  </si>
  <si>
    <t>1269999999</t>
  </si>
  <si>
    <t>1319999999</t>
  </si>
  <si>
    <t>Subtotal - Hedging Effective Variable Annuity Guarantees Under SSAP No.108</t>
  </si>
  <si>
    <t>SCDBPTBSN1DHR</t>
  </si>
  <si>
    <t xml:space="preserve">Ticker Symbol </t>
  </si>
  <si>
    <t>1560000000</t>
  </si>
  <si>
    <t>1579999999</t>
  </si>
  <si>
    <t>Subtotal - Long Futures</t>
  </si>
  <si>
    <t>1629999999</t>
  </si>
  <si>
    <t>Aggregate Sum of Exchange Traded Derivatives</t>
  </si>
  <si>
    <t>SCDBPTDSN2BY</t>
  </si>
  <si>
    <t>SCDBPTE</t>
  </si>
  <si>
    <t xml:space="preserve">Hedging Instruments: Current Year Fair Value Fluctuation of the Hedge Instruments </t>
  </si>
  <si>
    <t>Subtotal - Common Stocks (Schedule D, Part 2, Section 2 type) - Parent, Subsidiaries and Affiliates Other</t>
  </si>
  <si>
    <t>9809999999</t>
  </si>
  <si>
    <t>Subtotal - Other Assets</t>
  </si>
  <si>
    <t>000003B</t>
  </si>
  <si>
    <t>000003F</t>
  </si>
  <si>
    <t>Subject to repurchase agreement</t>
  </si>
  <si>
    <t>RF</t>
  </si>
  <si>
    <t>Not under the exclusive control of the insurer for multiple reasons</t>
  </si>
  <si>
    <t>@RA</t>
  </si>
  <si>
    <t>@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</si>
  <si>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</si>
  <si>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</si>
  <si>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</si>
  <si>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</si>
  <si>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</si>
  <si>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</si>
  <si>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</si>
  <si>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D</t>
  </si>
  <si>
    <t>PL</t>
  </si>
  <si>
    <t>3a - rate is determined by a pricing service</t>
  </si>
  <si>
    <t>California</t>
  </si>
  <si>
    <t>KS</t>
  </si>
  <si>
    <t>OK</t>
  </si>
  <si>
    <t>South Dakota</t>
  </si>
  <si>
    <t>Washington</t>
  </si>
  <si>
    <t>C - See NAIC Instructions</t>
  </si>
  <si>
    <t>#SD - See NAIC Instructions</t>
  </si>
  <si>
    <t>^#RR - See NAIC Instructions</t>
  </si>
  <si>
    <t>^#DR</t>
  </si>
  <si>
    <t>^#DB - See NAIC Instructions</t>
  </si>
  <si>
    <t>8BIV - Investments in Foreign Insurance Company SCA Entities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</si>
  <si>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</si>
  <si>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</si>
  <si>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</si>
  <si>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</si>
  <si>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</si>
  <si>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</si>
  <si>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</si>
  <si>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</si>
  <si>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</si>
  <si>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</si>
  <si>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</si>
  <si>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</si>
  <si>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</si>
  <si>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</si>
  <si>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</si>
  <si>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</si>
  <si>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Interest Rate</t>
  </si>
  <si>
    <t>Municipal</t>
  </si>
  <si>
    <t>Single Real Estate Wholly Owned by LLC - !Placed under an option agreement involving 'asset transfers with put options'</t>
  </si>
  <si>
    <t>!O</t>
  </si>
  <si>
    <t>%C - See NAIC Instructions</t>
  </si>
  <si>
    <t>^%LS - See NAIC Instructions</t>
  </si>
  <si>
    <t>^%DR - See NAIC Instructions</t>
  </si>
  <si>
    <t>^%CF - See NAIC Instructions</t>
  </si>
  <si>
    <t>ScDPt1StarColumn22</t>
  </si>
  <si>
    <t>Str12CharsExactly</t>
  </si>
  <si>
    <t xml:space="preserve">NAIC Designation </t>
  </si>
  <si>
    <t xml:space="preserve">Current Year's (Amortization)/Accretion </t>
  </si>
  <si>
    <t xml:space="preserve">Interest: Rate of </t>
  </si>
  <si>
    <t xml:space="preserve">Date Acquired </t>
  </si>
  <si>
    <t xml:space="preserve">ISIN Identification </t>
  </si>
  <si>
    <t xml:space="preserve">Print - NAIC Designation, NAIC Designation Modifier and SVO Administrative Symbol </t>
  </si>
  <si>
    <t>US TREASURY TREASURY BOND</t>
  </si>
  <si>
    <t>4409999999</t>
  </si>
  <si>
    <t>US TREASURY TREASURY NOTE</t>
  </si>
  <si>
    <t>91282C-GV-7</t>
  </si>
  <si>
    <t>0610000000</t>
  </si>
  <si>
    <t>0629999999</t>
  </si>
  <si>
    <t>UTAH TRANSIT AUTH</t>
  </si>
  <si>
    <t>05552J-AA-7</t>
  </si>
  <si>
    <t>15089Q-AJ-3</t>
  </si>
  <si>
    <t>CENTERPOINT ENERGY INC</t>
  </si>
  <si>
    <t>EASTMAN CHEMICAL COMPANY</t>
  </si>
  <si>
    <t>549300NOMHGVQBX6S778</t>
  </si>
  <si>
    <t>CHARLES SCHWAB CORPORATION (TH</t>
  </si>
  <si>
    <t>902613-AP-3</t>
  </si>
  <si>
    <t>1109999999</t>
  </si>
  <si>
    <t>Subtotal - Bonds - Hybrid Securities - Residential Mortgage-Backed Securities</t>
  </si>
  <si>
    <t>1419999999</t>
  </si>
  <si>
    <t>2469999999</t>
  </si>
  <si>
    <t>NAIC Designation 6</t>
  </si>
  <si>
    <t>Subtotal - Common Stocks - Closed-End Funds - Designations Assigned by the SVO</t>
  </si>
  <si>
    <t>5819999999</t>
  </si>
  <si>
    <t>E13 - SCDPT3</t>
  </si>
  <si>
    <t>0300000000</t>
  </si>
  <si>
    <t xml:space="preserve">Prior Year Book/Adjusted Carrying Value </t>
  </si>
  <si>
    <t xml:space="preserve">Book/Adjusted Carrying Value at Disposal Date </t>
  </si>
  <si>
    <t>Paydown</t>
  </si>
  <si>
    <t>P_2023_A_NAIC_SCDPT5</t>
  </si>
  <si>
    <t xml:space="preserve">Cusip Identification </t>
  </si>
  <si>
    <t xml:space="preserve">ID Number </t>
  </si>
  <si>
    <t>0299999</t>
  </si>
  <si>
    <t>0600000</t>
  </si>
  <si>
    <t>Subtotal - Preferred Stock - Investment Sub</t>
  </si>
  <si>
    <t>Total Preferred Stocks</t>
  </si>
  <si>
    <t>Subtotal - Common Stock</t>
  </si>
  <si>
    <t>Total</t>
  </si>
  <si>
    <t>1040000000</t>
  </si>
  <si>
    <t>7709999999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</si>
  <si>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</si>
  <si>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</si>
  <si>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</si>
  <si>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</si>
  <si>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</si>
  <si>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</si>
  <si>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</si>
  <si>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</si>
  <si>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</si>
  <si>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</si>
  <si>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</si>
  <si>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Subtotal - Written Options - Hedging Effective Variable Annuity Guarantees Under SSAP No.108 - Collars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</si>
  <si>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</si>
  <si>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</si>
  <si>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</si>
  <si>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</si>
  <si>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</si>
  <si>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</si>
  <si>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</si>
  <si>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1059999999</t>
  </si>
  <si>
    <t>Subtotal - Swaps - Replication - Credit Default</t>
  </si>
  <si>
    <t>Subtotal - Swaps - Income Generation - Other</t>
  </si>
  <si>
    <t>1369999999</t>
  </si>
  <si>
    <t>1729999999</t>
  </si>
  <si>
    <t>Subtotal - Long Futures - Replication</t>
  </si>
  <si>
    <t>Subtotal - Long Futures - Income Generation</t>
  </si>
  <si>
    <t>1660000000</t>
  </si>
  <si>
    <t>1679999999</t>
  </si>
  <si>
    <t>Total Net Cash Deposits</t>
  </si>
  <si>
    <t xml:space="preserve">Cumulative Variation Margin at Termination </t>
  </si>
  <si>
    <t xml:space="preserve">Credit Support Annex (Y or N) 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</si>
  <si>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</si>
  <si>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</si>
  <si>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</si>
  <si>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Total - Preferred Stocks (Schedule D, Part 2, Section 1 type) - Industrial and Miscellaneous (Unaffiliated)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</si>
  <si>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</si>
  <si>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</si>
  <si>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</si>
  <si>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</si>
  <si>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</si>
  <si>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</si>
  <si>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</si>
  <si>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</si>
  <si>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</si>
  <si>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</si>
  <si>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</si>
  <si>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YE</t>
  </si>
  <si>
    <t>1b - rate is determined by a stock exchange</t>
  </si>
  <si>
    <t>3b - rate is determined by a stock exchange</t>
  </si>
  <si>
    <t>Alaska</t>
  </si>
  <si>
    <t>DE</t>
  </si>
  <si>
    <t>NV</t>
  </si>
  <si>
    <t>#DB</t>
  </si>
  <si>
    <t>#M</t>
  </si>
  <si>
    <t>^M - See NAIC Instructions</t>
  </si>
  <si>
    <t>^#DBP - See NAIC Instructions</t>
  </si>
  <si>
    <t>^#O - See NAIC Instructions</t>
  </si>
  <si>
    <t>8BIV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</si>
  <si>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</si>
  <si>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</si>
  <si>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</si>
  <si>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</si>
  <si>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</si>
  <si>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</si>
  <si>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</si>
  <si>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</si>
  <si>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</si>
  <si>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</si>
  <si>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</si>
  <si>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</si>
  <si>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</si>
  <si>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</si>
  <si>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</si>
  <si>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</si>
  <si>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</si>
  <si>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</si>
  <si>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</si>
  <si>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</si>
  <si>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</si>
  <si>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</si>
  <si>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Equity/Index</t>
  </si>
  <si>
    <t>!</t>
  </si>
  <si>
    <t>!DB</t>
  </si>
  <si>
    <t>%SD - See NAIC Instructions</t>
  </si>
  <si>
    <t>^%DB - See NAIC Instructions</t>
  </si>
  <si>
    <t>ScEPt2StarColumn2020</t>
  </si>
  <si>
    <t xml:space="preserve">Current Year's Other-Than-Temporary Impairment Recognized </t>
  </si>
  <si>
    <t>-</t>
  </si>
  <si>
    <t>0040000000</t>
  </si>
  <si>
    <t>0109999999</t>
  </si>
  <si>
    <t>0419999999</t>
  </si>
  <si>
    <t>1</t>
  </si>
  <si>
    <t>Subtotal - Bonds - U.S. Special Revenues - Residential Mortgage-Backed Securities</t>
  </si>
  <si>
    <t>1010000002</t>
  </si>
  <si>
    <t>AMERICAN TOWER CORP AMERICAN TOWER CORPORATION</t>
  </si>
  <si>
    <t>039483-BL-5</t>
  </si>
  <si>
    <t>1010000006</t>
  </si>
  <si>
    <t>15189T-AW-7</t>
  </si>
  <si>
    <t>1010000013</t>
  </si>
  <si>
    <t>233331-AW-7</t>
  </si>
  <si>
    <t>DTE ENERGY CO</t>
  </si>
  <si>
    <t>0O4KBQCJZX82UKGCBV73</t>
  </si>
  <si>
    <t>FDPVHDGJ1IQZFK9KH630</t>
  </si>
  <si>
    <t>1010000020</t>
  </si>
  <si>
    <t>GATX CORPORATION</t>
  </si>
  <si>
    <t>GLOBAL PAYMENTS INC.</t>
  </si>
  <si>
    <t>1010000024</t>
  </si>
  <si>
    <t>HONEYWELL INTERNATIONAL INC</t>
  </si>
  <si>
    <t>KROGER CO</t>
  </si>
  <si>
    <t>1010000031</t>
  </si>
  <si>
    <t>693475-AX-3</t>
  </si>
  <si>
    <t>PNC FINANCIAL SERVICES GROUP I</t>
  </si>
  <si>
    <t>ROPER IND INC</t>
  </si>
  <si>
    <t>1010000042</t>
  </si>
  <si>
    <t>NXP BV/NXP FUNDING LLC/NXP USA</t>
  </si>
  <si>
    <t>980236-AP-8</t>
  </si>
  <si>
    <t>WOODSIDE FIN LTD</t>
  </si>
  <si>
    <t>1450000000</t>
  </si>
  <si>
    <t>1469999999</t>
  </si>
  <si>
    <t>1810000000</t>
  </si>
  <si>
    <t>1829999999</t>
  </si>
  <si>
    <t>Total - Unaffiliated Bank Loans</t>
  </si>
  <si>
    <t>4509999999</t>
  </si>
  <si>
    <t>5020000000</t>
  </si>
  <si>
    <t>Subtotal - Common Stock - Industrial and Miscellaneous (Unaffiliated) Other</t>
  </si>
  <si>
    <t>Total - Common Stock - Industrial and Miscellaneous (Unaffiliated)</t>
  </si>
  <si>
    <t>Total - Common Stocks - Mutual Funds</t>
  </si>
  <si>
    <t>5609999999</t>
  </si>
  <si>
    <t>5919999999</t>
  </si>
  <si>
    <t>Subtotal - Bonds - U.S. Governments</t>
  </si>
  <si>
    <t>1100000001</t>
  </si>
  <si>
    <t>J.P. MORGAN SECURITIES INC</t>
  </si>
  <si>
    <t>1500000000</t>
  </si>
  <si>
    <t>Subtotal - Preferred Stocks - Parent, Subsidiaries and Affiliates Perpetual Preferred</t>
  </si>
  <si>
    <t>Subtotal - Common Stocks - Industrial and Miscellaneous (Unaffiliated) Other</t>
  </si>
  <si>
    <t>Subtotal - Common Stocks - Parent, Subsidiaries and Affiliates Publicly Traded</t>
  </si>
  <si>
    <t xml:space="preserve">Foreign Exchange Gain (Loss) on Disposal </t>
  </si>
  <si>
    <t>HGVT_19-AA Series 144A    2.340% 07/25/33</t>
  </si>
  <si>
    <t>1100000005</t>
  </si>
  <si>
    <t>P_2023_A_NAIC_SCDPT6SN1</t>
  </si>
  <si>
    <t xml:space="preserve">Stock of Such Company Owned by Insurer on Statement Date: % of Outstanding </t>
  </si>
  <si>
    <t>1599999</t>
  </si>
  <si>
    <t xml:space="preserve">Name of Company Listed in Section 1 Which Controls Lower-tier Company </t>
  </si>
  <si>
    <t xml:space="preserve">Current Year Income </t>
  </si>
  <si>
    <t xml:space="preserve">Potential Exposure </t>
  </si>
  <si>
    <t xml:space="preserve">CDHS Identifier 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</si>
  <si>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</si>
  <si>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</si>
  <si>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</si>
  <si>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</si>
  <si>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</si>
  <si>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</si>
  <si>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</si>
  <si>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</si>
  <si>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</si>
  <si>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</si>
  <si>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</si>
  <si>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</si>
  <si>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</si>
  <si>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</si>
  <si>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</si>
  <si>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</si>
  <si>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</si>
  <si>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</si>
  <si>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</si>
  <si>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</si>
  <si>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</si>
  <si>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B0000</t>
  </si>
  <si>
    <t xml:space="preserve">Consideration Received (Paid) on Terminations </t>
  </si>
  <si>
    <t xml:space="preserve">Change in Variation Margin Gain (Loss) Recognized in Current Year </t>
  </si>
  <si>
    <t>1519999999</t>
  </si>
  <si>
    <t>P_2023_A_NAIC_SCDBPTBSN1B</t>
  </si>
  <si>
    <t>SCDBPTBSN2</t>
  </si>
  <si>
    <t xml:space="preserve">Fair Value: Contracts With Fair Value &gt;0 </t>
  </si>
  <si>
    <t xml:space="preserve">Fair Value: Contracts With Fair Value &lt;0 </t>
  </si>
  <si>
    <t>ETM Line 0200000000</t>
  </si>
  <si>
    <t>SCDBPTDSN2TO</t>
  </si>
  <si>
    <t>SCDLPT1</t>
  </si>
  <si>
    <t>E25 - SCDLPT1</t>
  </si>
  <si>
    <t>Subtotal - Common Stocks (Schedule D, Part 2, Section 2 type) - Exchange Traded Funds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</si>
  <si>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</si>
  <si>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</si>
  <si>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</si>
  <si>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</si>
  <si>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</si>
  <si>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</si>
  <si>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</si>
  <si>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</si>
  <si>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</si>
  <si>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</si>
  <si>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</si>
  <si>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</si>
  <si>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</si>
  <si>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</si>
  <si>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</si>
  <si>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</si>
  <si>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</si>
  <si>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</si>
  <si>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</si>
  <si>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</si>
  <si>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</si>
  <si>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IF</t>
  </si>
  <si>
    <t>RTIF</t>
  </si>
  <si>
    <t>AR</t>
  </si>
  <si>
    <t>Colorado</t>
  </si>
  <si>
    <t>Florida</t>
  </si>
  <si>
    <t>HI</t>
  </si>
  <si>
    <t>LA</t>
  </si>
  <si>
    <t>Maryland</t>
  </si>
  <si>
    <t>TX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</si>
  <si>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</si>
  <si>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</si>
  <si>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</si>
  <si>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</si>
  <si>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</si>
  <si>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</si>
  <si>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</si>
  <si>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</si>
  <si>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</si>
  <si>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</si>
  <si>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</si>
  <si>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</si>
  <si>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</si>
  <si>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</si>
  <si>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</si>
  <si>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</si>
  <si>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</si>
  <si>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</si>
  <si>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</si>
  <si>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</si>
  <si>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</si>
  <si>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</si>
  <si>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Single Real Estate Wholly Owned by LLC - !Subject to repurchase agreement</t>
  </si>
  <si>
    <t>!DR</t>
  </si>
  <si>
    <t>^%RR - See NAIC Instructions</t>
  </si>
  <si>
    <t>States12</t>
  </si>
  <si>
    <t>ScDAPt1StarColumn2020</t>
  </si>
  <si>
    <t xml:space="preserve">Issuer </t>
  </si>
  <si>
    <t xml:space="preserve">NAIC Designation Modifier A Amount </t>
  </si>
  <si>
    <t>0010000002</t>
  </si>
  <si>
    <t>0010000006</t>
  </si>
  <si>
    <t>4 - Not Applicable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</si>
  <si>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</si>
  <si>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</si>
  <si>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</si>
  <si>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917567-GG-8</t>
  </si>
  <si>
    <t>0829999999</t>
  </si>
  <si>
    <t>025816-CS-6</t>
  </si>
  <si>
    <t>CARRIER GLOBAL CORP</t>
  </si>
  <si>
    <t>CATERPILLAR FINANCIAL SERVICES</t>
  </si>
  <si>
    <t>174610-AR-6</t>
  </si>
  <si>
    <t>233851-DX-9</t>
  </si>
  <si>
    <t>DAIMLER FINANCE NORTH AMERICA Series 144A</t>
  </si>
  <si>
    <t>1010000017</t>
  </si>
  <si>
    <t>GI7UBEJLXYLGR2C7GV83</t>
  </si>
  <si>
    <t>1010000028</t>
  </si>
  <si>
    <t>1010000035</t>
  </si>
  <si>
    <t>1010000039</t>
  </si>
  <si>
    <t>549300DRQQI75D2JP341</t>
  </si>
  <si>
    <t>62954H-AZ-1</t>
  </si>
  <si>
    <t>1010000046</t>
  </si>
  <si>
    <t>Subtotal - Bonds - Industrial and Miscellaneous (Unaffiliated) - Issuer Obligations</t>
  </si>
  <si>
    <t>1240000000</t>
  </si>
  <si>
    <t>1309999999</t>
  </si>
  <si>
    <t>Subtotal - Bonds - Parent, Subsidiaries and Affiliates - Commercial Mortgage-Backed Securities</t>
  </si>
  <si>
    <t>1619999999</t>
  </si>
  <si>
    <t>000001A</t>
  </si>
  <si>
    <t>4020000000</t>
  </si>
  <si>
    <t>Total - Preferred Stock - Parent, Subsidiaries and Affiliates</t>
  </si>
  <si>
    <t>0100000001</t>
  </si>
  <si>
    <t>0500000000</t>
  </si>
  <si>
    <t>Subtotal - Bonds - U.S. Political Subdivisions of States, Territories and Possessions</t>
  </si>
  <si>
    <t xml:space="preserve">Bond Interest/ Stock Dividends Received During Year </t>
  </si>
  <si>
    <t>COMERICA BANK    2.500% 07/23/24</t>
  </si>
  <si>
    <t>KEYBANC CAPITAL MARKET</t>
  </si>
  <si>
    <t>COMERICA BANK</t>
  </si>
  <si>
    <t>Total - Preferred Stocks - Part 4</t>
  </si>
  <si>
    <t xml:space="preserve">Interest and Dividends Received During Year </t>
  </si>
  <si>
    <t>E16 - SCDPT6SN1</t>
  </si>
  <si>
    <t xml:space="preserve">NAIC Company Code </t>
  </si>
  <si>
    <t xml:space="preserve">Prior Year Nonadmitted Amount </t>
  </si>
  <si>
    <t>0500000</t>
  </si>
  <si>
    <t>0799999</t>
  </si>
  <si>
    <t>1300000</t>
  </si>
  <si>
    <t xml:space="preserve">Interest: Effective Rate of Interest </t>
  </si>
  <si>
    <t>0810000000</t>
  </si>
  <si>
    <t>7010000000</t>
  </si>
  <si>
    <t>Subtotal - Other Short-Term Invested Assets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</si>
  <si>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</si>
  <si>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</si>
  <si>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</si>
  <si>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</si>
  <si>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</si>
  <si>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</si>
  <si>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</si>
  <si>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</si>
  <si>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</si>
  <si>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</si>
  <si>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</si>
  <si>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</si>
  <si>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1259999999</t>
  </si>
  <si>
    <t>Subtotal - SSAP No. 108 Adjustments - Recognized and Deferred Assets or Liabilities</t>
  </si>
  <si>
    <t>Subtotal - Other</t>
  </si>
  <si>
    <t>A0000</t>
  </si>
  <si>
    <t>SCDBPTASN2</t>
  </si>
  <si>
    <t>Subtotal - Long Futures - Hedging Effective Variable Annuity Guarantees Under SSAP No.108</t>
  </si>
  <si>
    <t>1550000000</t>
  </si>
  <si>
    <t>1569999999</t>
  </si>
  <si>
    <t>1600000000</t>
  </si>
  <si>
    <t>Subtotal - Short Futures - Other</t>
  </si>
  <si>
    <t xml:space="preserve">Broker Name </t>
  </si>
  <si>
    <t xml:space="preserve">Description of Exchange, Counterparty or Central Clearinghouse </t>
  </si>
  <si>
    <t>ETM Line 0300000000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</si>
  <si>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</si>
  <si>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</si>
  <si>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</si>
  <si>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Other Invested Assets (Schedule BA type)</t>
  </si>
  <si>
    <t>P_2023_A_NAIC_SCDLPT2</t>
  </si>
  <si>
    <t>SD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</si>
  <si>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</si>
  <si>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</si>
  <si>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</si>
  <si>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</si>
  <si>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</si>
  <si>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</si>
  <si>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</si>
  <si>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</si>
  <si>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</si>
  <si>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</si>
  <si>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</si>
  <si>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</si>
  <si>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</si>
  <si>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</si>
  <si>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A - Nationality - Canadian, Issued in - Canada, Currency - U.S.</t>
  </si>
  <si>
    <t>RTS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</si>
  <si>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</si>
  <si>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</si>
  <si>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</si>
  <si>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</si>
  <si>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</si>
  <si>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</si>
  <si>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</si>
  <si>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North Carolina</t>
  </si>
  <si>
    <t>NC</t>
  </si>
  <si>
    <t>OH</t>
  </si>
  <si>
    <t>PA</t>
  </si>
  <si>
    <t>South Carolina</t>
  </si>
  <si>
    <t>West Virginia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</si>
  <si>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</si>
  <si>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</si>
  <si>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</si>
  <si>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</si>
  <si>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</si>
  <si>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</si>
  <si>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</si>
  <si>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</si>
  <si>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</si>
  <si>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</si>
  <si>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</si>
  <si>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</si>
  <si>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</si>
  <si>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</si>
  <si>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</si>
  <si>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</si>
  <si>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</si>
  <si>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</si>
  <si>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</si>
  <si>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</si>
  <si>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</si>
  <si>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</si>
  <si>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Through a Centralized Clearinghouse</t>
  </si>
  <si>
    <t>Initial and variation margin</t>
  </si>
  <si>
    <t>%RA - See NAIC Instructions</t>
  </si>
  <si>
    <t>%O - See NAIC Instructions</t>
  </si>
  <si>
    <t>UserCusip</t>
  </si>
  <si>
    <t>ScDPT6SN12018</t>
  </si>
  <si>
    <t xml:space="preserve">Foreign </t>
  </si>
  <si>
    <t xml:space="preserve">Bond Characteristics </t>
  </si>
  <si>
    <t xml:space="preserve">LEI </t>
  </si>
  <si>
    <t xml:space="preserve">NAIC Designation Modifier B Amount </t>
  </si>
  <si>
    <t>A</t>
  </si>
  <si>
    <t>2 - Senior Unsecured Debt</t>
  </si>
  <si>
    <t>6 - see NAIC Instructions</t>
  </si>
  <si>
    <t>MN</t>
  </si>
  <si>
    <t>0240000000</t>
  </si>
  <si>
    <t>Subtotal - Bonds - All Other Governments - Other Loan-Backed and Structured Securities</t>
  </si>
  <si>
    <t>0309999999</t>
  </si>
  <si>
    <t>0619999999</t>
  </si>
  <si>
    <t>CVS HEALTH CORP</t>
  </si>
  <si>
    <t>DUKE ENERGY CORP</t>
  </si>
  <si>
    <t>302491-AT-2</t>
  </si>
  <si>
    <t>438516-CL-8</t>
  </si>
  <si>
    <t>637432-NZ-4</t>
  </si>
  <si>
    <t>CHARLES SCHWAB CORP</t>
  </si>
  <si>
    <t>C - Nationality - Foreign, Issued in - U.S, Currency - U.S.</t>
  </si>
  <si>
    <t>SCHLUMBERGER INVESTMENT SA</t>
  </si>
  <si>
    <t>UBS GROUP AG Series 144A</t>
  </si>
  <si>
    <t>WOODSIDE FIN LTD Series 144A</t>
  </si>
  <si>
    <t>1030000000</t>
  </si>
  <si>
    <t>1049999999</t>
  </si>
  <si>
    <t>Subtotal - Bonds - Parent, Subsidiaries and Affiliates - Residential Mortgage-Backed Securities</t>
  </si>
  <si>
    <t>2459999999</t>
  </si>
  <si>
    <t>2509999999</t>
  </si>
  <si>
    <t>000001E</t>
  </si>
  <si>
    <t xml:space="preserve">Number of Shares </t>
  </si>
  <si>
    <t xml:space="preserve">Dividends: Nonadmitted Declared But Unpaid </t>
  </si>
  <si>
    <t>Subtotal - Common Stocks - Closed-End Funds - Designations Not Assigned by the SVO</t>
  </si>
  <si>
    <t>5809999999</t>
  </si>
  <si>
    <t>Schedule D - Part 3 - Long-Term Bonds and Stocks Acquired</t>
  </si>
  <si>
    <t>Total - Bonds - Part 3</t>
  </si>
  <si>
    <t>Subtotal - Common Stocks - Parent, Subsidiaries and Affiliates Other</t>
  </si>
  <si>
    <t>E14 - SCDPT4</t>
  </si>
  <si>
    <t>Schedule D - Part 4 - Long-Term Bonds and Stocks Sold, Redeemed or Otherwise Disposed Of</t>
  </si>
  <si>
    <t>US TREASURY TREASURY NOTE    1.625% 05/31/23</t>
  </si>
  <si>
    <t>Total - Common Stocks - Part 4</t>
  </si>
  <si>
    <t>SCDPT6SN1</t>
  </si>
  <si>
    <t>0199999</t>
  </si>
  <si>
    <t>Subtotal - Preferred Stock - Non - Insurer</t>
  </si>
  <si>
    <t xml:space="preserve">Interest: Amount of Due and Accrued Dec. 31 of Current Year on Bond Not in Default </t>
  </si>
  <si>
    <t>7029999999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</si>
  <si>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</si>
  <si>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</si>
  <si>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</si>
  <si>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</si>
  <si>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0190000000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</si>
  <si>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</si>
  <si>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</si>
  <si>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</si>
  <si>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</si>
  <si>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</si>
  <si>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</si>
  <si>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</si>
  <si>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</si>
  <si>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</si>
  <si>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</si>
  <si>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</si>
  <si>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</si>
  <si>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</si>
  <si>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</si>
  <si>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</si>
  <si>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</si>
  <si>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</si>
  <si>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</si>
  <si>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</si>
  <si>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</si>
  <si>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</si>
  <si>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</si>
  <si>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</si>
  <si>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</si>
  <si>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</si>
  <si>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Subtotal - Short Futures - Replication</t>
  </si>
  <si>
    <t>1650000000</t>
  </si>
  <si>
    <t>1669999999</t>
  </si>
  <si>
    <t xml:space="preserve">Beginning Cash Balance </t>
  </si>
  <si>
    <t>SCDBPTBSN2FE</t>
  </si>
  <si>
    <t>E21 - SCDBPTBSN2</t>
  </si>
  <si>
    <t>ETM Line 0400000000</t>
  </si>
  <si>
    <t>000003C</t>
  </si>
  <si>
    <t>Subtotal - Real Estate (Schedule A)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</si>
  <si>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</si>
  <si>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</si>
  <si>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</si>
  <si>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</si>
  <si>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</si>
  <si>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</si>
  <si>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</si>
  <si>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</si>
  <si>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</si>
  <si>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</si>
  <si>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3e - rate is determined by the unit price published in the NAIC Valuation of Securities</t>
  </si>
  <si>
    <t>Iowa</t>
  </si>
  <si>
    <t>Idaho</t>
  </si>
  <si>
    <t>North Dakota</t>
  </si>
  <si>
    <t>Ohio</t>
  </si>
  <si>
    <t>Oregon</t>
  </si>
  <si>
    <t>USA</t>
  </si>
  <si>
    <t>U.S. Virgin Islands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</si>
  <si>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</si>
  <si>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</si>
  <si>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</si>
  <si>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</si>
  <si>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</si>
  <si>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</si>
  <si>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</si>
  <si>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8A - Market Value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</si>
  <si>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</si>
  <si>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</si>
  <si>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</si>
  <si>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</si>
  <si>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</si>
  <si>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</si>
  <si>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</si>
  <si>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</si>
  <si>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</si>
  <si>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</si>
  <si>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</si>
  <si>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</si>
  <si>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</si>
  <si>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</si>
  <si>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</si>
  <si>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Treasury</t>
  </si>
  <si>
    <t>Corporate</t>
  </si>
  <si>
    <t>IV</t>
  </si>
  <si>
    <t>Single Real Estate Wholly Owned by LLC - !Loaned or leased to others</t>
  </si>
  <si>
    <t>Single Real Estate Wholly Owned by LLC - !Other</t>
  </si>
  <si>
    <t>%R - See NAIC Instructions</t>
  </si>
  <si>
    <t>RelatedParties</t>
  </si>
  <si>
    <t>NumberOfShares</t>
  </si>
  <si>
    <t>ScDBYorN</t>
  </si>
  <si>
    <t>ScAPt1Code15</t>
  </si>
  <si>
    <t>ANNUAL STATEMENT FOR THE YEAR 2023 OF THE ENACT MORTGAGE INSURANCE CORPORATION OF NORTH CAROLINA</t>
  </si>
  <si>
    <t xml:space="preserve">NAIC Designation Modifier C Amount </t>
  </si>
  <si>
    <t>TREASURY BOND</t>
  </si>
  <si>
    <t>TREASURY NOTE</t>
  </si>
  <si>
    <t>0030000000</t>
  </si>
  <si>
    <t>0049999999</t>
  </si>
  <si>
    <t>Total - U.S. States, Territories and Possessions Bonds</t>
  </si>
  <si>
    <t>03027X-AV-2</t>
  </si>
  <si>
    <t>AON CORP / AON GLOBAL HOLDINGS</t>
  </si>
  <si>
    <t>126650-DF-4</t>
  </si>
  <si>
    <t>CAPITAL ONE FINANCIAL CORPORAT</t>
  </si>
  <si>
    <t>E0KSF7PFQ210NWI8Z391</t>
  </si>
  <si>
    <t>26441C-BT-1</t>
  </si>
  <si>
    <t>GATX CORP GATX CORPORATION</t>
  </si>
  <si>
    <t>37940X-AQ-5</t>
  </si>
  <si>
    <t>49338C-AB-9</t>
  </si>
  <si>
    <t>E</t>
  </si>
  <si>
    <t>776743-AH-9</t>
  </si>
  <si>
    <t>89788M-AG-7</t>
  </si>
  <si>
    <t>45685N-AA-4</t>
  </si>
  <si>
    <t>529900EZ29I5KXPV2J32</t>
  </si>
  <si>
    <t>1040000001</t>
  </si>
  <si>
    <t>Total - Industrial and Miscellaneous (Unaffiliated) Bonds</t>
  </si>
  <si>
    <t>Total - Hybrid Securities</t>
  </si>
  <si>
    <t>1440000000</t>
  </si>
  <si>
    <t>1459999999</t>
  </si>
  <si>
    <t>Subtotal - Bonds - Affiliated Bank Loans - Acquired</t>
  </si>
  <si>
    <t>1509999999</t>
  </si>
  <si>
    <t>1819999999</t>
  </si>
  <si>
    <t>Subtotal - Bonds - Unaffiliated Bank Loans - Acquired</t>
  </si>
  <si>
    <t>Total - Residential Mortgage-Backed Securities</t>
  </si>
  <si>
    <t>NAIC Designation 3</t>
  </si>
  <si>
    <t>Total - Preferred Stocks</t>
  </si>
  <si>
    <t>5010000000</t>
  </si>
  <si>
    <t>5320000000</t>
  </si>
  <si>
    <t>Subtotal - Common Stocks - Mutual Funds - Designations Not Assigned by the SVO</t>
  </si>
  <si>
    <t>Total Preferred and Common Stocks</t>
  </si>
  <si>
    <t>0700000000</t>
  </si>
  <si>
    <t>Subtotal - Bonds - SVO Identified Funds</t>
  </si>
  <si>
    <t>5989999997</t>
  </si>
  <si>
    <t>26875P-AK-7</t>
  </si>
  <si>
    <t>XWTZDRYZPBUHIQBKDB46</t>
  </si>
  <si>
    <t xml:space="preserve">Prior Year Sub-2 Verified Value </t>
  </si>
  <si>
    <t>1200000</t>
  </si>
  <si>
    <t>Subtotal - Common Stock - U.S. Life Insurer</t>
  </si>
  <si>
    <t>1499999</t>
  </si>
  <si>
    <t>0000001</t>
  </si>
  <si>
    <t xml:space="preserve">Notional Amount </t>
  </si>
  <si>
    <t xml:space="preserve">Hedge Effectiveness at Inception and at Year-end (b) </t>
  </si>
  <si>
    <t xml:space="preserve">Total Undiscounted Premium Cost 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</si>
  <si>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</si>
  <si>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</si>
  <si>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</si>
  <si>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</si>
  <si>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</si>
  <si>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</si>
  <si>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</si>
  <si>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</si>
  <si>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</si>
  <si>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</si>
  <si>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</si>
  <si>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</si>
  <si>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</si>
  <si>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</si>
  <si>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</si>
  <si>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</si>
  <si>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</si>
  <si>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</si>
  <si>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</si>
  <si>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</si>
  <si>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</si>
  <si>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</si>
  <si>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Subtotal - Hedging Other</t>
  </si>
  <si>
    <t>SCDBPTASN2DHR</t>
  </si>
  <si>
    <t xml:space="preserve">Gain (Loss) on Termination Recognized </t>
  </si>
  <si>
    <t xml:space="preserve">Highly Effective Hedges: Change in Variation Margin Gain (Loss) Used to Adjust Basis of Hedged Item 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</si>
  <si>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</si>
  <si>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</si>
  <si>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</si>
  <si>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</si>
  <si>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P_2023_A_NAIC_SCDBPTDSN2BY</t>
  </si>
  <si>
    <t>Schedule DB - Part D-Section 2 - Collateral for Derivative Instruments Open - Pledged By</t>
  </si>
  <si>
    <t xml:space="preserve">Type of Margin (I, V or IV) </t>
  </si>
  <si>
    <t xml:space="preserve">Hedged Item: Prior Fair Value in Full Contract Cash Flows Attributed to Interest Rates 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</si>
  <si>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</si>
  <si>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</si>
  <si>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</si>
  <si>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Total - Common Stocks - Industrial and Miscellaneous (Unaffiliated)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</si>
  <si>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</si>
  <si>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</si>
  <si>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</si>
  <si>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</si>
  <si>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</si>
  <si>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</si>
  <si>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</si>
  <si>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</si>
  <si>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&amp;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</si>
  <si>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</si>
  <si>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</si>
  <si>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</si>
  <si>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</si>
  <si>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</si>
  <si>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</si>
  <si>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</si>
  <si>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</si>
  <si>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</si>
  <si>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</si>
  <si>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2e - rate is determined by the unit price published in the NAIC Valuation of Securities</t>
  </si>
  <si>
    <t>AK</t>
  </si>
  <si>
    <t>CA</t>
  </si>
  <si>
    <t>GA</t>
  </si>
  <si>
    <t>Kansas</t>
  </si>
  <si>
    <t>Pennsylvania</t>
  </si>
  <si>
    <t>#DRR</t>
  </si>
  <si>
    <t>#CF</t>
  </si>
  <si>
    <t>#R</t>
  </si>
  <si>
    <t>^DR - See NAIC Instructions</t>
  </si>
  <si>
    <t>^CF - See NAIC Instructions</t>
  </si>
  <si>
    <t>^#LS</t>
  </si>
  <si>
    <t>8BII - Investments in non-insurance SCA Entities Statutory Basis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</si>
  <si>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</si>
  <si>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</si>
  <si>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</si>
  <si>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</si>
  <si>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</si>
  <si>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</si>
  <si>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</si>
  <si>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</si>
  <si>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</si>
  <si>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</si>
  <si>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</si>
  <si>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</si>
  <si>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</si>
  <si>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</si>
  <si>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</si>
  <si>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</si>
  <si>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</si>
  <si>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</si>
  <si>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Mortgage</t>
  </si>
  <si>
    <t>I</t>
  </si>
  <si>
    <t>!CF</t>
  </si>
  <si>
    <t>%SS - See NAIC Instructions</t>
  </si>
  <si>
    <t>^%SD - See NAIC Instructions</t>
  </si>
  <si>
    <t>^%M - See NAIC Instructions</t>
  </si>
  <si>
    <t>CoCode</t>
  </si>
  <si>
    <t>Fein11Char</t>
  </si>
  <si>
    <t>MethodOfClearing</t>
  </si>
  <si>
    <t>23A</t>
  </si>
  <si>
    <t xml:space="preserve">CUSIP Identification </t>
  </si>
  <si>
    <t xml:space="preserve">Fair Value </t>
  </si>
  <si>
    <t xml:space="preserve">Source Used to Obtain Fair Value </t>
  </si>
  <si>
    <t xml:space="preserve">NAIC Designation Modifier D Amount </t>
  </si>
  <si>
    <t>US TREASURY</t>
  </si>
  <si>
    <t>912828-R3-6</t>
  </si>
  <si>
    <t>JD</t>
  </si>
  <si>
    <t>AO</t>
  </si>
  <si>
    <t>{BLANK}</t>
  </si>
  <si>
    <t>0440000000</t>
  </si>
  <si>
    <t>0509999999</t>
  </si>
  <si>
    <t>0819999999</t>
  </si>
  <si>
    <t>1010000003</t>
  </si>
  <si>
    <t>2</t>
  </si>
  <si>
    <t>110122-CN-6</t>
  </si>
  <si>
    <t>1010000007</t>
  </si>
  <si>
    <t>1010000010</t>
  </si>
  <si>
    <t>CATERPILLAR FINANCIAL SERVICES CATERPILLAR FINANCIAL SERVICES</t>
  </si>
  <si>
    <t>CD30XVRLT4QO00B1C706</t>
  </si>
  <si>
    <t>1010000014</t>
  </si>
  <si>
    <t>1010000021</t>
  </si>
  <si>
    <t>HCA INC</t>
  </si>
  <si>
    <t>1010000025</t>
  </si>
  <si>
    <t>INTEL CORP INTEL CORPORATION</t>
  </si>
  <si>
    <t>55336V-BU-3</t>
  </si>
  <si>
    <t>1010000032</t>
  </si>
  <si>
    <t>808513-BB-0</t>
  </si>
  <si>
    <t>STANLEY BLACK &amp; DECKER INC</t>
  </si>
  <si>
    <t>TRUIST FINANCIAL CORP</t>
  </si>
  <si>
    <t>43284H-AA-7</t>
  </si>
  <si>
    <t>HGVT_19-AA</t>
  </si>
  <si>
    <t>1230000000</t>
  </si>
  <si>
    <t>1249999999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</si>
  <si>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</si>
  <si>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</si>
  <si>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</si>
  <si>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 xml:space="preserve">Total Change in Book/Adjusted Carrying Value (15 + 16 - 17) </t>
  </si>
  <si>
    <t>4010000000</t>
  </si>
  <si>
    <t>4320000000</t>
  </si>
  <si>
    <t>5029999999</t>
  </si>
  <si>
    <t>SCDPT3</t>
  </si>
  <si>
    <t>1100000002</t>
  </si>
  <si>
    <t>1900000000</t>
  </si>
  <si>
    <t>Subtotal - Preferred Stocks - Industrial and Miscellaneous (Unaffiliated) Perpetual Preferred</t>
  </si>
  <si>
    <t>Subtotal - Preferred Stocks - Industrial and Miscellaneous (Unaffiliated) Redeemable Preferred</t>
  </si>
  <si>
    <t>Total - Common Stocks</t>
  </si>
  <si>
    <t xml:space="preserve">Name of Purchaser </t>
  </si>
  <si>
    <t>Schedule D - Part 5 - Long Term Bonds and Stocks Acquired and Fully Disposed Of</t>
  </si>
  <si>
    <t>0400000</t>
  </si>
  <si>
    <t>0699999</t>
  </si>
  <si>
    <t>Subtotal - Common Stock - U.S. Health Entity</t>
  </si>
  <si>
    <t xml:space="preserve">Maturity Date </t>
  </si>
  <si>
    <t>Subtotal - Mortgage Loans</t>
  </si>
  <si>
    <t>SCDBPTASN1DHR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</si>
  <si>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</si>
  <si>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</si>
  <si>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</si>
  <si>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</si>
  <si>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</si>
  <si>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</si>
  <si>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</si>
  <si>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</si>
  <si>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</si>
  <si>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</si>
  <si>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</si>
  <si>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</si>
  <si>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</si>
  <si>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</si>
  <si>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</si>
  <si>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</si>
  <si>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</si>
  <si>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</si>
  <si>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</si>
  <si>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</si>
  <si>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Subtotal - Written Options - Other - Collars</t>
  </si>
  <si>
    <t>Total Written Options - Call Options and Warrants</t>
  </si>
  <si>
    <t>Total Written Options - Collars</t>
  </si>
  <si>
    <t>Subtotal - Swaps - Hedging Other</t>
  </si>
  <si>
    <t>Subtotal - Swaps - Replication - Interest Rate</t>
  </si>
  <si>
    <t>1180000000</t>
  </si>
  <si>
    <t>1199999999</t>
  </si>
  <si>
    <t>Total Swaps - Foreign Exchange</t>
  </si>
  <si>
    <t>Subtotal - Forwards - Income Generation</t>
  </si>
  <si>
    <t>1490000000</t>
  </si>
  <si>
    <t>SCDBPTASN2FE</t>
  </si>
  <si>
    <t>1540000000</t>
  </si>
  <si>
    <t>1559999999</t>
  </si>
  <si>
    <t>1609999999</t>
  </si>
  <si>
    <t>9999999999</t>
  </si>
  <si>
    <t>E22 - SCDBPTDSN1</t>
  </si>
  <si>
    <t xml:space="preserve">Book/Adjusted Carrying Value: Exposure Net of Collateral </t>
  </si>
  <si>
    <t>ETM Line 0600000000</t>
  </si>
  <si>
    <t>Offset per SSAP No. 64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</si>
  <si>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</si>
  <si>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</si>
  <si>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</si>
  <si>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</si>
  <si>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</si>
  <si>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000001</t>
  </si>
  <si>
    <t>SCDLPT2</t>
  </si>
  <si>
    <t>Average balance for the year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</si>
  <si>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</si>
  <si>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</si>
  <si>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</si>
  <si>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</si>
  <si>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</si>
  <si>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</si>
  <si>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</si>
  <si>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</si>
  <si>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</si>
  <si>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*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</si>
  <si>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</si>
  <si>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</si>
  <si>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</si>
  <si>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</si>
  <si>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</si>
  <si>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</si>
  <si>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GI</t>
  </si>
  <si>
    <t>1e - rate is determined by the unit price published in the NAIC Valuation of Securities</t>
  </si>
  <si>
    <t>3c - rate is determined by a broker or custodian</t>
  </si>
  <si>
    <t>3 - Home Equity</t>
  </si>
  <si>
    <t>FL</t>
  </si>
  <si>
    <t>Mississippi</t>
  </si>
  <si>
    <t>Montana</t>
  </si>
  <si>
    <t>AS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</si>
  <si>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</si>
  <si>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</si>
  <si>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</si>
  <si>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</si>
  <si>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</si>
  <si>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</si>
  <si>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</si>
  <si>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</si>
  <si>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</si>
  <si>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</si>
  <si>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</si>
  <si>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</si>
  <si>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</si>
  <si>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</si>
  <si>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</si>
  <si>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</si>
  <si>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</si>
  <si>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</si>
  <si>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</si>
  <si>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</si>
  <si>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</si>
  <si>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</si>
  <si>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</si>
  <si>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U</t>
  </si>
  <si>
    <t>Cash</t>
  </si>
  <si>
    <t>Loan-backed and Structured</t>
  </si>
  <si>
    <t>NAICDesModifier2020</t>
  </si>
  <si>
    <t>Numeric_4Dec</t>
  </si>
  <si>
    <t>CollateralType2020</t>
  </si>
  <si>
    <t>DollarNoZeroSuppress</t>
  </si>
  <si>
    <t>GroupCode</t>
  </si>
  <si>
    <t xml:space="preserve">Collateral Type </t>
  </si>
  <si>
    <t xml:space="preserve">Call Price </t>
  </si>
  <si>
    <t xml:space="preserve">NAIC Designation Modifier E Amount </t>
  </si>
  <si>
    <t>Bloomberg</t>
  </si>
  <si>
    <t>0010000003</t>
  </si>
  <si>
    <t>0010000007</t>
  </si>
  <si>
    <t>0010000010</t>
  </si>
  <si>
    <t>Subtotal - Bonds - U.S. Governments - Issuer Obligations</t>
  </si>
  <si>
    <t>0230000000</t>
  </si>
  <si>
    <t>0249999999</t>
  </si>
  <si>
    <t>Subtotal - Bonds - U.S. States, Territories and Possessions - Other Loan-Backed and Structured Securities</t>
  </si>
  <si>
    <t>0810000001</t>
  </si>
  <si>
    <t>AON CORP / AON GLOBAL HOLDINGS AON CORP/AON GLOBAL HOLD</t>
  </si>
  <si>
    <t>ARCHER-DANIELS-MIDLAND COMPANY</t>
  </si>
  <si>
    <t>ZUE8T73ROZOF6FLBAR73</t>
  </si>
  <si>
    <t>1010000018</t>
  </si>
  <si>
    <t>GATX CORP</t>
  </si>
  <si>
    <t>HCA THE HEALTHCARE CO</t>
  </si>
  <si>
    <t>1010000029</t>
  </si>
  <si>
    <t>68217F-AA-0</t>
  </si>
  <si>
    <t>1010000036</t>
  </si>
  <si>
    <t>1010000043</t>
  </si>
  <si>
    <t>1020000000</t>
  </si>
  <si>
    <t>1039999999</t>
  </si>
  <si>
    <t>Subtotal - Bonds - Industrial and Miscellaneous (Unaffiliated) - Commercial Mortgage-Backed Securities</t>
  </si>
  <si>
    <t>4 - Individual Obligations - Credit Card, Auto, Student Loans and Recreational Vehicles</t>
  </si>
  <si>
    <t>Total - Issuer Obligations</t>
  </si>
  <si>
    <t>2449999999</t>
  </si>
  <si>
    <t>Total - Affiliated Bank Loans</t>
  </si>
  <si>
    <t>000001B</t>
  </si>
  <si>
    <t>P_2023_A_NAIC_SCDPT2SN1</t>
  </si>
  <si>
    <t>Subtotal - Preferred Stock - Industrial and Miscellaneous (Unaffiliated) Perpetual Preferred</t>
  </si>
  <si>
    <t>4029999999</t>
  </si>
  <si>
    <t>5520000000</t>
  </si>
  <si>
    <t>0900000000</t>
  </si>
  <si>
    <t>Tax Free Exchange</t>
  </si>
  <si>
    <t>Total - Preferred Stocks - Part 5</t>
  </si>
  <si>
    <t>0100000002</t>
  </si>
  <si>
    <t>HCA THE HEALTHCARE CO Series 144A    3.375% 03/15/29</t>
  </si>
  <si>
    <t>E15 - SCDPT5</t>
  </si>
  <si>
    <t xml:space="preserve">Par Value (Bonds) or Number of Shares (Stock) </t>
  </si>
  <si>
    <t xml:space="preserve">Description, Name of Subsidiary, Controlled or Affiliated Company </t>
  </si>
  <si>
    <t>Subtotal - Common Stock - Non - Insurer</t>
  </si>
  <si>
    <t>1700000</t>
  </si>
  <si>
    <t>1999999</t>
  </si>
  <si>
    <t>P_2023_A_NAIC_SCDPT6SN2</t>
  </si>
  <si>
    <t>E16 - SCDPT6SN2</t>
  </si>
  <si>
    <t>Schedule DA - Part 1 - Short-Term Investments Owned</t>
  </si>
  <si>
    <t>7019999999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</si>
  <si>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</si>
  <si>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</si>
  <si>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</si>
  <si>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</si>
  <si>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</si>
  <si>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</si>
  <si>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</si>
  <si>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</si>
  <si>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</si>
  <si>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</si>
  <si>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</si>
  <si>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0919999999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</si>
  <si>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</si>
  <si>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</si>
  <si>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</si>
  <si>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</si>
  <si>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</si>
  <si>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</si>
  <si>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E19 - SCDBPTASN2</t>
  </si>
  <si>
    <t>E20 - SCDBPTBSN1</t>
  </si>
  <si>
    <t>Schedule DB - Part B - Section 1 - Futures Contracts Open</t>
  </si>
  <si>
    <t xml:space="preserve">Transaction Price </t>
  </si>
  <si>
    <t xml:space="preserve">Reporting Date Price </t>
  </si>
  <si>
    <t>1590000000</t>
  </si>
  <si>
    <t>Subtotal - Short Futures - Income Generation</t>
  </si>
  <si>
    <t>1659999999</t>
  </si>
  <si>
    <t xml:space="preserve">Off - Balance Sheet Exposure </t>
  </si>
  <si>
    <t>ETM Line 0700000000</t>
  </si>
  <si>
    <t>Total NAIC 6 Designation</t>
  </si>
  <si>
    <t>Net after right of offset per SSAP No. 64</t>
  </si>
  <si>
    <t>P_2023_A_NAIC_SCDBPTDSN2TO</t>
  </si>
  <si>
    <t>Schedule DB - Part D-Section 2 - Collateral for Derivative Instruments Open - Pledged To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</si>
  <si>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</si>
  <si>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</si>
  <si>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</si>
  <si>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</si>
  <si>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</si>
  <si>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Total - Preferred Stocks - Parent, Subsidiaries and Affiliates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</si>
  <si>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</si>
  <si>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</si>
  <si>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</si>
  <si>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</si>
  <si>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</si>
  <si>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</si>
  <si>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</si>
  <si>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</si>
  <si>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</si>
  <si>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</si>
  <si>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</si>
  <si>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</si>
  <si>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</si>
  <si>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</si>
  <si>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RTSYE</t>
  </si>
  <si>
    <t>ND*</t>
  </si>
  <si>
    <t>3 - Subordinated Debt</t>
  </si>
  <si>
    <t>9 - Credit Tenant Loans</t>
  </si>
  <si>
    <t>10 - Ground Lease Financing</t>
  </si>
  <si>
    <t>Connecticut</t>
  </si>
  <si>
    <t>Massachusetts</t>
  </si>
  <si>
    <t>Missouri</t>
  </si>
  <si>
    <t>ND</t>
  </si>
  <si>
    <t>Nebraska</t>
  </si>
  <si>
    <t>NH</t>
  </si>
  <si>
    <t>New Mexico</t>
  </si>
  <si>
    <t>GU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</si>
  <si>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</si>
  <si>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</si>
  <si>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</si>
  <si>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</si>
  <si>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</si>
  <si>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</si>
  <si>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</si>
  <si>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</si>
  <si>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</si>
  <si>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</si>
  <si>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</si>
  <si>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</si>
  <si>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</si>
  <si>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</si>
  <si>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</si>
  <si>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</si>
  <si>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</si>
  <si>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</si>
  <si>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</si>
  <si>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</si>
  <si>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</si>
  <si>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</si>
  <si>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</si>
  <si>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</si>
  <si>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</si>
  <si>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</si>
  <si>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Y</t>
  </si>
  <si>
    <t>No</t>
  </si>
  <si>
    <t>!RA</t>
  </si>
  <si>
    <t>!DRR</t>
  </si>
  <si>
    <t>%DBP - See NAIC Instructions</t>
  </si>
  <si>
    <t>^%C - See NAIC Instructions</t>
  </si>
  <si>
    <t>Numeric_3Dec</t>
  </si>
  <si>
    <t>FairValueMethod12</t>
  </si>
  <si>
    <t>TypeOfRisk13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</si>
</sst>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#,##0.0000;\(#,##0.0000\)"/>
    <numFmt numFmtId="166" formatCode="#,##0.000;\(#,##0.000\)"/>
    <numFmt numFmtId="167" formatCode="mm/dd/yyyy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0" fontId="1" fillId="3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/>
    <xf numFmtId="0" fontId="3" fillId="0" borderId="0" xfId="0" applyFont="1" applyAlignment="1">
      <alignment horizontal="center"/>
    </xf>
    <xf numFmtId="164" fontId="1" fillId="5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49" fontId="4" fillId="0" borderId="0" xfId="0" applyNumberFormat="1" applyFont="1" applyAlignment="1">
      <alignment horizontal="center" vertical="center" wrapText="1"/>
    </xf>
    <xf numFmtId="49" fontId="1" fillId="3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166" fontId="1" fillId="2" borderId="1" xfId="0" applyNumberFormat="1" applyFont="1" applyFill="1" applyBorder="1" applyAlignment="1" applyProtection="1">
      <alignment horizontal="fill"/>
    </xf>
    <xf numFmtId="164" fontId="1" fillId="6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0" fontId="5" fillId="0" borderId="3" xfId="0" applyFont="1" applyBorder="1" applyAlignment="1">
      <alignment horizontal="centerContinuous" wrapText="1"/>
    </xf>
    <xf numFmtId="0" fontId="0" fillId="0" borderId="3" xfId="0" applyBorder="1"/>
    <xf numFmtId="49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Continuous" wrapText="1"/>
    </xf>
    <xf numFmtId="0" fontId="7" fillId="0" borderId="0" xfId="0" applyFont="1" applyAlignment="1">
      <alignment horizontal="left"/>
    </xf>
    <xf numFmtId="166" fontId="1" fillId="0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0" fontId="1" fillId="4" borderId="1" xfId="0" applyFont="1" applyFill="1" applyBorder="1" applyAlignment="1" applyProtection="1"/>
    <xf numFmtId="165" fontId="1" fillId="3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0" fontId="1" fillId="5" borderId="1" xfId="0" applyFont="1" applyFill="1" applyBorder="1" applyAlignment="1" applyProtection="1"/>
    <xf numFmtId="49" fontId="0" fillId="0" borderId="0" xfId="0" applyNumberFormat="1"/>
    <xf numFmtId="168" fontId="0" fillId="0" borderId="0" xfId="0" applyNumberFormat="1"/>
    <xf numFmtId="49" fontId="1" fillId="7" borderId="1" xfId="0" applyNumberFormat="1" applyFont="1" applyFill="1" applyBorder="1" applyAlignment="1" applyProtection="1">
      <alignment horizontal="left"/>
    </xf>
    <xf numFmtId="166" fontId="0" fillId="0" borderId="0" xfId="0" applyNumberFormat="1"/>
    <xf numFmtId="165" fontId="0" fillId="0" borderId="0" xfId="0" applyNumberFormat="1"/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38" Type="http://schemas.openxmlformats.org/officeDocument/2006/relationships/theme" Target="theme/theme1.xml" /><Relationship Id="rId39" Type="http://schemas.openxmlformats.org/officeDocument/2006/relationships/styles" Target="styles.xml" /><Relationship Id="rId4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N235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3.7421875" customWidth="1"/>
    <col min="6" max="6" width="59.7421875" customWidth="1"/>
    <col min="7" max="7" width="16.7421875" customWidth="1"/>
    <col min="8" max="10" width="30.7421875" customWidth="1"/>
    <col min="11" max="11" width="14.7421875" customWidth="1"/>
    <col min="12" max="12" width="12.7421875" customWidth="1"/>
    <col min="13" max="19" width="14.7421875" customWidth="1"/>
    <col min="20" max="21" width="12.7421875" customWidth="1"/>
    <col min="22" max="22" width="30.7421875" customWidth="1"/>
    <col min="23" max="24" width="14.7421875" customWidth="1"/>
    <col min="25" max="26" width="10.7421875" customWidth="1"/>
    <col min="27" max="27" width="25.7421875" customWidth="1"/>
    <col min="28" max="28" width="44.7421875" customWidth="1"/>
    <col min="29" max="29" width="30.7421875" customWidth="1"/>
    <col min="30" max="30" width="87.7421875" customWidth="1"/>
    <col min="31" max="31" width="10.7421875" customWidth="1"/>
    <col min="32" max="32" width="12.7421875" customWidth="1"/>
    <col min="33" max="33" width="10.7421875" customWidth="1"/>
    <col min="34" max="36" width="30.7421875" customWidth="1"/>
    <col min="37" max="37" width="10.7421875" customWidth="1"/>
    <col min="38" max="38" width="25.7421875" customWidth="1"/>
    <col min="39" max="40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19.4">
      <c r="C2" s="22" t="s">
        <v>441</v>
      </c>
      <c s="22" t="s">
        <v>2042</v>
      </c>
      <c s="22" t="s">
        <v>1216</v>
      </c>
      <c s="22" t="s">
        <v>920</v>
      </c>
    </row>
    <row ht="14.15">
      <c r="B3" s="34" t="s">
        <v>616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2043</v>
      </c>
      <c s="10" t="s">
        <v>1058</v>
      </c>
      <c s="10" t="s">
        <v>1059</v>
      </c>
      <c s="10" t="s">
        <v>1761</v>
      </c>
      <c s="10" t="s">
        <v>1762</v>
      </c>
      <c s="10" t="s">
        <v>1342</v>
      </c>
      <c s="10" t="s">
        <v>1217</v>
      </c>
      <c s="10" t="s">
        <v>291</v>
      </c>
      <c s="10" t="s">
        <v>755</v>
      </c>
      <c s="10" t="s">
        <v>292</v>
      </c>
      <c s="10" t="s">
        <v>2044</v>
      </c>
      <c s="10" t="s">
        <v>921</v>
      </c>
      <c s="10" t="s">
        <v>443</v>
      </c>
      <c s="10" t="s">
        <v>444</v>
      </c>
      <c s="10" t="s">
        <v>1343</v>
      </c>
      <c s="10" t="s">
        <v>1471</v>
      </c>
      <c s="10" t="s">
        <v>1</v>
      </c>
      <c s="10" t="s">
        <v>1344</v>
      </c>
      <c s="10" t="s">
        <v>922</v>
      </c>
      <c s="10" t="s">
        <v>445</v>
      </c>
      <c s="10" t="s">
        <v>1218</v>
      </c>
      <c s="10" t="s">
        <v>151</v>
      </c>
      <c s="10" t="s">
        <v>1345</v>
      </c>
      <c s="10" t="s">
        <v>446</v>
      </c>
      <c s="10" t="s">
        <v>293</v>
      </c>
      <c s="10" t="s">
        <v>923</v>
      </c>
      <c s="10" t="s">
        <v>2045</v>
      </c>
      <c s="10" t="s">
        <v>2199</v>
      </c>
      <c s="10" t="s">
        <v>756</v>
      </c>
      <c s="10" t="s">
        <v>2200</v>
      </c>
      <c s="10" t="s">
        <v>924</v>
      </c>
      <c s="10" t="s">
        <v>1763</v>
      </c>
      <c s="10" t="s">
        <v>1622</v>
      </c>
      <c s="10" t="s">
        <v>294</v>
      </c>
      <c s="10" t="s">
        <v>1346</v>
      </c>
      <c s="10" t="s">
        <v>152</v>
      </c>
      <c s="10" t="s">
        <v>617</v>
      </c>
      <c s="10" t="s">
        <v>1347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8" t="s">
        <v>1472</v>
      </c>
      <c s="4" t="s">
        <v>1472</v>
      </c>
      <c s="4" t="s">
        <v>1472</v>
      </c>
      <c s="21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21" t="s">
        <v>1472</v>
      </c>
      <c s="25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1060</v>
      </c>
      <c s="6" t="s">
        <v>1219</v>
      </c>
      <c s="6" t="s">
        <v>1348</v>
      </c>
      <c s="18" t="s">
        <v>447</v>
      </c>
      <c s="18"/>
      <c s="6" t="s">
        <v>3</v>
      </c>
      <c s="18">
        <v>1</v>
      </c>
      <c s="18" t="s">
        <v>1765</v>
      </c>
      <c s="18"/>
      <c s="16">
        <v>58500</v>
      </c>
      <c s="40">
        <v>106.891</v>
      </c>
      <c s="16">
        <v>64134</v>
      </c>
      <c s="16">
        <v>60000</v>
      </c>
      <c s="16">
        <v>59135</v>
      </c>
      <c s="16"/>
      <c s="16">
        <v>52</v>
      </c>
      <c s="16"/>
      <c s="16"/>
      <c s="35">
        <v>4.5</v>
      </c>
      <c s="35">
        <v>4.657</v>
      </c>
      <c s="6" t="s">
        <v>154</v>
      </c>
      <c s="16">
        <v>1020</v>
      </c>
      <c s="16">
        <v>2700</v>
      </c>
      <c s="28">
        <v>39042</v>
      </c>
      <c s="28">
        <v>49720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1897</v>
      </c>
      <c s="6" t="s">
        <v>3</v>
      </c>
      <c s="18" t="s">
        <v>1766</v>
      </c>
      <c s="18" t="s">
        <v>1767</v>
      </c>
      <c s="38" t="str">
        <f t="shared" si="0" ref="AN9:AN20">IF(ISBLANK(H9)," ",CONCATENATE(IF(ISERROR(VLOOKUP(H9,NAICDes2020_ValidationDesc,1,)),"",VLOOKUP(H9,NAICDes2020_LookupDesc,2,)),".",IF(ISERROR(VLOOKUP(I9,NAICDesModifier2020_ValidationDesc,1,)),"",VLOOKUP(I9,NAICDesModifier2020_LookupDesc,2,))," ",IF(ISERROR(VLOOKUP(J9,SVOAdminSymbolSCDBond2020_ValidationDesc,1,)),"",VLOOKUP(J9,SVOAdminSymbolSCDBond2020_LookupDesc,2,))))</f>
        <v xml:space="preserve">1.A </v>
      </c>
    </row>
    <row>
      <c r="B10" s="6" t="s">
        <v>1624</v>
      </c>
      <c s="6" t="s">
        <v>1061</v>
      </c>
      <c s="6" t="s">
        <v>1350</v>
      </c>
      <c s="18" t="s">
        <v>447</v>
      </c>
      <c s="18"/>
      <c s="6" t="s">
        <v>3</v>
      </c>
      <c s="18">
        <v>1</v>
      </c>
      <c s="18" t="s">
        <v>1765</v>
      </c>
      <c s="18"/>
      <c s="16">
        <v>1837435</v>
      </c>
      <c s="40">
        <v>98.285</v>
      </c>
      <c s="16">
        <v>1798617</v>
      </c>
      <c s="16">
        <v>1830000</v>
      </c>
      <c s="16">
        <v>1830663</v>
      </c>
      <c s="16"/>
      <c s="16">
        <v>-1122</v>
      </c>
      <c s="16"/>
      <c s="16"/>
      <c s="35">
        <v>2.125</v>
      </c>
      <c s="35">
        <v>2.062</v>
      </c>
      <c s="6" t="s">
        <v>1062</v>
      </c>
      <c s="16">
        <v>16274</v>
      </c>
      <c s="16">
        <v>38888</v>
      </c>
      <c s="28">
        <v>42956</v>
      </c>
      <c s="28">
        <v>45504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1" s="6" t="s">
        <v>2203</v>
      </c>
      <c s="6" t="s">
        <v>1061</v>
      </c>
      <c s="6" t="s">
        <v>1350</v>
      </c>
      <c s="18"/>
      <c s="18"/>
      <c s="6" t="s">
        <v>3</v>
      </c>
      <c s="18">
        <v>1</v>
      </c>
      <c s="18" t="s">
        <v>1765</v>
      </c>
      <c s="18"/>
      <c s="16">
        <v>165670</v>
      </c>
      <c s="40">
        <v>98.285</v>
      </c>
      <c s="16">
        <v>162171</v>
      </c>
      <c s="16">
        <v>165000</v>
      </c>
      <c s="16">
        <v>165060</v>
      </c>
      <c s="16"/>
      <c s="16">
        <v>-101</v>
      </c>
      <c s="16"/>
      <c s="16"/>
      <c s="35">
        <v>2.125</v>
      </c>
      <c s="35">
        <v>2.062</v>
      </c>
      <c s="6" t="s">
        <v>1062</v>
      </c>
      <c s="16">
        <v>1467</v>
      </c>
      <c s="16">
        <v>3506</v>
      </c>
      <c s="28">
        <v>42956</v>
      </c>
      <c s="28">
        <v>45504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2" s="6" t="s">
        <v>448</v>
      </c>
      <c s="6" t="s">
        <v>2048</v>
      </c>
      <c s="6" t="s">
        <v>1350</v>
      </c>
      <c s="18" t="s">
        <v>447</v>
      </c>
      <c s="18"/>
      <c s="6" t="s">
        <v>3</v>
      </c>
      <c s="18">
        <v>1</v>
      </c>
      <c s="18" t="s">
        <v>1765</v>
      </c>
      <c s="18"/>
      <c s="16">
        <v>140066</v>
      </c>
      <c s="40">
        <v>94.375</v>
      </c>
      <c s="16">
        <v>132125</v>
      </c>
      <c s="16">
        <v>140000</v>
      </c>
      <c s="16">
        <v>140020</v>
      </c>
      <c s="16"/>
      <c s="16">
        <v>-6</v>
      </c>
      <c s="16"/>
      <c s="16"/>
      <c s="35">
        <v>1.625</v>
      </c>
      <c s="35">
        <v>1.619</v>
      </c>
      <c s="6" t="s">
        <v>1768</v>
      </c>
      <c s="16">
        <v>294</v>
      </c>
      <c s="16">
        <v>2275</v>
      </c>
      <c s="28">
        <v>42534</v>
      </c>
      <c s="28">
        <v>46157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3" s="6" t="s">
        <v>1063</v>
      </c>
      <c s="6" t="s">
        <v>2048</v>
      </c>
      <c s="6" t="s">
        <v>1350</v>
      </c>
      <c s="18" t="s">
        <v>925</v>
      </c>
      <c s="18"/>
      <c s="6" t="s">
        <v>3</v>
      </c>
      <c s="18">
        <v>1</v>
      </c>
      <c s="18" t="s">
        <v>1765</v>
      </c>
      <c s="18"/>
      <c s="16">
        <v>285134</v>
      </c>
      <c s="40">
        <v>94.375</v>
      </c>
      <c s="16">
        <v>268969</v>
      </c>
      <c s="16">
        <v>285000</v>
      </c>
      <c s="16">
        <v>285041</v>
      </c>
      <c s="16"/>
      <c s="16">
        <v>-12</v>
      </c>
      <c s="16"/>
      <c s="16"/>
      <c s="35">
        <v>1.625</v>
      </c>
      <c s="35">
        <v>1.619</v>
      </c>
      <c s="6" t="s">
        <v>1768</v>
      </c>
      <c s="16">
        <v>598</v>
      </c>
      <c s="16">
        <v>4631</v>
      </c>
      <c s="28">
        <v>42534</v>
      </c>
      <c s="28">
        <v>46157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4" s="6" t="s">
        <v>1625</v>
      </c>
      <c s="6" t="s">
        <v>295</v>
      </c>
      <c s="6" t="s">
        <v>1350</v>
      </c>
      <c s="18" t="s">
        <v>447</v>
      </c>
      <c s="18"/>
      <c s="6" t="s">
        <v>3</v>
      </c>
      <c s="18">
        <v>1</v>
      </c>
      <c s="18" t="s">
        <v>1765</v>
      </c>
      <c s="18"/>
      <c s="16">
        <v>698157</v>
      </c>
      <c s="40">
        <v>94.961</v>
      </c>
      <c s="16">
        <v>674223</v>
      </c>
      <c s="16">
        <v>710000</v>
      </c>
      <c s="16">
        <v>705991</v>
      </c>
      <c s="16"/>
      <c s="16">
        <v>1222</v>
      </c>
      <c s="16"/>
      <c s="16"/>
      <c s="35">
        <v>2.25</v>
      </c>
      <c s="35">
        <v>2.439</v>
      </c>
      <c s="6" t="s">
        <v>154</v>
      </c>
      <c s="16">
        <v>6034</v>
      </c>
      <c s="16">
        <v>15975</v>
      </c>
      <c s="28">
        <v>42779</v>
      </c>
      <c s="28">
        <v>46433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5" s="6" t="s">
        <v>2204</v>
      </c>
      <c s="6" t="s">
        <v>295</v>
      </c>
      <c s="6" t="s">
        <v>1350</v>
      </c>
      <c s="18"/>
      <c s="18"/>
      <c s="6" t="s">
        <v>3</v>
      </c>
      <c s="18">
        <v>1</v>
      </c>
      <c s="18" t="s">
        <v>1765</v>
      </c>
      <c s="18"/>
      <c s="16">
        <v>54083</v>
      </c>
      <c s="40">
        <v>94.961</v>
      </c>
      <c s="16">
        <v>52229</v>
      </c>
      <c s="16">
        <v>55000</v>
      </c>
      <c s="16">
        <v>54689</v>
      </c>
      <c s="16"/>
      <c s="16">
        <v>95</v>
      </c>
      <c s="16"/>
      <c s="16"/>
      <c s="35">
        <v>2.25</v>
      </c>
      <c s="35">
        <v>2.439</v>
      </c>
      <c s="6" t="s">
        <v>154</v>
      </c>
      <c s="16">
        <v>467</v>
      </c>
      <c s="16">
        <v>1238</v>
      </c>
      <c s="28">
        <v>42779</v>
      </c>
      <c s="28">
        <v>46433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6" s="6" t="s">
        <v>618</v>
      </c>
      <c s="6" t="s">
        <v>449</v>
      </c>
      <c s="6" t="s">
        <v>1350</v>
      </c>
      <c s="18" t="s">
        <v>447</v>
      </c>
      <c s="18"/>
      <c s="6" t="s">
        <v>3</v>
      </c>
      <c s="18">
        <v>1</v>
      </c>
      <c s="18" t="s">
        <v>1765</v>
      </c>
      <c s="18"/>
      <c s="16">
        <v>969300</v>
      </c>
      <c s="40">
        <v>97.766</v>
      </c>
      <c s="16">
        <v>938550</v>
      </c>
      <c s="16">
        <v>960000</v>
      </c>
      <c s="16">
        <v>966681</v>
      </c>
      <c s="16"/>
      <c s="16">
        <v>-1784</v>
      </c>
      <c s="16"/>
      <c s="16"/>
      <c s="35">
        <v>3.25</v>
      </c>
      <c s="35">
        <v>3.039</v>
      </c>
      <c s="6" t="s">
        <v>2049</v>
      </c>
      <c s="16">
        <v>86</v>
      </c>
      <c s="16">
        <v>31200</v>
      </c>
      <c s="28">
        <v>44749</v>
      </c>
      <c s="28">
        <v>46568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7" s="6" t="s">
        <v>1220</v>
      </c>
      <c s="6" t="s">
        <v>449</v>
      </c>
      <c s="6" t="s">
        <v>1350</v>
      </c>
      <c s="18"/>
      <c s="18"/>
      <c s="6" t="s">
        <v>3</v>
      </c>
      <c s="18">
        <v>1</v>
      </c>
      <c s="18" t="s">
        <v>1765</v>
      </c>
      <c s="18"/>
      <c s="16">
        <v>40388</v>
      </c>
      <c s="40">
        <v>97.766</v>
      </c>
      <c s="16">
        <v>39106</v>
      </c>
      <c s="16">
        <v>40000</v>
      </c>
      <c s="16">
        <v>40278</v>
      </c>
      <c s="16"/>
      <c s="16">
        <v>-74</v>
      </c>
      <c s="16"/>
      <c s="16"/>
      <c s="35">
        <v>3.25</v>
      </c>
      <c s="35">
        <v>3.039</v>
      </c>
      <c s="6" t="s">
        <v>2049</v>
      </c>
      <c s="16">
        <v>4</v>
      </c>
      <c s="16">
        <v>1300</v>
      </c>
      <c s="28">
        <v>44749</v>
      </c>
      <c s="28">
        <v>46568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1766</v>
      </c>
      <c s="18" t="s">
        <v>1767</v>
      </c>
      <c s="38" t="str">
        <f t="shared" si="0"/>
        <v xml:space="preserve">1.A </v>
      </c>
    </row>
    <row>
      <c r="B18" s="6" t="s">
        <v>2205</v>
      </c>
      <c s="6" t="s">
        <v>1351</v>
      </c>
      <c s="6" t="s">
        <v>1350</v>
      </c>
      <c s="18" t="s">
        <v>447</v>
      </c>
      <c s="18"/>
      <c s="6" t="s">
        <v>3</v>
      </c>
      <c s="18">
        <v>1</v>
      </c>
      <c s="18" t="s">
        <v>1765</v>
      </c>
      <c s="18"/>
      <c s="16">
        <v>795838</v>
      </c>
      <c s="40">
        <v>99.094</v>
      </c>
      <c s="16">
        <v>787795</v>
      </c>
      <c s="16">
        <v>795000</v>
      </c>
      <c s="16">
        <v>795660</v>
      </c>
      <c s="16"/>
      <c s="16">
        <v>-178</v>
      </c>
      <c s="16"/>
      <c s="16"/>
      <c s="35">
        <v>3.75</v>
      </c>
      <c s="35">
        <v>3.712</v>
      </c>
      <c s="6" t="s">
        <v>2050</v>
      </c>
      <c s="16">
        <v>6353</v>
      </c>
      <c s="16">
        <v>14906</v>
      </c>
      <c s="28">
        <v>45042</v>
      </c>
      <c s="28">
        <v>46127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1626</v>
      </c>
      <c s="18" t="s">
        <v>1767</v>
      </c>
      <c s="38" t="str">
        <f t="shared" si="0"/>
        <v xml:space="preserve">1.A </v>
      </c>
    </row>
    <row>
      <c r="B19" s="6" t="s">
        <v>450</v>
      </c>
      <c s="6" t="s">
        <v>1351</v>
      </c>
      <c s="6" t="s">
        <v>1350</v>
      </c>
      <c s="18" t="s">
        <v>925</v>
      </c>
      <c s="18"/>
      <c s="6" t="s">
        <v>3</v>
      </c>
      <c s="18">
        <v>1</v>
      </c>
      <c s="18" t="s">
        <v>1765</v>
      </c>
      <c s="18"/>
      <c s="16">
        <v>100105</v>
      </c>
      <c s="40">
        <v>99.094</v>
      </c>
      <c s="16">
        <v>99094</v>
      </c>
      <c s="16">
        <v>100000</v>
      </c>
      <c s="16">
        <v>100083</v>
      </c>
      <c s="16"/>
      <c s="16">
        <v>-22</v>
      </c>
      <c s="16"/>
      <c s="16"/>
      <c s="35">
        <v>3.75</v>
      </c>
      <c s="35">
        <v>3.712</v>
      </c>
      <c s="6" t="s">
        <v>2050</v>
      </c>
      <c s="16">
        <v>799</v>
      </c>
      <c s="16">
        <v>1875</v>
      </c>
      <c s="28">
        <v>45042</v>
      </c>
      <c s="28">
        <v>46127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1626</v>
      </c>
      <c s="18" t="s">
        <v>1767</v>
      </c>
      <c s="38" t="str">
        <f t="shared" si="0"/>
        <v xml:space="preserve">1.A </v>
      </c>
    </row>
    <row>
      <c r="B20" s="6" t="s">
        <v>1064</v>
      </c>
      <c s="6" t="s">
        <v>1351</v>
      </c>
      <c s="6" t="s">
        <v>1350</v>
      </c>
      <c s="18"/>
      <c s="18"/>
      <c s="6" t="s">
        <v>3</v>
      </c>
      <c s="18">
        <v>1</v>
      </c>
      <c s="18" t="s">
        <v>1765</v>
      </c>
      <c s="18"/>
      <c s="16">
        <v>1106165</v>
      </c>
      <c s="40">
        <v>99.094</v>
      </c>
      <c s="16">
        <v>1094986</v>
      </c>
      <c s="16">
        <v>1105000</v>
      </c>
      <c s="16">
        <v>1105918</v>
      </c>
      <c s="16"/>
      <c s="16">
        <v>-247</v>
      </c>
      <c s="16"/>
      <c s="16"/>
      <c s="35">
        <v>3.75</v>
      </c>
      <c s="35">
        <v>3.712</v>
      </c>
      <c s="6" t="s">
        <v>2050</v>
      </c>
      <c s="16">
        <v>8831</v>
      </c>
      <c s="16">
        <v>20719</v>
      </c>
      <c s="28">
        <v>45042</v>
      </c>
      <c s="28">
        <v>46127</v>
      </c>
      <c s="13"/>
      <c s="18" t="s">
        <v>757</v>
      </c>
      <c s="6" t="s">
        <v>2202</v>
      </c>
      <c s="13"/>
      <c s="28"/>
      <c s="35"/>
      <c s="28"/>
      <c s="6" t="s">
        <v>3</v>
      </c>
      <c s="6" t="s">
        <v>2047</v>
      </c>
      <c s="6" t="s">
        <v>1898</v>
      </c>
      <c s="6" t="s">
        <v>3</v>
      </c>
      <c s="18" t="s">
        <v>1626</v>
      </c>
      <c s="18" t="s">
        <v>1767</v>
      </c>
      <c s="38" t="str">
        <f t="shared" si="0"/>
        <v xml:space="preserve">1.A </v>
      </c>
    </row>
    <row>
      <c r="B21" s="7" t="s">
        <v>1472</v>
      </c>
      <c s="1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8" t="s">
        <v>1472</v>
      </c>
      <c s="4" t="s">
        <v>1472</v>
      </c>
      <c s="4" t="s">
        <v>1472</v>
      </c>
      <c s="21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21" t="s">
        <v>1472</v>
      </c>
      <c s="25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22" s="6" t="s">
        <v>926</v>
      </c>
      <c s="9" t="s">
        <v>2206</v>
      </c>
      <c s="13"/>
      <c s="13"/>
      <c s="13"/>
      <c s="13"/>
      <c s="13"/>
      <c s="13"/>
      <c s="13"/>
      <c s="5">
        <f>SUM(K8:K21)</f>
        <v>6250841</v>
      </c>
      <c s="39"/>
      <c s="5">
        <f t="shared" si="1" ref="M22:S22">SUM(M8:M21)</f>
        <v>6111999</v>
      </c>
      <c s="5">
        <f t="shared" si="1"/>
        <v>6245000</v>
      </c>
      <c s="5">
        <f t="shared" si="1"/>
        <v>6249219</v>
      </c>
      <c s="5">
        <f t="shared" si="1"/>
        <v>0</v>
      </c>
      <c s="5">
        <f t="shared" si="1"/>
        <v>-2177</v>
      </c>
      <c s="5">
        <f t="shared" si="1"/>
        <v>0</v>
      </c>
      <c s="5">
        <f t="shared" si="1"/>
        <v>0</v>
      </c>
      <c s="36"/>
      <c s="36"/>
      <c s="13"/>
      <c s="5">
        <f t="shared" si="2" ref="W22:X22">SUM(W8:W21)</f>
        <v>42227</v>
      </c>
      <c s="5">
        <f t="shared" si="2"/>
        <v>139213</v>
      </c>
      <c s="29"/>
      <c s="29"/>
      <c s="13"/>
      <c s="13"/>
      <c s="13"/>
      <c s="13"/>
      <c s="29"/>
      <c s="36"/>
      <c s="29"/>
      <c s="13"/>
      <c s="13"/>
      <c s="13"/>
      <c s="13"/>
      <c s="13"/>
      <c s="13"/>
      <c s="13"/>
    </row>
    <row>
      <c r="B23" s="7" t="s">
        <v>1472</v>
      </c>
      <c s="1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8" t="s">
        <v>1472</v>
      </c>
      <c s="4" t="s">
        <v>1472</v>
      </c>
      <c s="4" t="s">
        <v>1472</v>
      </c>
      <c s="21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21" t="s">
        <v>1472</v>
      </c>
      <c s="25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24" s="6" t="s">
        <v>4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1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IF(ISBLANK(H24)," ",CONCATENATE(IF(ISERROR(VLOOKUP(H24,NAICDes2020_ValidationDesc,1,)),"",VLOOKUP(H24,NAICDes2020_LookupDesc,2,)),".",IF(ISERROR(VLOOKUP(I24,NAICDesModifier2020_ValidationDesc,1,)),"",VLOOKUP(I24,NAICDesModifier2020_LookupDesc,2,))," ",IF(ISERROR(VLOOKUP(J24,SVOAdminSymbolSCDBond2020_ValidationDesc,1,)),"",VLOOKUP(J24,SVOAdminSymbolSCDBond2020_LookupDesc,2,))))</f>
        <v xml:space="preserve"> </v>
      </c>
    </row>
    <row>
      <c r="B2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" s="6" t="s">
        <v>451</v>
      </c>
      <c s="9" t="s">
        <v>452</v>
      </c>
      <c s="3"/>
      <c s="3"/>
      <c s="3"/>
      <c s="3"/>
      <c s="3"/>
      <c s="3"/>
      <c s="3"/>
      <c s="5">
        <f>SUM(K23:K25)</f>
        <v>0</v>
      </c>
      <c s="3"/>
      <c s="5">
        <f t="shared" si="3" ref="M26:S26">SUM(M23:M25)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3"/>
      <c s="3"/>
      <c s="5">
        <f t="shared" si="4" ref="W26:X26">SUM(W23:W25)</f>
        <v>0</v>
      </c>
      <c s="5">
        <f t="shared" si="4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2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" s="6" t="s">
        <v>1899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1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IF(ISBLANK(H28)," ",CONCATENATE(IF(ISERROR(VLOOKUP(H28,NAICDes2020_ValidationDesc,1,)),"",VLOOKUP(H28,NAICDes2020_LookupDesc,2,)),".",IF(ISERROR(VLOOKUP(I28,NAICDesModifier2020_ValidationDesc,1,)),"",VLOOKUP(I28,NAICDesModifier2020_LookupDesc,2,))," ",IF(ISERROR(VLOOKUP(J28,SVOAdminSymbolSCDBond2020_ValidationDesc,1,)),"",VLOOKUP(J28,SVOAdminSymbolSCDBond2020_LookupDesc,2,))))</f>
        <v xml:space="preserve"> </v>
      </c>
    </row>
    <row>
      <c r="B2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" s="6" t="s">
        <v>5</v>
      </c>
      <c s="9" t="s">
        <v>619</v>
      </c>
      <c s="3"/>
      <c s="3"/>
      <c s="3"/>
      <c s="3"/>
      <c s="3"/>
      <c s="3"/>
      <c s="3"/>
      <c s="5">
        <f>SUM(K27:K29)</f>
        <v>0</v>
      </c>
      <c s="3"/>
      <c s="5">
        <f t="shared" si="5" ref="M30:S30">SUM(M27:M29)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  <c s="3"/>
      <c s="5">
        <f t="shared" si="6" ref="W30:X30">SUM(W27:W29)</f>
        <v>0</v>
      </c>
      <c s="5">
        <f t="shared" si="6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3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" s="6" t="s">
        <v>1473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1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IF(ISBLANK(H32)," ",CONCATENATE(IF(ISERROR(VLOOKUP(H32,NAICDes2020_ValidationDesc,1,)),"",VLOOKUP(H32,NAICDes2020_LookupDesc,2,)),".",IF(ISERROR(VLOOKUP(I32,NAICDesModifier2020_ValidationDesc,1,)),"",VLOOKUP(I32,NAICDesModifier2020_LookupDesc,2,))," ",IF(ISERROR(VLOOKUP(J32,SVOAdminSymbolSCDBond2020_ValidationDesc,1,)),"",VLOOKUP(J32,SVOAdminSymbolSCDBond2020_LookupDesc,2,))))</f>
        <v xml:space="preserve"> </v>
      </c>
    </row>
    <row>
      <c r="B3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" s="6" t="s">
        <v>1900</v>
      </c>
      <c s="9" t="s">
        <v>1065</v>
      </c>
      <c s="3"/>
      <c s="3"/>
      <c s="3"/>
      <c s="3"/>
      <c s="3"/>
      <c s="3"/>
      <c s="3"/>
      <c s="5">
        <f>SUM(K31:K33)</f>
        <v>0</v>
      </c>
      <c s="3"/>
      <c s="5">
        <f t="shared" si="7" ref="M34:S34">SUM(M31:M33)</f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3"/>
      <c s="3"/>
      <c s="3"/>
      <c s="5">
        <f t="shared" si="8" ref="W34:X34">SUM(W31:W33)</f>
        <v>0</v>
      </c>
      <c s="5">
        <f t="shared" si="8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35" s="6" t="s">
        <v>1474</v>
      </c>
      <c s="9" t="s">
        <v>620</v>
      </c>
      <c s="3"/>
      <c s="3"/>
      <c s="3"/>
      <c s="3"/>
      <c s="3"/>
      <c s="3"/>
      <c s="3"/>
      <c s="5">
        <f>K22+K26+K30+K34</f>
        <v>6250841</v>
      </c>
      <c s="3"/>
      <c s="5">
        <f t="shared" si="9" ref="M35:S35">M22+M26+M30+M34</f>
        <v>6111999</v>
      </c>
      <c s="5">
        <f t="shared" si="9"/>
        <v>6245000</v>
      </c>
      <c s="5">
        <f t="shared" si="9"/>
        <v>6249219</v>
      </c>
      <c s="5">
        <f t="shared" si="9"/>
        <v>0</v>
      </c>
      <c s="5">
        <f t="shared" si="9"/>
        <v>-2177</v>
      </c>
      <c s="5">
        <f t="shared" si="9"/>
        <v>0</v>
      </c>
      <c s="5">
        <f t="shared" si="9"/>
        <v>0</v>
      </c>
      <c s="3"/>
      <c s="3"/>
      <c s="3"/>
      <c s="5">
        <f t="shared" si="10" ref="W35:X35">W22+W26+W30+W34</f>
        <v>42227</v>
      </c>
      <c s="5">
        <f t="shared" si="10"/>
        <v>139213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3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" s="6" t="s">
        <v>758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1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IF(ISBLANK(H37)," ",CONCATENATE(IF(ISERROR(VLOOKUP(H37,NAICDes2020_ValidationDesc,1,)),"",VLOOKUP(H37,NAICDes2020_LookupDesc,2,)),".",IF(ISERROR(VLOOKUP(I37,NAICDesModifier2020_ValidationDesc,1,)),"",VLOOKUP(I37,NAICDesModifier2020_LookupDesc,2,))," ",IF(ISERROR(VLOOKUP(J37,SVOAdminSymbolSCDBond2020_ValidationDesc,1,)),"",VLOOKUP(J37,SVOAdminSymbolSCDBond2020_LookupDesc,2,))))</f>
        <v xml:space="preserve"> </v>
      </c>
    </row>
    <row>
      <c r="B3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9" s="6" t="s">
        <v>1221</v>
      </c>
      <c s="9" t="s">
        <v>6</v>
      </c>
      <c s="3"/>
      <c s="3"/>
      <c s="3"/>
      <c s="3"/>
      <c s="3"/>
      <c s="3"/>
      <c s="3"/>
      <c s="5">
        <f>SUM(K36:K38)</f>
        <v>0</v>
      </c>
      <c s="3"/>
      <c s="5">
        <f t="shared" si="11" ref="M39:S39">SUM(M36:M38)</f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3"/>
      <c s="3"/>
      <c s="3"/>
      <c s="5">
        <f t="shared" si="12" ref="W39:X39">SUM(W36:W38)</f>
        <v>0</v>
      </c>
      <c s="5">
        <f t="shared" si="12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4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1" s="6" t="s">
        <v>296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1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IF(ISBLANK(H41)," ",CONCATENATE(IF(ISERROR(VLOOKUP(H41,NAICDes2020_ValidationDesc,1,)),"",VLOOKUP(H41,NAICDes2020_LookupDesc,2,)),".",IF(ISERROR(VLOOKUP(I41,NAICDesModifier2020_ValidationDesc,1,)),"",VLOOKUP(I41,NAICDesModifier2020_LookupDesc,2,))," ",IF(ISERROR(VLOOKUP(J41,SVOAdminSymbolSCDBond2020_ValidationDesc,1,)),"",VLOOKUP(J41,SVOAdminSymbolSCDBond2020_LookupDesc,2,))))</f>
        <v xml:space="preserve"> </v>
      </c>
    </row>
    <row>
      <c r="B4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" s="6" t="s">
        <v>759</v>
      </c>
      <c s="9" t="s">
        <v>7</v>
      </c>
      <c s="3"/>
      <c s="3"/>
      <c s="3"/>
      <c s="3"/>
      <c s="3"/>
      <c s="3"/>
      <c s="3"/>
      <c s="5">
        <f>SUM(K40:K42)</f>
        <v>0</v>
      </c>
      <c s="3"/>
      <c s="5">
        <f t="shared" si="13" ref="M43:S43">SUM(M40:M42)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3"/>
      <c s="5">
        <f t="shared" si="14" ref="W43:X43">SUM(W40:W42)</f>
        <v>0</v>
      </c>
      <c s="5">
        <f t="shared" si="14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4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" s="6" t="s">
        <v>2207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1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IF(ISBLANK(H45)," ",CONCATENATE(IF(ISERROR(VLOOKUP(H45,NAICDes2020_ValidationDesc,1,)),"",VLOOKUP(H45,NAICDes2020_LookupDesc,2,)),".",IF(ISERROR(VLOOKUP(I45,NAICDesModifier2020_ValidationDesc,1,)),"",VLOOKUP(I45,NAICDesModifier2020_LookupDesc,2,))," ",IF(ISERROR(VLOOKUP(J45,SVOAdminSymbolSCDBond2020_ValidationDesc,1,)),"",VLOOKUP(J45,SVOAdminSymbolSCDBond2020_LookupDesc,2,))))</f>
        <v xml:space="preserve"> </v>
      </c>
    </row>
    <row>
      <c r="B4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" s="6" t="s">
        <v>297</v>
      </c>
      <c s="9" t="s">
        <v>1627</v>
      </c>
      <c s="3"/>
      <c s="3"/>
      <c s="3"/>
      <c s="3"/>
      <c s="3"/>
      <c s="3"/>
      <c s="3"/>
      <c s="5">
        <f>SUM(K44:K46)</f>
        <v>0</v>
      </c>
      <c s="3"/>
      <c s="5">
        <f t="shared" si="15" ref="M47:S47">SUM(M44:M46)</f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3"/>
      <c s="3"/>
      <c s="3"/>
      <c s="5">
        <f t="shared" si="16" ref="W47:X47">SUM(W44:W46)</f>
        <v>0</v>
      </c>
      <c s="5">
        <f t="shared" si="16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4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9" s="6" t="s">
        <v>1769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1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IF(ISBLANK(H49)," ",CONCATENATE(IF(ISERROR(VLOOKUP(H49,NAICDes2020_ValidationDesc,1,)),"",VLOOKUP(H49,NAICDes2020_LookupDesc,2,)),".",IF(ISERROR(VLOOKUP(I49,NAICDesModifier2020_ValidationDesc,1,)),"",VLOOKUP(I49,NAICDesModifier2020_LookupDesc,2,))," ",IF(ISERROR(VLOOKUP(J49,SVOAdminSymbolSCDBond2020_ValidationDesc,1,)),"",VLOOKUP(J49,SVOAdminSymbolSCDBond2020_LookupDesc,2,))))</f>
        <v xml:space="preserve"> </v>
      </c>
    </row>
    <row>
      <c r="B5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1" s="6" t="s">
        <v>2208</v>
      </c>
      <c s="9" t="s">
        <v>1770</v>
      </c>
      <c s="3"/>
      <c s="3"/>
      <c s="3"/>
      <c s="3"/>
      <c s="3"/>
      <c s="3"/>
      <c s="3"/>
      <c s="5">
        <f>SUM(K48:K50)</f>
        <v>0</v>
      </c>
      <c s="3"/>
      <c s="5">
        <f t="shared" si="17" ref="M51:S51">SUM(M48:M50)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3"/>
      <c s="3"/>
      <c s="3"/>
      <c s="5">
        <f t="shared" si="18" ref="W51:X51">SUM(W48:W50)</f>
        <v>0</v>
      </c>
      <c s="5">
        <f t="shared" si="18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52" s="6" t="s">
        <v>1771</v>
      </c>
      <c s="9" t="s">
        <v>453</v>
      </c>
      <c s="3"/>
      <c s="3"/>
      <c s="3"/>
      <c s="3"/>
      <c s="3"/>
      <c s="3"/>
      <c s="3"/>
      <c s="5">
        <f>K39+K43+K47+K51</f>
        <v>0</v>
      </c>
      <c s="3"/>
      <c s="5">
        <f t="shared" si="19" ref="M52:S52">M39+M43+M47+M51</f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3"/>
      <c s="3"/>
      <c s="3"/>
      <c s="5">
        <f t="shared" si="20" ref="W52:X52">W39+W43+W47+W51</f>
        <v>0</v>
      </c>
      <c s="5">
        <f t="shared" si="20"/>
        <v>0</v>
      </c>
      <c s="3"/>
      <c s="3"/>
      <c s="13"/>
      <c s="3"/>
      <c s="3"/>
      <c s="3"/>
      <c s="3"/>
      <c s="3"/>
      <c s="3"/>
      <c s="3"/>
      <c s="3"/>
      <c s="3"/>
      <c s="3"/>
      <c s="3"/>
      <c s="3"/>
      <c s="3"/>
    </row>
    <row>
      <c r="B5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4" s="6" t="s">
        <v>1066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IF(ISBLANK(H54)," ",CONCATENATE(IF(ISERROR(VLOOKUP(H54,NAICDes2020_ValidationDesc,1,)),"",VLOOKUP(H54,NAICDes2020_LookupDesc,2,)),".",IF(ISERROR(VLOOKUP(I54,NAICDesModifier2020_ValidationDesc,1,)),"",VLOOKUP(I54,NAICDesModifier2020_LookupDesc,2,))," ",IF(ISERROR(VLOOKUP(J54,SVOAdminSymbolSCDBond2020_ValidationDesc,1,)),"",VLOOKUP(J54,SVOAdminSymbolSCDBond2020_LookupDesc,2,))))</f>
        <v xml:space="preserve"> </v>
      </c>
    </row>
    <row>
      <c r="B5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1475</v>
      </c>
      <c s="9" t="s">
        <v>1222</v>
      </c>
      <c s="3"/>
      <c s="3"/>
      <c s="3"/>
      <c s="3"/>
      <c s="3"/>
      <c s="3"/>
      <c s="3"/>
      <c s="5">
        <f>SUM(K53:K55)</f>
        <v>0</v>
      </c>
      <c s="3"/>
      <c s="5">
        <f t="shared" si="21" ref="M56:S56">SUM(M53:M55)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3"/>
      <c s="3"/>
      <c s="3"/>
      <c s="5">
        <f t="shared" si="22" ref="W56:X56">SUM(W53:W55)</f>
        <v>0</v>
      </c>
      <c s="5">
        <f t="shared" si="22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5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8" s="6" t="s">
        <v>621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IF(ISBLANK(H58)," ",CONCATENATE(IF(ISERROR(VLOOKUP(H58,NAICDes2020_ValidationDesc,1,)),"",VLOOKUP(H58,NAICDes2020_LookupDesc,2,)),".",IF(ISERROR(VLOOKUP(I58,NAICDesModifier2020_ValidationDesc,1,)),"",VLOOKUP(I58,NAICDesModifier2020_LookupDesc,2,))," ",IF(ISERROR(VLOOKUP(J58,SVOAdminSymbolSCDBond2020_ValidationDesc,1,)),"",VLOOKUP(J58,SVOAdminSymbolSCDBond2020_LookupDesc,2,))))</f>
        <v xml:space="preserve"> </v>
      </c>
    </row>
    <row>
      <c r="B5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0" s="6" t="s">
        <v>1067</v>
      </c>
      <c s="9" t="s">
        <v>760</v>
      </c>
      <c s="3"/>
      <c s="3"/>
      <c s="3"/>
      <c s="3"/>
      <c s="3"/>
      <c s="3"/>
      <c s="3"/>
      <c s="5">
        <f>SUM(K57:K59)</f>
        <v>0</v>
      </c>
      <c s="3"/>
      <c s="5">
        <f t="shared" si="23" ref="M60:S60">SUM(M57:M59)</f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3"/>
      <c s="3"/>
      <c s="3"/>
      <c s="5">
        <f t="shared" si="24" ref="W60:X60">SUM(W57:W59)</f>
        <v>0</v>
      </c>
      <c s="5">
        <f t="shared" si="24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6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2" s="6" t="s">
        <v>155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IF(ISBLANK(H62)," ",CONCATENATE(IF(ISERROR(VLOOKUP(H62,NAICDes2020_ValidationDesc,1,)),"",VLOOKUP(H62,NAICDes2020_LookupDesc,2,)),".",IF(ISERROR(VLOOKUP(I62,NAICDesModifier2020_ValidationDesc,1,)),"",VLOOKUP(I62,NAICDesModifier2020_LookupDesc,2,))," ",IF(ISERROR(VLOOKUP(J62,SVOAdminSymbolSCDBond2020_ValidationDesc,1,)),"",VLOOKUP(J62,SVOAdminSymbolSCDBond2020_LookupDesc,2,))))</f>
        <v xml:space="preserve"> </v>
      </c>
    </row>
    <row>
      <c r="B6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4" s="6" t="s">
        <v>622</v>
      </c>
      <c s="9" t="s">
        <v>298</v>
      </c>
      <c s="3"/>
      <c s="3"/>
      <c s="3"/>
      <c s="3"/>
      <c s="3"/>
      <c s="3"/>
      <c s="3"/>
      <c s="5">
        <f>SUM(K61:K63)</f>
        <v>0</v>
      </c>
      <c s="3"/>
      <c s="5">
        <f t="shared" si="25" ref="M64:S64">SUM(M61:M63)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3"/>
      <c s="3"/>
      <c s="3"/>
      <c s="5">
        <f t="shared" si="26" ref="W64:X64">SUM(W61:W63)</f>
        <v>0</v>
      </c>
      <c s="5">
        <f t="shared" si="2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6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6" s="6" t="s">
        <v>2052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IF(ISBLANK(H66)," ",CONCATENATE(IF(ISERROR(VLOOKUP(H66,NAICDes2020_ValidationDesc,1,)),"",VLOOKUP(H66,NAICDes2020_LookupDesc,2,)),".",IF(ISERROR(VLOOKUP(I66,NAICDesModifier2020_ValidationDesc,1,)),"",VLOOKUP(I66,NAICDesModifier2020_LookupDesc,2,))," ",IF(ISERROR(VLOOKUP(J66,SVOAdminSymbolSCDBond2020_ValidationDesc,1,)),"",VLOOKUP(J66,SVOAdminSymbolSCDBond2020_LookupDesc,2,))))</f>
        <v xml:space="preserve"> </v>
      </c>
    </row>
    <row>
      <c r="B6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8" s="6" t="s">
        <v>156</v>
      </c>
      <c s="9" t="s">
        <v>2209</v>
      </c>
      <c s="3"/>
      <c s="3"/>
      <c s="3"/>
      <c s="3"/>
      <c s="3"/>
      <c s="3"/>
      <c s="3"/>
      <c s="5">
        <f>SUM(K65:K67)</f>
        <v>0</v>
      </c>
      <c s="3"/>
      <c s="5">
        <f t="shared" si="27" ref="M68:S68">SUM(M65:M67)</f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3"/>
      <c s="3"/>
      <c s="3"/>
      <c s="5">
        <f t="shared" si="28" ref="W68:X68">SUM(W65:W67)</f>
        <v>0</v>
      </c>
      <c s="5">
        <f t="shared" si="28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69" s="6" t="s">
        <v>2053</v>
      </c>
      <c s="9" t="s">
        <v>1901</v>
      </c>
      <c s="3"/>
      <c s="3"/>
      <c s="3"/>
      <c s="3"/>
      <c s="3"/>
      <c s="3"/>
      <c s="3"/>
      <c s="5">
        <f>K56+K60+K64+K68</f>
        <v>0</v>
      </c>
      <c s="3"/>
      <c s="5">
        <f t="shared" si="29" ref="M69:S69">M56+M60+M64+M68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3"/>
      <c s="3"/>
      <c s="3"/>
      <c s="5">
        <f t="shared" si="30" ref="W69:X69">W56+W60+W64+W68</f>
        <v>0</v>
      </c>
      <c s="5">
        <f t="shared" si="30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7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1" s="6" t="s">
        <v>1352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IF(ISBLANK(H71)," ",CONCATENATE(IF(ISERROR(VLOOKUP(H71,NAICDes2020_ValidationDesc,1,)),"",VLOOKUP(H71,NAICDes2020_LookupDesc,2,)),".",IF(ISERROR(VLOOKUP(I71,NAICDesModifier2020_ValidationDesc,1,)),"",VLOOKUP(I71,NAICDesModifier2020_LookupDesc,2,))," ",IF(ISERROR(VLOOKUP(J71,SVOAdminSymbolSCDBond2020_ValidationDesc,1,)),"",VLOOKUP(J71,SVOAdminSymbolSCDBond2020_LookupDesc,2,))))</f>
        <v xml:space="preserve"> </v>
      </c>
    </row>
    <row>
      <c r="B7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3" s="6" t="s">
        <v>1772</v>
      </c>
      <c s="9" t="s">
        <v>1628</v>
      </c>
      <c s="3"/>
      <c s="3"/>
      <c s="3"/>
      <c s="3"/>
      <c s="3"/>
      <c s="3"/>
      <c s="3"/>
      <c s="5">
        <f>SUM(K70:K72)</f>
        <v>0</v>
      </c>
      <c s="3"/>
      <c s="5">
        <f t="shared" si="31" ref="M73:S73">SUM(M70:M72)</f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3"/>
      <c s="3"/>
      <c s="3"/>
      <c s="5">
        <f t="shared" si="32" ref="W73:X73">SUM(W70:W72)</f>
        <v>0</v>
      </c>
      <c s="5">
        <f t="shared" si="32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7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5" s="6" t="s">
        <v>927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IF(ISBLANK(H75)," ",CONCATENATE(IF(ISERROR(VLOOKUP(H75,NAICDes2020_ValidationDesc,1,)),"",VLOOKUP(H75,NAICDes2020_LookupDesc,2,)),".",IF(ISERROR(VLOOKUP(I75,NAICDesModifier2020_ValidationDesc,1,)),"",VLOOKUP(I75,NAICDesModifier2020_LookupDesc,2,))," ",IF(ISERROR(VLOOKUP(J75,SVOAdminSymbolSCDBond2020_ValidationDesc,1,)),"",VLOOKUP(J75,SVOAdminSymbolSCDBond2020_LookupDesc,2,))))</f>
        <v xml:space="preserve"> </v>
      </c>
    </row>
    <row>
      <c r="B7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7" s="6" t="s">
        <v>1353</v>
      </c>
      <c s="9" t="s">
        <v>1629</v>
      </c>
      <c s="3"/>
      <c s="3"/>
      <c s="3"/>
      <c s="3"/>
      <c s="3"/>
      <c s="3"/>
      <c s="3"/>
      <c s="5">
        <f>SUM(K74:K76)</f>
        <v>0</v>
      </c>
      <c s="3"/>
      <c s="5">
        <f t="shared" si="33" ref="M77:S77">SUM(M74:M76)</f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3"/>
      <c s="3"/>
      <c s="3"/>
      <c s="5">
        <f t="shared" si="34" ref="W77:X77">SUM(W74:W76)</f>
        <v>0</v>
      </c>
      <c s="5">
        <f t="shared" si="34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7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9" s="6" t="s">
        <v>454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IF(ISBLANK(H79)," ",CONCATENATE(IF(ISERROR(VLOOKUP(H79,NAICDes2020_ValidationDesc,1,)),"",VLOOKUP(H79,NAICDes2020_LookupDesc,2,)),".",IF(ISERROR(VLOOKUP(I79,NAICDesModifier2020_ValidationDesc,1,)),"",VLOOKUP(I79,NAICDesModifier2020_LookupDesc,2,))," ",IF(ISERROR(VLOOKUP(J79,SVOAdminSymbolSCDBond2020_ValidationDesc,1,)),"",VLOOKUP(J79,SVOAdminSymbolSCDBond2020_LookupDesc,2,))))</f>
        <v xml:space="preserve"> </v>
      </c>
    </row>
    <row>
      <c r="B8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1" s="6" t="s">
        <v>928</v>
      </c>
      <c s="9" t="s">
        <v>8</v>
      </c>
      <c s="3"/>
      <c s="3"/>
      <c s="3"/>
      <c s="3"/>
      <c s="3"/>
      <c s="3"/>
      <c s="3"/>
      <c s="5">
        <f>SUM(K78:K80)</f>
        <v>0</v>
      </c>
      <c s="3"/>
      <c s="5">
        <f t="shared" si="35" ref="M81:S81">SUM(M78:M80)</f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3"/>
      <c s="3"/>
      <c s="3"/>
      <c s="5">
        <f t="shared" si="36" ref="W81:X81">SUM(W78:W80)</f>
        <v>0</v>
      </c>
      <c s="5">
        <f t="shared" si="3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8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3" s="6" t="s">
        <v>9</v>
      </c>
      <c s="6" t="s">
        <v>2051</v>
      </c>
      <c s="6" t="s">
        <v>3</v>
      </c>
      <c s="18"/>
      <c s="18"/>
      <c s="6" t="s">
        <v>3</v>
      </c>
      <c s="18"/>
      <c s="18"/>
      <c s="18"/>
      <c s="2"/>
      <c s="40"/>
      <c s="2"/>
      <c s="2"/>
      <c s="2"/>
      <c s="2"/>
      <c s="2"/>
      <c s="2"/>
      <c s="2"/>
      <c s="35"/>
      <c s="35"/>
      <c s="6" t="s">
        <v>3</v>
      </c>
      <c s="2"/>
      <c s="2"/>
      <c s="28"/>
      <c s="28"/>
      <c s="18"/>
      <c s="18"/>
      <c s="6" t="s">
        <v>3</v>
      </c>
      <c s="2"/>
      <c s="28"/>
      <c s="35"/>
      <c s="28"/>
      <c s="6" t="s">
        <v>3</v>
      </c>
      <c s="6" t="s">
        <v>3</v>
      </c>
      <c s="6" t="s">
        <v>3</v>
      </c>
      <c s="6" t="s">
        <v>3</v>
      </c>
      <c s="18"/>
      <c s="18"/>
      <c s="38" t="str">
        <f>IF(ISBLANK(H83)," ",CONCATENATE(IF(ISERROR(VLOOKUP(H83,NAICDes2020_ValidationDesc,1,)),"",VLOOKUP(H83,NAICDes2020_LookupDesc,2,)),".",IF(ISERROR(VLOOKUP(I83,NAICDesModifier2020_ValidationDesc,1,)),"",VLOOKUP(I83,NAICDesModifier2020_LookupDesc,2,))," ",IF(ISERROR(VLOOKUP(J83,SVOAdminSymbolSCDBond2020_ValidationDesc,1,)),"",VLOOKUP(J83,SVOAdminSymbolSCDBond2020_LookupDesc,2,))))</f>
        <v xml:space="preserve"> </v>
      </c>
    </row>
    <row>
      <c r="B84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1" t="s">
        <v>1472</v>
      </c>
      <c s="3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25" t="s">
        <v>1472</v>
      </c>
      <c s="25" t="s">
        <v>1472</v>
      </c>
      <c s="7" t="s">
        <v>1472</v>
      </c>
      <c s="1" t="s">
        <v>1472</v>
      </c>
      <c s="1" t="s">
        <v>1472</v>
      </c>
      <c s="21" t="s">
        <v>1472</v>
      </c>
      <c s="21" t="s">
        <v>1472</v>
      </c>
      <c s="8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85" s="6" t="s">
        <v>455</v>
      </c>
      <c s="9" t="s">
        <v>456</v>
      </c>
      <c s="23"/>
      <c s="13"/>
      <c s="13"/>
      <c s="23"/>
      <c s="13"/>
      <c s="13"/>
      <c s="13"/>
      <c s="5">
        <f>SUM(K82:K84)</f>
        <v>0</v>
      </c>
      <c s="39"/>
      <c s="5">
        <f t="shared" si="37" ref="M85:S85">SUM(M82:M84)</f>
        <v>0</v>
      </c>
      <c s="5">
        <f t="shared" si="37"/>
        <v>0</v>
      </c>
      <c s="5">
        <f t="shared" si="37"/>
        <v>0</v>
      </c>
      <c s="5">
        <f t="shared" si="37"/>
        <v>0</v>
      </c>
      <c s="5">
        <f t="shared" si="37"/>
        <v>0</v>
      </c>
      <c s="5">
        <f t="shared" si="37"/>
        <v>0</v>
      </c>
      <c s="5">
        <f t="shared" si="37"/>
        <v>0</v>
      </c>
      <c s="36"/>
      <c s="36"/>
      <c s="23"/>
      <c s="5">
        <f t="shared" si="38" ref="W85:X85">SUM(W82:W84)</f>
        <v>0</v>
      </c>
      <c s="5">
        <f t="shared" si="38"/>
        <v>0</v>
      </c>
      <c s="29"/>
      <c s="29"/>
      <c s="13"/>
      <c s="13"/>
      <c s="23"/>
      <c s="3"/>
      <c s="29"/>
      <c s="36"/>
      <c s="29"/>
      <c s="23"/>
      <c s="23"/>
      <c s="23"/>
      <c s="23"/>
      <c s="13"/>
      <c s="13"/>
      <c s="13"/>
    </row>
    <row>
      <c r="B86" s="6" t="s">
        <v>10</v>
      </c>
      <c s="9" t="s">
        <v>157</v>
      </c>
      <c s="23"/>
      <c s="13"/>
      <c s="13"/>
      <c s="23"/>
      <c s="13"/>
      <c s="13"/>
      <c s="13"/>
      <c s="5">
        <f>K73+K77+K81+K85</f>
        <v>0</v>
      </c>
      <c s="39"/>
      <c s="5">
        <f t="shared" si="39" ref="M86:S86">M73+M77+M81+M85</f>
        <v>0</v>
      </c>
      <c s="5">
        <f t="shared" si="39"/>
        <v>0</v>
      </c>
      <c s="5">
        <f t="shared" si="39"/>
        <v>0</v>
      </c>
      <c s="5">
        <f t="shared" si="39"/>
        <v>0</v>
      </c>
      <c s="5">
        <f t="shared" si="39"/>
        <v>0</v>
      </c>
      <c s="5">
        <f t="shared" si="39"/>
        <v>0</v>
      </c>
      <c s="5">
        <f t="shared" si="39"/>
        <v>0</v>
      </c>
      <c s="36"/>
      <c s="36"/>
      <c s="23"/>
      <c s="5">
        <f t="shared" si="40" ref="W86:X86">W73+W77+W81+W85</f>
        <v>0</v>
      </c>
      <c s="5">
        <f t="shared" si="40"/>
        <v>0</v>
      </c>
      <c s="29"/>
      <c s="29"/>
      <c s="13"/>
      <c s="13"/>
      <c s="23"/>
      <c s="3"/>
      <c s="29"/>
      <c s="36"/>
      <c s="29"/>
      <c s="23"/>
      <c s="23"/>
      <c s="23"/>
      <c s="23"/>
      <c s="13"/>
      <c s="13"/>
      <c s="13"/>
    </row>
    <row>
      <c r="B87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8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88" s="6" t="s">
        <v>2210</v>
      </c>
      <c s="6" t="s">
        <v>1630</v>
      </c>
      <c s="6" t="s">
        <v>1354</v>
      </c>
      <c s="18"/>
      <c s="18"/>
      <c s="6" t="s">
        <v>1476</v>
      </c>
      <c s="18">
        <v>1</v>
      </c>
      <c s="18" t="s">
        <v>623</v>
      </c>
      <c s="18" t="s">
        <v>158</v>
      </c>
      <c s="16">
        <v>750000</v>
      </c>
      <c s="40">
        <v>83.186</v>
      </c>
      <c s="16">
        <v>623895</v>
      </c>
      <c s="16">
        <v>750000</v>
      </c>
      <c s="16">
        <v>750000</v>
      </c>
      <c s="16"/>
      <c s="16"/>
      <c s="16"/>
      <c s="16"/>
      <c s="35">
        <v>2.289</v>
      </c>
      <c s="35">
        <v>2.289</v>
      </c>
      <c s="6" t="s">
        <v>2049</v>
      </c>
      <c s="16">
        <v>763</v>
      </c>
      <c s="16">
        <v>17168</v>
      </c>
      <c s="28">
        <v>44489</v>
      </c>
      <c s="28">
        <v>48563</v>
      </c>
      <c s="18" t="s">
        <v>1068</v>
      </c>
      <c s="18" t="s">
        <v>757</v>
      </c>
      <c s="6" t="s">
        <v>11</v>
      </c>
      <c s="3"/>
      <c s="28">
        <v>48014</v>
      </c>
      <c s="35">
        <v>100</v>
      </c>
      <c s="28"/>
      <c s="6" t="s">
        <v>3</v>
      </c>
      <c s="6" t="s">
        <v>1354</v>
      </c>
      <c s="6" t="s">
        <v>3</v>
      </c>
      <c s="6" t="s">
        <v>3</v>
      </c>
      <c s="18" t="s">
        <v>1766</v>
      </c>
      <c s="18" t="s">
        <v>1767</v>
      </c>
      <c s="38" t="str">
        <f>IF(ISBLANK(H88)," ",CONCATENATE(IF(ISERROR(VLOOKUP(H88,NAICDes2020_ValidationDesc,1,)),"",VLOOKUP(H88,NAICDes2020_LookupDesc,2,)),".",IF(ISERROR(VLOOKUP(I88,NAICDesModifier2020_ValidationDesc,1,)),"",VLOOKUP(I88,NAICDesModifier2020_LookupDesc,2,))," ",IF(ISERROR(VLOOKUP(J88,SVOAdminSymbolSCDBond2020_ValidationDesc,1,)),"",VLOOKUP(J88,SVOAdminSymbolSCDBond2020_LookupDesc,2,))))</f>
        <v>1.C FE</v>
      </c>
    </row>
    <row>
      <c r="B89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8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90" s="6" t="s">
        <v>2054</v>
      </c>
      <c s="9" t="s">
        <v>1069</v>
      </c>
      <c s="23"/>
      <c s="13"/>
      <c s="13"/>
      <c s="23"/>
      <c s="13"/>
      <c s="13"/>
      <c s="13"/>
      <c s="5">
        <f>SUM(K87:K89)</f>
        <v>750000</v>
      </c>
      <c s="39"/>
      <c s="5">
        <f t="shared" si="41" ref="M90:S90">SUM(M87:M89)</f>
        <v>623895</v>
      </c>
      <c s="5">
        <f t="shared" si="41"/>
        <v>750000</v>
      </c>
      <c s="5">
        <f t="shared" si="41"/>
        <v>750000</v>
      </c>
      <c s="5">
        <f t="shared" si="41"/>
        <v>0</v>
      </c>
      <c s="5">
        <f t="shared" si="41"/>
        <v>0</v>
      </c>
      <c s="5">
        <f t="shared" si="41"/>
        <v>0</v>
      </c>
      <c s="5">
        <f t="shared" si="41"/>
        <v>0</v>
      </c>
      <c s="36"/>
      <c s="36"/>
      <c s="23"/>
      <c s="5">
        <f t="shared" si="42" ref="W90:X90">SUM(W87:W89)</f>
        <v>763</v>
      </c>
      <c s="5">
        <f t="shared" si="42"/>
        <v>17168</v>
      </c>
      <c s="29"/>
      <c s="29"/>
      <c s="13"/>
      <c s="13"/>
      <c s="23"/>
      <c s="3"/>
      <c s="29"/>
      <c s="36"/>
      <c s="29"/>
      <c s="23"/>
      <c s="23"/>
      <c s="23"/>
      <c s="23"/>
      <c s="13"/>
      <c s="13"/>
      <c s="13"/>
    </row>
    <row>
      <c r="B91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8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92" s="6" t="s">
        <v>1223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IF(ISBLANK(H92)," ",CONCATENATE(IF(ISERROR(VLOOKUP(H92,NAICDes2020_ValidationDesc,1,)),"",VLOOKUP(H92,NAICDes2020_LookupDesc,2,)),".",IF(ISERROR(VLOOKUP(I92,NAICDesModifier2020_ValidationDesc,1,)),"",VLOOKUP(I92,NAICDesModifier2020_LookupDesc,2,))," ",IF(ISERROR(VLOOKUP(J92,SVOAdminSymbolSCDBond2020_ValidationDesc,1,)),"",VLOOKUP(J92,SVOAdminSymbolSCDBond2020_LookupDesc,2,))))</f>
        <v xml:space="preserve"> </v>
      </c>
    </row>
    <row>
      <c r="B9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1631</v>
      </c>
      <c s="9" t="s">
        <v>1477</v>
      </c>
      <c s="3"/>
      <c s="3"/>
      <c s="3"/>
      <c s="3"/>
      <c s="3"/>
      <c s="3"/>
      <c s="3"/>
      <c s="5">
        <f>SUM(K91:K93)</f>
        <v>0</v>
      </c>
      <c s="3"/>
      <c s="5">
        <f t="shared" si="43" ref="M94:S94">SUM(M91:M93)</f>
        <v>0</v>
      </c>
      <c s="5">
        <f t="shared" si="43"/>
        <v>0</v>
      </c>
      <c s="5">
        <f t="shared" si="43"/>
        <v>0</v>
      </c>
      <c s="5">
        <f t="shared" si="43"/>
        <v>0</v>
      </c>
      <c s="5">
        <f t="shared" si="43"/>
        <v>0</v>
      </c>
      <c s="5">
        <f t="shared" si="43"/>
        <v>0</v>
      </c>
      <c s="5">
        <f t="shared" si="43"/>
        <v>0</v>
      </c>
      <c s="3"/>
      <c s="3"/>
      <c s="3"/>
      <c s="5">
        <f t="shared" si="44" ref="W94:X94">SUM(W91:W93)</f>
        <v>0</v>
      </c>
      <c s="5">
        <f t="shared" si="44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9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6" s="6" t="s">
        <v>761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IF(ISBLANK(H96)," ",CONCATENATE(IF(ISERROR(VLOOKUP(H96,NAICDes2020_ValidationDesc,1,)),"",VLOOKUP(H96,NAICDes2020_LookupDesc,2,)),".",IF(ISERROR(VLOOKUP(I96,NAICDesModifier2020_ValidationDesc,1,)),"",VLOOKUP(I96,NAICDesModifier2020_LookupDesc,2,))," ",IF(ISERROR(VLOOKUP(J96,SVOAdminSymbolSCDBond2020_ValidationDesc,1,)),"",VLOOKUP(J96,SVOAdminSymbolSCDBond2020_LookupDesc,2,))))</f>
        <v xml:space="preserve"> </v>
      </c>
    </row>
    <row>
      <c r="B9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1224</v>
      </c>
      <c s="9" t="s">
        <v>12</v>
      </c>
      <c s="3"/>
      <c s="3"/>
      <c s="3"/>
      <c s="3"/>
      <c s="3"/>
      <c s="3"/>
      <c s="3"/>
      <c s="5">
        <f>SUM(K95:K97)</f>
        <v>0</v>
      </c>
      <c s="3"/>
      <c s="5">
        <f t="shared" si="45" ref="M98:S98">SUM(M95:M97)</f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3"/>
      <c s="3"/>
      <c s="3"/>
      <c s="5">
        <f t="shared" si="46" ref="W98:X98">SUM(W95:W97)</f>
        <v>0</v>
      </c>
      <c s="5">
        <f t="shared" si="4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9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0" s="6" t="s">
        <v>299</v>
      </c>
      <c s="6" t="s">
        <v>2051</v>
      </c>
      <c s="6" t="s">
        <v>3</v>
      </c>
      <c s="18"/>
      <c s="18"/>
      <c s="6" t="s">
        <v>3</v>
      </c>
      <c s="18"/>
      <c s="18"/>
      <c s="18"/>
      <c s="2"/>
      <c s="40"/>
      <c s="2"/>
      <c s="2"/>
      <c s="2"/>
      <c s="2"/>
      <c s="2"/>
      <c s="2"/>
      <c s="2"/>
      <c s="35"/>
      <c s="35"/>
      <c s="6" t="s">
        <v>3</v>
      </c>
      <c s="2"/>
      <c s="2"/>
      <c s="28"/>
      <c s="28"/>
      <c s="2"/>
      <c s="18"/>
      <c s="6" t="s">
        <v>3</v>
      </c>
      <c s="2"/>
      <c s="28"/>
      <c s="35"/>
      <c s="28"/>
      <c s="6" t="s">
        <v>3</v>
      </c>
      <c s="6" t="s">
        <v>3</v>
      </c>
      <c s="6" t="s">
        <v>3</v>
      </c>
      <c s="6" t="s">
        <v>3</v>
      </c>
      <c s="18"/>
      <c s="18"/>
      <c s="38" t="str">
        <f>IF(ISBLANK(H100)," ",CONCATENATE(IF(ISERROR(VLOOKUP(H100,NAICDes2020_ValidationDesc,1,)),"",VLOOKUP(H100,NAICDes2020_LookupDesc,2,)),".",IF(ISERROR(VLOOKUP(I100,NAICDesModifier2020_ValidationDesc,1,)),"",VLOOKUP(I100,NAICDesModifier2020_LookupDesc,2,))," ",IF(ISERROR(VLOOKUP(J100,SVOAdminSymbolSCDBond2020_ValidationDesc,1,)),"",VLOOKUP(J100,SVOAdminSymbolSCDBond2020_LookupDesc,2,))))</f>
        <v xml:space="preserve"> </v>
      </c>
    </row>
    <row>
      <c r="B101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1" t="s">
        <v>1472</v>
      </c>
      <c s="3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25" t="s">
        <v>1472</v>
      </c>
      <c s="25" t="s">
        <v>1472</v>
      </c>
      <c s="7" t="s">
        <v>1472</v>
      </c>
      <c s="1" t="s">
        <v>1472</v>
      </c>
      <c s="1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02" s="6" t="s">
        <v>762</v>
      </c>
      <c s="9" t="s">
        <v>159</v>
      </c>
      <c s="23"/>
      <c s="13"/>
      <c s="13"/>
      <c s="23"/>
      <c s="13"/>
      <c s="13"/>
      <c s="13"/>
      <c s="5">
        <f>SUM(K99:K101)</f>
        <v>0</v>
      </c>
      <c s="39"/>
      <c s="5">
        <f t="shared" si="47" ref="M102:S102">SUM(M99:M101)</f>
        <v>0</v>
      </c>
      <c s="5">
        <f t="shared" si="47"/>
        <v>0</v>
      </c>
      <c s="5">
        <f t="shared" si="47"/>
        <v>0</v>
      </c>
      <c s="5">
        <f t="shared" si="47"/>
        <v>0</v>
      </c>
      <c s="5">
        <f t="shared" si="47"/>
        <v>0</v>
      </c>
      <c s="5">
        <f t="shared" si="47"/>
        <v>0</v>
      </c>
      <c s="5">
        <f t="shared" si="47"/>
        <v>0</v>
      </c>
      <c s="36"/>
      <c s="36"/>
      <c s="23"/>
      <c s="5">
        <f t="shared" si="48" ref="W102:X102">SUM(W99:W101)</f>
        <v>0</v>
      </c>
      <c s="5">
        <f t="shared" si="48"/>
        <v>0</v>
      </c>
      <c s="29"/>
      <c s="29"/>
      <c s="3"/>
      <c s="13"/>
      <c s="23"/>
      <c s="3"/>
      <c s="29"/>
      <c s="36"/>
      <c s="29"/>
      <c s="23"/>
      <c s="23"/>
      <c s="23"/>
      <c s="23"/>
      <c s="13"/>
      <c s="13"/>
      <c s="13"/>
    </row>
    <row>
      <c r="B103" s="6" t="s">
        <v>300</v>
      </c>
      <c s="9" t="s">
        <v>457</v>
      </c>
      <c s="23"/>
      <c s="13"/>
      <c s="13"/>
      <c s="23"/>
      <c s="13"/>
      <c s="13"/>
      <c s="13"/>
      <c s="5">
        <f>K90+K94+K98+K102</f>
        <v>750000</v>
      </c>
      <c s="39"/>
      <c s="5">
        <f t="shared" si="49" ref="M103:S103">M90+M94+M98+M102</f>
        <v>623895</v>
      </c>
      <c s="5">
        <f t="shared" si="49"/>
        <v>750000</v>
      </c>
      <c s="5">
        <f t="shared" si="49"/>
        <v>750000</v>
      </c>
      <c s="5">
        <f t="shared" si="49"/>
        <v>0</v>
      </c>
      <c s="5">
        <f t="shared" si="49"/>
        <v>0</v>
      </c>
      <c s="5">
        <f t="shared" si="49"/>
        <v>0</v>
      </c>
      <c s="5">
        <f t="shared" si="49"/>
        <v>0</v>
      </c>
      <c s="36"/>
      <c s="36"/>
      <c s="23"/>
      <c s="5">
        <f t="shared" si="50" ref="W103:X103">W90+W94+W98+W102</f>
        <v>763</v>
      </c>
      <c s="5">
        <f t="shared" si="50"/>
        <v>17168</v>
      </c>
      <c s="29"/>
      <c s="29"/>
      <c s="3"/>
      <c s="13"/>
      <c s="23"/>
      <c s="3"/>
      <c s="29"/>
      <c s="36"/>
      <c s="29"/>
      <c s="23"/>
      <c s="23"/>
      <c s="23"/>
      <c s="23"/>
      <c s="13"/>
      <c s="13"/>
      <c s="13"/>
    </row>
    <row>
      <c r="B104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05" s="6" t="s">
        <v>930</v>
      </c>
      <c s="6" t="s">
        <v>1632</v>
      </c>
      <c s="6" t="s">
        <v>763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749298</v>
      </c>
      <c s="40">
        <v>93.745</v>
      </c>
      <c s="16">
        <v>703092</v>
      </c>
      <c s="16">
        <v>750000</v>
      </c>
      <c s="16">
        <v>749548</v>
      </c>
      <c s="16"/>
      <c s="16">
        <v>135</v>
      </c>
      <c s="16"/>
      <c s="16"/>
      <c s="35">
        <v>2.55</v>
      </c>
      <c s="35">
        <v>2.57</v>
      </c>
      <c s="6" t="s">
        <v>13</v>
      </c>
      <c s="16">
        <v>6214</v>
      </c>
      <c s="16">
        <v>19121</v>
      </c>
      <c s="28">
        <v>44621</v>
      </c>
      <c s="28">
        <v>46450</v>
      </c>
      <c s="3"/>
      <c s="18" t="s">
        <v>757</v>
      </c>
      <c s="6" t="s">
        <v>2202</v>
      </c>
      <c s="3"/>
      <c s="28">
        <v>46419</v>
      </c>
      <c s="35">
        <v>100</v>
      </c>
      <c s="28"/>
      <c s="6" t="s">
        <v>161</v>
      </c>
      <c s="6" t="s">
        <v>763</v>
      </c>
      <c s="6" t="s">
        <v>3</v>
      </c>
      <c s="6" t="s">
        <v>3</v>
      </c>
      <c s="18" t="s">
        <v>1766</v>
      </c>
      <c s="18" t="s">
        <v>1767</v>
      </c>
      <c s="38" t="str">
        <f t="shared" si="51" ref="AN105:AN150">IF(ISBLANK(H105)," ",CONCATENATE(IF(ISERROR(VLOOKUP(H105,NAICDes2020_ValidationDesc,1,)),"",VLOOKUP(H105,NAICDes2020_LookupDesc,2,)),".",IF(ISERROR(VLOOKUP(I105,NAICDesModifier2020_ValidationDesc,1,)),"",VLOOKUP(I105,NAICDesModifier2020_LookupDesc,2,))," ",IF(ISERROR(VLOOKUP(J105,SVOAdminSymbolSCDBond2020_ValidationDesc,1,)),"",VLOOKUP(J105,SVOAdminSymbolSCDBond2020_LookupDesc,2,))))</f>
        <v>1.F FE</v>
      </c>
    </row>
    <row>
      <c r="B106" s="6" t="s">
        <v>1478</v>
      </c>
      <c s="6" t="s">
        <v>1902</v>
      </c>
      <c s="9" t="s">
        <v>1479</v>
      </c>
      <c s="18"/>
      <c s="18"/>
      <c s="6" t="s">
        <v>1476</v>
      </c>
      <c s="18">
        <v>2</v>
      </c>
      <c s="18" t="s">
        <v>623</v>
      </c>
      <c s="18" t="s">
        <v>158</v>
      </c>
      <c s="16">
        <v>347158</v>
      </c>
      <c s="40">
        <v>97.564</v>
      </c>
      <c s="16">
        <v>341472</v>
      </c>
      <c s="16">
        <v>350000</v>
      </c>
      <c s="16">
        <v>349436</v>
      </c>
      <c s="16"/>
      <c s="16">
        <v>526</v>
      </c>
      <c s="16"/>
      <c s="16"/>
      <c s="35">
        <v>2.95</v>
      </c>
      <c s="35">
        <v>3.109</v>
      </c>
      <c s="6" t="s">
        <v>1062</v>
      </c>
      <c s="16">
        <v>4761</v>
      </c>
      <c s="16">
        <v>10325</v>
      </c>
      <c s="28">
        <v>43626</v>
      </c>
      <c s="28">
        <v>45672</v>
      </c>
      <c s="3"/>
      <c s="18" t="s">
        <v>757</v>
      </c>
      <c s="6" t="s">
        <v>2202</v>
      </c>
      <c s="3"/>
      <c s="28">
        <v>45641</v>
      </c>
      <c s="35">
        <v>100</v>
      </c>
      <c s="28"/>
      <c s="6" t="s">
        <v>459</v>
      </c>
      <c s="6" t="s">
        <v>14</v>
      </c>
      <c s="9" t="s">
        <v>1225</v>
      </c>
      <c s="6" t="s">
        <v>3</v>
      </c>
      <c s="18" t="s">
        <v>1766</v>
      </c>
      <c s="18" t="s">
        <v>1767</v>
      </c>
      <c s="38" t="str">
        <f t="shared" si="51"/>
        <v>2.C FE</v>
      </c>
    </row>
    <row>
      <c r="B107" s="6" t="s">
        <v>2055</v>
      </c>
      <c s="6" t="s">
        <v>461</v>
      </c>
      <c s="9" t="s">
        <v>2211</v>
      </c>
      <c s="18"/>
      <c s="18"/>
      <c s="6" t="s">
        <v>1476</v>
      </c>
      <c s="18">
        <v>2</v>
      </c>
      <c s="18" t="s">
        <v>1765</v>
      </c>
      <c s="18" t="s">
        <v>158</v>
      </c>
      <c s="16">
        <v>349804</v>
      </c>
      <c s="40">
        <v>94.516</v>
      </c>
      <c s="16">
        <v>330806</v>
      </c>
      <c s="16">
        <v>350000</v>
      </c>
      <c s="16">
        <v>349887</v>
      </c>
      <c s="16"/>
      <c s="16">
        <v>31</v>
      </c>
      <c s="16"/>
      <c s="16"/>
      <c s="35">
        <v>2.85</v>
      </c>
      <c s="35">
        <v>2.86</v>
      </c>
      <c s="6" t="s">
        <v>1768</v>
      </c>
      <c s="16">
        <v>914</v>
      </c>
      <c s="16">
        <v>10030</v>
      </c>
      <c s="28">
        <v>44615</v>
      </c>
      <c s="28">
        <v>46535</v>
      </c>
      <c s="3"/>
      <c s="18" t="s">
        <v>757</v>
      </c>
      <c s="6" t="s">
        <v>2202</v>
      </c>
      <c s="3"/>
      <c s="28">
        <v>46505</v>
      </c>
      <c s="35">
        <v>100</v>
      </c>
      <c s="28"/>
      <c s="6" t="s">
        <v>3</v>
      </c>
      <c s="9" t="s">
        <v>1903</v>
      </c>
      <c s="6" t="s">
        <v>1070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08" s="6" t="s">
        <v>301</v>
      </c>
      <c s="6" t="s">
        <v>1480</v>
      </c>
      <c s="9" t="s">
        <v>2212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649306</v>
      </c>
      <c s="40">
        <v>95.236</v>
      </c>
      <c s="16">
        <v>666654</v>
      </c>
      <c s="16">
        <v>700000</v>
      </c>
      <c s="16">
        <v>681800</v>
      </c>
      <c s="16"/>
      <c s="16">
        <v>6540</v>
      </c>
      <c s="16"/>
      <c s="16"/>
      <c s="35">
        <v>2.5</v>
      </c>
      <c s="35">
        <v>3.552</v>
      </c>
      <c s="6" t="s">
        <v>154</v>
      </c>
      <c s="16">
        <v>6806</v>
      </c>
      <c s="16">
        <v>17500</v>
      </c>
      <c s="28">
        <v>43333</v>
      </c>
      <c s="28">
        <v>46245</v>
      </c>
      <c s="3"/>
      <c s="18" t="s">
        <v>757</v>
      </c>
      <c s="6" t="s">
        <v>2202</v>
      </c>
      <c s="3"/>
      <c s="28">
        <v>46153</v>
      </c>
      <c s="35">
        <v>100</v>
      </c>
      <c s="28"/>
      <c s="6" t="s">
        <v>162</v>
      </c>
      <c s="9" t="s">
        <v>2212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09" s="6" t="s">
        <v>932</v>
      </c>
      <c s="6" t="s">
        <v>1355</v>
      </c>
      <c s="6" t="s">
        <v>15</v>
      </c>
      <c s="18"/>
      <c s="18"/>
      <c s="6" t="s">
        <v>2056</v>
      </c>
      <c s="18">
        <v>1</v>
      </c>
      <c s="18" t="s">
        <v>160</v>
      </c>
      <c s="18" t="s">
        <v>158</v>
      </c>
      <c s="16">
        <v>499765</v>
      </c>
      <c s="40">
        <v>98.129</v>
      </c>
      <c s="16">
        <v>490645</v>
      </c>
      <c s="16">
        <v>500000</v>
      </c>
      <c s="16">
        <v>499968</v>
      </c>
      <c s="16"/>
      <c s="16">
        <v>49</v>
      </c>
      <c s="16"/>
      <c s="16"/>
      <c s="35">
        <v>2.5</v>
      </c>
      <c s="35">
        <v>2.51</v>
      </c>
      <c s="6" t="s">
        <v>154</v>
      </c>
      <c s="16">
        <v>4306</v>
      </c>
      <c s="16">
        <v>12500</v>
      </c>
      <c s="28">
        <v>43697</v>
      </c>
      <c s="28">
        <v>45531</v>
      </c>
      <c s="3"/>
      <c s="18" t="s">
        <v>757</v>
      </c>
      <c s="6" t="s">
        <v>2202</v>
      </c>
      <c s="3"/>
      <c s="28">
        <v>45500</v>
      </c>
      <c s="35">
        <v>100</v>
      </c>
      <c s="28"/>
      <c s="6" t="s">
        <v>933</v>
      </c>
      <c s="6" t="s">
        <v>15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10" s="6" t="s">
        <v>1481</v>
      </c>
      <c s="6" t="s">
        <v>2057</v>
      </c>
      <c s="6" t="s">
        <v>302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698395</v>
      </c>
      <c s="40">
        <v>97.078</v>
      </c>
      <c s="16">
        <v>679549</v>
      </c>
      <c s="16">
        <v>700000</v>
      </c>
      <c s="16">
        <v>699303</v>
      </c>
      <c s="16"/>
      <c s="16">
        <v>269</v>
      </c>
      <c s="16"/>
      <c s="16"/>
      <c s="35">
        <v>3.2</v>
      </c>
      <c s="35">
        <v>3.243</v>
      </c>
      <c s="6" t="s">
        <v>2049</v>
      </c>
      <c s="16">
        <v>996</v>
      </c>
      <c s="16">
        <v>22400</v>
      </c>
      <c s="28">
        <v>44029</v>
      </c>
      <c s="28">
        <v>46188</v>
      </c>
      <c s="3"/>
      <c s="18" t="s">
        <v>757</v>
      </c>
      <c s="6" t="s">
        <v>2202</v>
      </c>
      <c s="3"/>
      <c s="28">
        <v>46127</v>
      </c>
      <c s="35">
        <v>100</v>
      </c>
      <c s="28"/>
      <c s="6" t="s">
        <v>1071</v>
      </c>
      <c s="6" t="s">
        <v>302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11" s="6" t="s">
        <v>2058</v>
      </c>
      <c s="6" t="s">
        <v>1904</v>
      </c>
      <c s="6" t="s">
        <v>1773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349605</v>
      </c>
      <c s="40">
        <v>95.674</v>
      </c>
      <c s="16">
        <v>334860</v>
      </c>
      <c s="16">
        <v>350000</v>
      </c>
      <c s="16">
        <v>349842</v>
      </c>
      <c s="16"/>
      <c s="16">
        <v>57</v>
      </c>
      <c s="16"/>
      <c s="16"/>
      <c s="35">
        <v>3</v>
      </c>
      <c s="35">
        <v>3.018</v>
      </c>
      <c s="6" t="s">
        <v>154</v>
      </c>
      <c s="16">
        <v>3967</v>
      </c>
      <c s="16">
        <v>10500</v>
      </c>
      <c s="28">
        <v>43685</v>
      </c>
      <c s="28">
        <v>46249</v>
      </c>
      <c s="3"/>
      <c s="18" t="s">
        <v>757</v>
      </c>
      <c s="6" t="s">
        <v>2202</v>
      </c>
      <c s="3"/>
      <c s="28">
        <v>46188</v>
      </c>
      <c s="35">
        <v>100</v>
      </c>
      <c s="28"/>
      <c s="6" t="s">
        <v>462</v>
      </c>
      <c s="6" t="s">
        <v>1773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12" s="6" t="s">
        <v>463</v>
      </c>
      <c s="6" t="s">
        <v>764</v>
      </c>
      <c s="9" t="s">
        <v>17</v>
      </c>
      <c s="18"/>
      <c s="18"/>
      <c s="6" t="s">
        <v>2056</v>
      </c>
      <c s="18">
        <v>2</v>
      </c>
      <c s="18" t="s">
        <v>1765</v>
      </c>
      <c s="18" t="s">
        <v>158</v>
      </c>
      <c s="16">
        <v>350000</v>
      </c>
      <c s="40">
        <v>89.303</v>
      </c>
      <c s="16">
        <v>312561</v>
      </c>
      <c s="16">
        <v>350000</v>
      </c>
      <c s="16">
        <v>350000</v>
      </c>
      <c s="16"/>
      <c s="16"/>
      <c s="16"/>
      <c s="16"/>
      <c s="35">
        <v>3.273</v>
      </c>
      <c s="35">
        <v>3.091</v>
      </c>
      <c s="6" t="s">
        <v>13</v>
      </c>
      <c s="16">
        <v>3819</v>
      </c>
      <c s="16">
        <v>11456</v>
      </c>
      <c s="28">
        <v>44622</v>
      </c>
      <c s="28">
        <v>47543</v>
      </c>
      <c s="3"/>
      <c s="18" t="s">
        <v>757</v>
      </c>
      <c s="6" t="s">
        <v>2202</v>
      </c>
      <c s="3"/>
      <c s="28">
        <v>47178</v>
      </c>
      <c s="35">
        <v>100</v>
      </c>
      <c s="28"/>
      <c s="6" t="s">
        <v>2213</v>
      </c>
      <c s="6" t="s">
        <v>1072</v>
      </c>
      <c s="9" t="s">
        <v>1905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13" s="6" t="s">
        <v>1073</v>
      </c>
      <c s="6" t="s">
        <v>18</v>
      </c>
      <c s="6" t="s">
        <v>1633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350000</v>
      </c>
      <c s="40">
        <v>94.173</v>
      </c>
      <c s="16">
        <v>329604</v>
      </c>
      <c s="16">
        <v>350000</v>
      </c>
      <c s="16">
        <v>350000</v>
      </c>
      <c s="16"/>
      <c s="16"/>
      <c s="16"/>
      <c s="16"/>
      <c s="35">
        <v>2.493</v>
      </c>
      <c s="35">
        <v>2.493</v>
      </c>
      <c s="6" t="s">
        <v>154</v>
      </c>
      <c s="16">
        <v>3296</v>
      </c>
      <c s="16">
        <v>8726</v>
      </c>
      <c s="28">
        <v>44175</v>
      </c>
      <c s="28">
        <v>46433</v>
      </c>
      <c s="3"/>
      <c s="18" t="s">
        <v>757</v>
      </c>
      <c s="6" t="s">
        <v>2202</v>
      </c>
      <c s="3"/>
      <c s="28">
        <v>46371</v>
      </c>
      <c s="35">
        <v>100</v>
      </c>
      <c s="28"/>
      <c s="6" t="s">
        <v>3</v>
      </c>
      <c s="6" t="s">
        <v>1633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14" s="6" t="s">
        <v>2059</v>
      </c>
      <c s="6" t="s">
        <v>464</v>
      </c>
      <c s="9" t="s">
        <v>2060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698509</v>
      </c>
      <c s="40">
        <v>98.94</v>
      </c>
      <c s="16">
        <v>692577</v>
      </c>
      <c s="16">
        <v>700000</v>
      </c>
      <c s="16">
        <v>699880</v>
      </c>
      <c s="16"/>
      <c s="16">
        <v>312</v>
      </c>
      <c s="16"/>
      <c s="16"/>
      <c s="35">
        <v>2.85</v>
      </c>
      <c s="35">
        <v>2.896</v>
      </c>
      <c s="6" t="s">
        <v>1768</v>
      </c>
      <c s="16">
        <v>2438</v>
      </c>
      <c s="16">
        <v>19950</v>
      </c>
      <c s="28">
        <v>43599</v>
      </c>
      <c s="28">
        <v>45429</v>
      </c>
      <c s="3"/>
      <c s="18" t="s">
        <v>757</v>
      </c>
      <c s="6" t="s">
        <v>2202</v>
      </c>
      <c s="3"/>
      <c s="28"/>
      <c s="35"/>
      <c s="28"/>
      <c s="6" t="s">
        <v>1226</v>
      </c>
      <c s="9" t="s">
        <v>1634</v>
      </c>
      <c s="9" t="s">
        <v>1634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15" s="6" t="s">
        <v>303</v>
      </c>
      <c s="6" t="s">
        <v>1356</v>
      </c>
      <c s="6" t="s">
        <v>304</v>
      </c>
      <c s="18"/>
      <c s="18"/>
      <c s="6" t="s">
        <v>1476</v>
      </c>
      <c s="18">
        <v>2</v>
      </c>
      <c s="18" t="s">
        <v>623</v>
      </c>
      <c s="18" t="s">
        <v>158</v>
      </c>
      <c s="16">
        <v>349633</v>
      </c>
      <c s="40">
        <v>99.042</v>
      </c>
      <c s="16">
        <v>346646</v>
      </c>
      <c s="16">
        <v>350000</v>
      </c>
      <c s="16">
        <v>349972</v>
      </c>
      <c s="16"/>
      <c s="16">
        <v>78</v>
      </c>
      <c s="16"/>
      <c s="16"/>
      <c s="35">
        <v>3.5</v>
      </c>
      <c s="35">
        <v>3.523</v>
      </c>
      <c s="6" t="s">
        <v>1768</v>
      </c>
      <c s="16">
        <v>1803</v>
      </c>
      <c s="16">
        <v>12250</v>
      </c>
      <c s="28">
        <v>43584</v>
      </c>
      <c s="28">
        <v>45420</v>
      </c>
      <c s="3"/>
      <c s="18" t="s">
        <v>757</v>
      </c>
      <c s="6" t="s">
        <v>2202</v>
      </c>
      <c s="3"/>
      <c s="28">
        <v>45390</v>
      </c>
      <c s="35">
        <v>100</v>
      </c>
      <c s="28"/>
      <c s="6" t="s">
        <v>2061</v>
      </c>
      <c s="6" t="s">
        <v>304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2.C FE</v>
      </c>
    </row>
    <row>
      <c r="B116" s="6" t="s">
        <v>934</v>
      </c>
      <c s="6" t="s">
        <v>1482</v>
      </c>
      <c s="6" t="s">
        <v>1357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349405</v>
      </c>
      <c s="40">
        <v>97.821</v>
      </c>
      <c s="16">
        <v>342372</v>
      </c>
      <c s="16">
        <v>350000</v>
      </c>
      <c s="16">
        <v>349919</v>
      </c>
      <c s="16"/>
      <c s="16">
        <v>121</v>
      </c>
      <c s="16"/>
      <c s="16"/>
      <c s="35">
        <v>2.5</v>
      </c>
      <c s="35">
        <v>2.536</v>
      </c>
      <c s="6" t="s">
        <v>13</v>
      </c>
      <c s="16">
        <v>2917</v>
      </c>
      <c s="16">
        <v>8750</v>
      </c>
      <c s="28">
        <v>43689</v>
      </c>
      <c s="28">
        <v>45536</v>
      </c>
      <c s="3"/>
      <c s="18" t="s">
        <v>757</v>
      </c>
      <c s="6" t="s">
        <v>2202</v>
      </c>
      <c s="3"/>
      <c s="28">
        <v>45505</v>
      </c>
      <c s="35">
        <v>100</v>
      </c>
      <c s="28"/>
      <c s="6" t="s">
        <v>163</v>
      </c>
      <c s="6" t="s">
        <v>1357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17" s="6" t="s">
        <v>1483</v>
      </c>
      <c s="6" t="s">
        <v>1635</v>
      </c>
      <c s="9" t="s">
        <v>935</v>
      </c>
      <c s="18"/>
      <c s="18"/>
      <c s="6" t="s">
        <v>1476</v>
      </c>
      <c s="18">
        <v>2</v>
      </c>
      <c s="18" t="s">
        <v>1765</v>
      </c>
      <c s="18" t="s">
        <v>158</v>
      </c>
      <c s="16">
        <v>349293</v>
      </c>
      <c s="40">
        <v>93.162</v>
      </c>
      <c s="16">
        <v>326067</v>
      </c>
      <c s="16">
        <v>350000</v>
      </c>
      <c s="16">
        <v>349724</v>
      </c>
      <c s="16"/>
      <c s="16">
        <v>102</v>
      </c>
      <c s="16"/>
      <c s="16"/>
      <c s="35">
        <v>2.85</v>
      </c>
      <c s="35">
        <v>2.882</v>
      </c>
      <c s="6" t="s">
        <v>1062</v>
      </c>
      <c s="16">
        <v>4267</v>
      </c>
      <c s="16">
        <v>9975</v>
      </c>
      <c s="28">
        <v>43668</v>
      </c>
      <c s="28">
        <v>46230</v>
      </c>
      <c s="3"/>
      <c s="18" t="s">
        <v>757</v>
      </c>
      <c s="6" t="s">
        <v>2202</v>
      </c>
      <c s="3"/>
      <c s="28">
        <v>46139</v>
      </c>
      <c s="35">
        <v>100</v>
      </c>
      <c s="28"/>
      <c s="6" t="s">
        <v>305</v>
      </c>
      <c s="9" t="s">
        <v>1227</v>
      </c>
      <c s="6" t="s">
        <v>936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18" s="6" t="s">
        <v>2062</v>
      </c>
      <c s="6" t="s">
        <v>1484</v>
      </c>
      <c s="6" t="s">
        <v>1485</v>
      </c>
      <c s="18"/>
      <c s="18"/>
      <c s="6" t="s">
        <v>3</v>
      </c>
      <c s="18">
        <v>2</v>
      </c>
      <c s="18" t="s">
        <v>16</v>
      </c>
      <c s="18" t="s">
        <v>158</v>
      </c>
      <c s="16">
        <v>349885</v>
      </c>
      <c s="40">
        <v>97.7</v>
      </c>
      <c s="16">
        <v>341951</v>
      </c>
      <c s="16">
        <v>350000</v>
      </c>
      <c s="16">
        <v>349982</v>
      </c>
      <c s="16"/>
      <c s="16">
        <v>24</v>
      </c>
      <c s="16"/>
      <c s="16"/>
      <c s="35">
        <v>2.529</v>
      </c>
      <c s="35">
        <v>2.536</v>
      </c>
      <c s="6" t="s">
        <v>2050</v>
      </c>
      <c s="16">
        <v>2213</v>
      </c>
      <c s="16">
        <v>8852</v>
      </c>
      <c s="28">
        <v>43685</v>
      </c>
      <c s="28">
        <v>45566</v>
      </c>
      <c s="3"/>
      <c s="18" t="s">
        <v>757</v>
      </c>
      <c s="6" t="s">
        <v>2202</v>
      </c>
      <c s="3"/>
      <c s="28"/>
      <c s="35"/>
      <c s="28"/>
      <c s="6" t="s">
        <v>3</v>
      </c>
      <c s="6" t="s">
        <v>1485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19" s="6" t="s">
        <v>306</v>
      </c>
      <c s="6" t="s">
        <v>1636</v>
      </c>
      <c s="9" t="s">
        <v>1637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349395</v>
      </c>
      <c s="40">
        <v>98.59</v>
      </c>
      <c s="16">
        <v>345065</v>
      </c>
      <c s="16">
        <v>350000</v>
      </c>
      <c s="16">
        <v>349939</v>
      </c>
      <c s="16"/>
      <c s="16">
        <v>132</v>
      </c>
      <c s="16"/>
      <c s="16"/>
      <c s="35">
        <v>2.7</v>
      </c>
      <c s="35">
        <v>2.739</v>
      </c>
      <c s="6" t="s">
        <v>2049</v>
      </c>
      <c s="16">
        <v>446</v>
      </c>
      <c s="16">
        <v>9450</v>
      </c>
      <c s="28">
        <v>43689</v>
      </c>
      <c s="28">
        <v>45457</v>
      </c>
      <c s="3"/>
      <c s="18" t="s">
        <v>757</v>
      </c>
      <c s="6" t="s">
        <v>2202</v>
      </c>
      <c s="3"/>
      <c s="28"/>
      <c s="35"/>
      <c s="28"/>
      <c s="6" t="s">
        <v>1486</v>
      </c>
      <c s="9" t="s">
        <v>164</v>
      </c>
      <c s="6" t="s">
        <v>465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20" s="6" t="s">
        <v>937</v>
      </c>
      <c s="6" t="s">
        <v>765</v>
      </c>
      <c s="6" t="s">
        <v>1074</v>
      </c>
      <c s="18"/>
      <c s="18"/>
      <c s="6" t="s">
        <v>3</v>
      </c>
      <c s="18">
        <v>1</v>
      </c>
      <c s="18" t="s">
        <v>160</v>
      </c>
      <c s="18" t="s">
        <v>158</v>
      </c>
      <c s="16">
        <v>698803</v>
      </c>
      <c s="40">
        <v>99.46</v>
      </c>
      <c s="16">
        <v>696221</v>
      </c>
      <c s="16">
        <v>700000</v>
      </c>
      <c s="16">
        <v>699951</v>
      </c>
      <c s="16"/>
      <c s="16">
        <v>266</v>
      </c>
      <c s="16"/>
      <c s="16"/>
      <c s="35">
        <v>2.6</v>
      </c>
      <c s="35">
        <v>2.639</v>
      </c>
      <c s="6" t="s">
        <v>13</v>
      </c>
      <c s="16">
        <v>5763</v>
      </c>
      <c s="16">
        <v>18200</v>
      </c>
      <c s="28">
        <v>43620</v>
      </c>
      <c s="28">
        <v>45358</v>
      </c>
      <c s="3"/>
      <c s="18" t="s">
        <v>757</v>
      </c>
      <c s="6" t="s">
        <v>2202</v>
      </c>
      <c s="3"/>
      <c s="28"/>
      <c s="35"/>
      <c s="28"/>
      <c s="6" t="s">
        <v>1906</v>
      </c>
      <c s="6" t="s">
        <v>1074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21" s="6" t="s">
        <v>1638</v>
      </c>
      <c s="6" t="s">
        <v>1907</v>
      </c>
      <c s="6" t="s">
        <v>1774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249640</v>
      </c>
      <c s="40">
        <v>97.045</v>
      </c>
      <c s="16">
        <v>242612</v>
      </c>
      <c s="16">
        <v>250000</v>
      </c>
      <c s="16">
        <v>249682</v>
      </c>
      <c s="16"/>
      <c s="16">
        <v>30</v>
      </c>
      <c s="16"/>
      <c s="16"/>
      <c s="35">
        <v>4.5</v>
      </c>
      <c s="35">
        <v>4.518</v>
      </c>
      <c s="6" t="s">
        <v>154</v>
      </c>
      <c s="16">
        <v>4250</v>
      </c>
      <c s="16">
        <v>11375</v>
      </c>
      <c s="28">
        <v>44781</v>
      </c>
      <c s="28">
        <v>48441</v>
      </c>
      <c s="3"/>
      <c s="18" t="s">
        <v>757</v>
      </c>
      <c s="6" t="s">
        <v>2202</v>
      </c>
      <c s="3"/>
      <c s="28">
        <v>48349</v>
      </c>
      <c s="35">
        <v>100</v>
      </c>
      <c s="28"/>
      <c s="6" t="s">
        <v>3</v>
      </c>
      <c s="6" t="s">
        <v>1774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22" s="6" t="s">
        <v>2214</v>
      </c>
      <c s="6" t="s">
        <v>19</v>
      </c>
      <c s="6" t="s">
        <v>1358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349948</v>
      </c>
      <c s="40">
        <v>103.743</v>
      </c>
      <c s="16">
        <v>363102</v>
      </c>
      <c s="16">
        <v>350000</v>
      </c>
      <c s="16">
        <v>349951</v>
      </c>
      <c s="16"/>
      <c s="16">
        <v>3</v>
      </c>
      <c s="16"/>
      <c s="16"/>
      <c s="35">
        <v>5.75</v>
      </c>
      <c s="35">
        <v>5.752</v>
      </c>
      <c s="6" t="s">
        <v>13</v>
      </c>
      <c s="16">
        <v>6317</v>
      </c>
      <c s="16">
        <v>10063</v>
      </c>
      <c s="28">
        <v>44979</v>
      </c>
      <c s="28">
        <v>48646</v>
      </c>
      <c s="3"/>
      <c s="18" t="s">
        <v>757</v>
      </c>
      <c s="6" t="s">
        <v>2202</v>
      </c>
      <c s="3"/>
      <c s="28">
        <v>48556</v>
      </c>
      <c s="35">
        <v>100</v>
      </c>
      <c s="28"/>
      <c s="6" t="s">
        <v>1487</v>
      </c>
      <c s="6" t="s">
        <v>1358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23" s="6" t="s">
        <v>466</v>
      </c>
      <c s="6" t="s">
        <v>1775</v>
      </c>
      <c s="6" t="s">
        <v>1075</v>
      </c>
      <c s="18"/>
      <c s="18"/>
      <c s="6" t="s">
        <v>1476</v>
      </c>
      <c s="18">
        <v>2</v>
      </c>
      <c s="18" t="s">
        <v>623</v>
      </c>
      <c s="18" t="s">
        <v>158</v>
      </c>
      <c s="16">
        <v>349647</v>
      </c>
      <c s="40">
        <v>94.675</v>
      </c>
      <c s="16">
        <v>331362</v>
      </c>
      <c s="16">
        <v>350000</v>
      </c>
      <c s="16">
        <v>349854</v>
      </c>
      <c s="16"/>
      <c s="16">
        <v>50</v>
      </c>
      <c s="16"/>
      <c s="16"/>
      <c s="35">
        <v>3.2</v>
      </c>
      <c s="35">
        <v>3.216</v>
      </c>
      <c s="6" t="s">
        <v>2050</v>
      </c>
      <c s="16">
        <v>2800</v>
      </c>
      <c s="16">
        <v>11200</v>
      </c>
      <c s="28">
        <v>43725</v>
      </c>
      <c s="28">
        <v>46296</v>
      </c>
      <c s="3"/>
      <c s="18" t="s">
        <v>757</v>
      </c>
      <c s="6" t="s">
        <v>2202</v>
      </c>
      <c s="3"/>
      <c s="28">
        <v>46235</v>
      </c>
      <c s="35">
        <v>100</v>
      </c>
      <c s="28"/>
      <c s="6" t="s">
        <v>3</v>
      </c>
      <c s="6" t="s">
        <v>1075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2.C FE</v>
      </c>
    </row>
    <row>
      <c r="B124" s="6" t="s">
        <v>1488</v>
      </c>
      <c s="6" t="s">
        <v>625</v>
      </c>
      <c s="6" t="s">
        <v>165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349976</v>
      </c>
      <c s="40">
        <v>96.28</v>
      </c>
      <c s="16">
        <v>336979</v>
      </c>
      <c s="16">
        <v>350000</v>
      </c>
      <c s="16">
        <v>349991</v>
      </c>
      <c s="16"/>
      <c s="16">
        <v>3</v>
      </c>
      <c s="16"/>
      <c s="16"/>
      <c s="35">
        <v>3.2</v>
      </c>
      <c s="35">
        <v>3.201</v>
      </c>
      <c s="6" t="s">
        <v>1062</v>
      </c>
      <c s="16">
        <v>5600</v>
      </c>
      <c s="16">
        <v>11200</v>
      </c>
      <c s="28">
        <v>43626</v>
      </c>
      <c s="28">
        <v>46204</v>
      </c>
      <c s="3"/>
      <c s="18" t="s">
        <v>757</v>
      </c>
      <c s="6" t="s">
        <v>2202</v>
      </c>
      <c s="3"/>
      <c s="28">
        <v>46143</v>
      </c>
      <c s="35">
        <v>100</v>
      </c>
      <c s="28"/>
      <c s="6" t="s">
        <v>1639</v>
      </c>
      <c s="6" t="s">
        <v>165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25" s="6" t="s">
        <v>2063</v>
      </c>
      <c s="6" t="s">
        <v>20</v>
      </c>
      <c s="9" t="s">
        <v>1908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247623</v>
      </c>
      <c s="40">
        <v>97.948</v>
      </c>
      <c s="16">
        <v>244869</v>
      </c>
      <c s="16">
        <v>250000</v>
      </c>
      <c s="16">
        <v>247884</v>
      </c>
      <c s="16"/>
      <c s="16">
        <v>189</v>
      </c>
      <c s="16"/>
      <c s="16"/>
      <c s="35">
        <v>4.9</v>
      </c>
      <c s="35">
        <v>5.016</v>
      </c>
      <c s="6" t="s">
        <v>13</v>
      </c>
      <c s="16">
        <v>3607</v>
      </c>
      <c s="16">
        <v>13441</v>
      </c>
      <c s="28">
        <v>44781</v>
      </c>
      <c s="28">
        <v>48653</v>
      </c>
      <c s="3"/>
      <c s="18" t="s">
        <v>757</v>
      </c>
      <c s="6" t="s">
        <v>2202</v>
      </c>
      <c s="3"/>
      <c s="28">
        <v>48563</v>
      </c>
      <c s="35">
        <v>100</v>
      </c>
      <c s="28"/>
      <c s="6" t="s">
        <v>1228</v>
      </c>
      <c s="6" t="s">
        <v>2215</v>
      </c>
      <c s="6" t="s">
        <v>1489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26" s="6" t="s">
        <v>307</v>
      </c>
      <c s="6" t="s">
        <v>1909</v>
      </c>
      <c s="9" t="s">
        <v>1229</v>
      </c>
      <c s="18"/>
      <c s="18"/>
      <c s="6" t="s">
        <v>1476</v>
      </c>
      <c s="18">
        <v>2</v>
      </c>
      <c s="18" t="s">
        <v>623</v>
      </c>
      <c s="18" t="s">
        <v>158</v>
      </c>
      <c s="16">
        <v>199666</v>
      </c>
      <c s="40">
        <v>101.165</v>
      </c>
      <c s="16">
        <v>202330</v>
      </c>
      <c s="16">
        <v>200000</v>
      </c>
      <c s="16">
        <v>199699</v>
      </c>
      <c s="16"/>
      <c s="16">
        <v>26</v>
      </c>
      <c s="16"/>
      <c s="16"/>
      <c s="35">
        <v>5.4</v>
      </c>
      <c s="35">
        <v>5.422</v>
      </c>
      <c s="6" t="s">
        <v>154</v>
      </c>
      <c s="16">
        <v>4080</v>
      </c>
      <c s="16">
        <v>10590</v>
      </c>
      <c s="28">
        <v>44781</v>
      </c>
      <c s="28">
        <v>48441</v>
      </c>
      <c s="3"/>
      <c s="18" t="s">
        <v>757</v>
      </c>
      <c s="6" t="s">
        <v>2202</v>
      </c>
      <c s="3"/>
      <c s="28">
        <v>48349</v>
      </c>
      <c s="35">
        <v>100</v>
      </c>
      <c s="28"/>
      <c s="6" t="s">
        <v>1359</v>
      </c>
      <c s="6" t="s">
        <v>1490</v>
      </c>
      <c s="6" t="s">
        <v>1076</v>
      </c>
      <c s="6" t="s">
        <v>3</v>
      </c>
      <c s="18" t="s">
        <v>1766</v>
      </c>
      <c s="18" t="s">
        <v>1767</v>
      </c>
      <c s="38" t="str">
        <f t="shared" si="51"/>
        <v>2.C FE</v>
      </c>
    </row>
    <row>
      <c r="B127" s="6" t="s">
        <v>938</v>
      </c>
      <c s="6" t="s">
        <v>21</v>
      </c>
      <c s="9" t="s">
        <v>1077</v>
      </c>
      <c s="18"/>
      <c s="18"/>
      <c s="6" t="s">
        <v>3</v>
      </c>
      <c s="18">
        <v>1</v>
      </c>
      <c s="18" t="s">
        <v>16</v>
      </c>
      <c s="18" t="s">
        <v>158</v>
      </c>
      <c s="16">
        <v>699258</v>
      </c>
      <c s="40">
        <v>98.966</v>
      </c>
      <c s="16">
        <v>692759</v>
      </c>
      <c s="16">
        <v>700000</v>
      </c>
      <c s="16">
        <v>699945</v>
      </c>
      <c s="16"/>
      <c s="16">
        <v>155</v>
      </c>
      <c s="16"/>
      <c s="16"/>
      <c s="35">
        <v>2.9</v>
      </c>
      <c s="35">
        <v>2.923</v>
      </c>
      <c s="6" t="s">
        <v>1768</v>
      </c>
      <c s="16">
        <v>3101</v>
      </c>
      <c s="16">
        <v>20300</v>
      </c>
      <c s="28">
        <v>43584</v>
      </c>
      <c s="28">
        <v>45418</v>
      </c>
      <c s="3"/>
      <c s="18" t="s">
        <v>757</v>
      </c>
      <c s="6" t="s">
        <v>2202</v>
      </c>
      <c s="3"/>
      <c s="28"/>
      <c s="35"/>
      <c s="28"/>
      <c s="6" t="s">
        <v>3</v>
      </c>
      <c s="9" t="s">
        <v>467</v>
      </c>
      <c s="6" t="s">
        <v>465</v>
      </c>
      <c s="6" t="s">
        <v>3</v>
      </c>
      <c s="18" t="s">
        <v>626</v>
      </c>
      <c s="18" t="s">
        <v>1767</v>
      </c>
      <c s="38" t="str">
        <f t="shared" si="51"/>
        <v>1.B FE</v>
      </c>
    </row>
    <row>
      <c r="B128" s="6" t="s">
        <v>1491</v>
      </c>
      <c s="6" t="s">
        <v>1079</v>
      </c>
      <c s="9" t="s">
        <v>308</v>
      </c>
      <c s="18"/>
      <c s="18"/>
      <c s="6" t="s">
        <v>1476</v>
      </c>
      <c s="18">
        <v>2</v>
      </c>
      <c s="18" t="s">
        <v>623</v>
      </c>
      <c s="18" t="s">
        <v>158</v>
      </c>
      <c s="16">
        <v>348442</v>
      </c>
      <c s="40">
        <v>92.288</v>
      </c>
      <c s="16">
        <v>323007</v>
      </c>
      <c s="16">
        <v>350000</v>
      </c>
      <c s="16">
        <v>348552</v>
      </c>
      <c s="16"/>
      <c s="16">
        <v>109</v>
      </c>
      <c s="16"/>
      <c s="16"/>
      <c s="35">
        <v>3.375</v>
      </c>
      <c s="35">
        <v>3.463</v>
      </c>
      <c s="6" t="s">
        <v>13</v>
      </c>
      <c s="16">
        <v>3478</v>
      </c>
      <c s="16">
        <v>5906</v>
      </c>
      <c s="28">
        <v>45146</v>
      </c>
      <c s="28">
        <v>47192</v>
      </c>
      <c s="3"/>
      <c s="18" t="s">
        <v>757</v>
      </c>
      <c s="6" t="s">
        <v>2202</v>
      </c>
      <c s="3"/>
      <c s="28">
        <v>47133</v>
      </c>
      <c s="35">
        <v>100</v>
      </c>
      <c s="28"/>
      <c s="6" t="s">
        <v>468</v>
      </c>
      <c s="6" t="s">
        <v>2216</v>
      </c>
      <c s="6" t="s">
        <v>2064</v>
      </c>
      <c s="6" t="s">
        <v>3</v>
      </c>
      <c s="18" t="s">
        <v>1766</v>
      </c>
      <c s="18" t="s">
        <v>1767</v>
      </c>
      <c s="38" t="str">
        <f t="shared" si="51"/>
        <v>2.C FE</v>
      </c>
    </row>
    <row>
      <c r="B129" s="6" t="s">
        <v>2065</v>
      </c>
      <c s="6" t="s">
        <v>1776</v>
      </c>
      <c s="9" t="s">
        <v>1492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748290</v>
      </c>
      <c s="40">
        <v>100.258</v>
      </c>
      <c s="16">
        <v>751934</v>
      </c>
      <c s="16">
        <v>750000</v>
      </c>
      <c s="16">
        <v>748514</v>
      </c>
      <c s="16"/>
      <c s="16">
        <v>224</v>
      </c>
      <c s="16"/>
      <c s="16"/>
      <c s="35">
        <v>4.25</v>
      </c>
      <c s="35">
        <v>4.294</v>
      </c>
      <c s="6" t="s">
        <v>1062</v>
      </c>
      <c s="16">
        <v>19833</v>
      </c>
      <c s="16"/>
      <c s="28">
        <v>45058</v>
      </c>
      <c s="28">
        <v>47133</v>
      </c>
      <c s="3"/>
      <c s="18" t="s">
        <v>757</v>
      </c>
      <c s="6" t="s">
        <v>2202</v>
      </c>
      <c s="3"/>
      <c s="28">
        <v>47102</v>
      </c>
      <c s="35">
        <v>100</v>
      </c>
      <c s="28"/>
      <c s="6" t="s">
        <v>309</v>
      </c>
      <c s="9" t="s">
        <v>1492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30" s="6" t="s">
        <v>469</v>
      </c>
      <c s="6" t="s">
        <v>627</v>
      </c>
      <c s="9" t="s">
        <v>2066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499025</v>
      </c>
      <c s="40">
        <v>98.1</v>
      </c>
      <c s="16">
        <v>490501</v>
      </c>
      <c s="16">
        <v>500000</v>
      </c>
      <c s="16">
        <v>499518</v>
      </c>
      <c s="16"/>
      <c s="16">
        <v>138</v>
      </c>
      <c s="16"/>
      <c s="16"/>
      <c s="35">
        <v>3.75</v>
      </c>
      <c s="35">
        <v>3.782</v>
      </c>
      <c s="6" t="s">
        <v>13</v>
      </c>
      <c s="16">
        <v>5000</v>
      </c>
      <c s="16">
        <v>18750</v>
      </c>
      <c s="28">
        <v>43910</v>
      </c>
      <c s="28">
        <v>46471</v>
      </c>
      <c s="3"/>
      <c s="18" t="s">
        <v>757</v>
      </c>
      <c s="6" t="s">
        <v>2202</v>
      </c>
      <c s="3"/>
      <c s="28">
        <v>46412</v>
      </c>
      <c s="35">
        <v>100</v>
      </c>
      <c s="28"/>
      <c s="6" t="s">
        <v>22</v>
      </c>
      <c s="6" t="s">
        <v>766</v>
      </c>
      <c s="6" t="s">
        <v>628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31" s="6" t="s">
        <v>1080</v>
      </c>
      <c s="6" t="s">
        <v>939</v>
      </c>
      <c s="9" t="s">
        <v>23</v>
      </c>
      <c s="18"/>
      <c s="18"/>
      <c s="6" t="s">
        <v>1476</v>
      </c>
      <c s="18">
        <v>1</v>
      </c>
      <c s="18" t="s">
        <v>767</v>
      </c>
      <c s="18" t="s">
        <v>158</v>
      </c>
      <c s="16">
        <v>499470</v>
      </c>
      <c s="40">
        <v>99.703</v>
      </c>
      <c s="16">
        <v>498515</v>
      </c>
      <c s="16">
        <v>500000</v>
      </c>
      <c s="16">
        <v>499590</v>
      </c>
      <c s="16"/>
      <c s="16">
        <v>65</v>
      </c>
      <c s="16"/>
      <c s="16"/>
      <c s="35">
        <v>4.35</v>
      </c>
      <c s="35">
        <v>4.367</v>
      </c>
      <c s="6" t="s">
        <v>2049</v>
      </c>
      <c s="16">
        <v>967</v>
      </c>
      <c s="16">
        <v>21750</v>
      </c>
      <c s="28">
        <v>44693</v>
      </c>
      <c s="28">
        <v>47284</v>
      </c>
      <c s="3"/>
      <c s="18" t="s">
        <v>757</v>
      </c>
      <c s="6" t="s">
        <v>2202</v>
      </c>
      <c s="3"/>
      <c s="28">
        <v>47223</v>
      </c>
      <c s="35">
        <v>100</v>
      </c>
      <c s="28"/>
      <c s="6" t="s">
        <v>1081</v>
      </c>
      <c s="9" t="s">
        <v>23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1.G FE</v>
      </c>
    </row>
    <row>
      <c r="B132" s="6" t="s">
        <v>1640</v>
      </c>
      <c s="6" t="s">
        <v>1910</v>
      </c>
      <c s="9" t="s">
        <v>768</v>
      </c>
      <c s="18"/>
      <c s="18"/>
      <c s="6" t="s">
        <v>1476</v>
      </c>
      <c s="18">
        <v>2</v>
      </c>
      <c s="18" t="s">
        <v>1765</v>
      </c>
      <c s="18" t="s">
        <v>158</v>
      </c>
      <c s="16">
        <v>357823</v>
      </c>
      <c s="40">
        <v>93.173</v>
      </c>
      <c s="16">
        <v>326105</v>
      </c>
      <c s="16">
        <v>350000</v>
      </c>
      <c s="16">
        <v>352911</v>
      </c>
      <c s="16"/>
      <c s="16">
        <v>-1177</v>
      </c>
      <c s="16"/>
      <c s="16"/>
      <c s="35">
        <v>2.742</v>
      </c>
      <c s="35">
        <v>2.38</v>
      </c>
      <c s="6" t="s">
        <v>154</v>
      </c>
      <c s="16">
        <v>3626</v>
      </c>
      <c s="16">
        <v>9597</v>
      </c>
      <c s="28">
        <v>43703</v>
      </c>
      <c s="28">
        <v>46249</v>
      </c>
      <c s="3"/>
      <c s="18" t="s">
        <v>757</v>
      </c>
      <c s="6" t="s">
        <v>2202</v>
      </c>
      <c s="3"/>
      <c s="28">
        <v>46157</v>
      </c>
      <c s="35">
        <v>100</v>
      </c>
      <c s="28">
        <v>46157</v>
      </c>
      <c s="6" t="s">
        <v>3</v>
      </c>
      <c s="6" t="s">
        <v>769</v>
      </c>
      <c s="6" t="s">
        <v>465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33" s="6" t="s">
        <v>2217</v>
      </c>
      <c s="6" t="s">
        <v>940</v>
      </c>
      <c s="6" t="s">
        <v>1493</v>
      </c>
      <c s="18"/>
      <c s="18"/>
      <c s="6" t="s">
        <v>1476</v>
      </c>
      <c s="18">
        <v>2</v>
      </c>
      <c s="18" t="s">
        <v>1765</v>
      </c>
      <c s="18" t="s">
        <v>158</v>
      </c>
      <c s="16">
        <v>338345</v>
      </c>
      <c s="40">
        <v>94.592</v>
      </c>
      <c s="16">
        <v>331073</v>
      </c>
      <c s="16">
        <v>350000</v>
      </c>
      <c s="16">
        <v>345238</v>
      </c>
      <c s="16"/>
      <c s="16">
        <v>1608</v>
      </c>
      <c s="16"/>
      <c s="16"/>
      <c s="35">
        <v>2.65</v>
      </c>
      <c s="35">
        <v>3.164</v>
      </c>
      <c s="6" t="s">
        <v>2050</v>
      </c>
      <c s="16">
        <v>1958</v>
      </c>
      <c s="16">
        <v>9275</v>
      </c>
      <c s="28">
        <v>43641</v>
      </c>
      <c s="28">
        <v>46310</v>
      </c>
      <c s="3"/>
      <c s="18" t="s">
        <v>757</v>
      </c>
      <c s="6" t="s">
        <v>2202</v>
      </c>
      <c s="3"/>
      <c s="28">
        <v>46218</v>
      </c>
      <c s="35">
        <v>100</v>
      </c>
      <c s="28"/>
      <c s="6" t="s">
        <v>1230</v>
      </c>
      <c s="6" t="s">
        <v>1493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34" s="6" t="s">
        <v>941</v>
      </c>
      <c s="6" t="s">
        <v>311</v>
      </c>
      <c s="6" t="s">
        <v>629</v>
      </c>
      <c s="18"/>
      <c s="18"/>
      <c s="6" t="s">
        <v>1476</v>
      </c>
      <c s="18">
        <v>2</v>
      </c>
      <c s="18" t="s">
        <v>1765</v>
      </c>
      <c s="18" t="s">
        <v>158</v>
      </c>
      <c s="16">
        <v>219837</v>
      </c>
      <c s="40">
        <v>96.43</v>
      </c>
      <c s="16">
        <v>212147</v>
      </c>
      <c s="16">
        <v>220000</v>
      </c>
      <c s="16">
        <v>219892</v>
      </c>
      <c s="16"/>
      <c s="16">
        <v>31</v>
      </c>
      <c s="16"/>
      <c s="16"/>
      <c s="35">
        <v>3.35</v>
      </c>
      <c s="35">
        <v>3.366</v>
      </c>
      <c s="6" t="s">
        <v>2050</v>
      </c>
      <c s="16">
        <v>1843</v>
      </c>
      <c s="16">
        <v>7370</v>
      </c>
      <c s="28">
        <v>44642</v>
      </c>
      <c s="28">
        <v>46478</v>
      </c>
      <c s="3"/>
      <c s="18" t="s">
        <v>757</v>
      </c>
      <c s="6" t="s">
        <v>2202</v>
      </c>
      <c s="3"/>
      <c s="28">
        <v>46447</v>
      </c>
      <c s="35">
        <v>100</v>
      </c>
      <c s="28"/>
      <c s="6" t="s">
        <v>1082</v>
      </c>
      <c s="6" t="s">
        <v>629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35" s="6" t="s">
        <v>1494</v>
      </c>
      <c s="6" t="s">
        <v>2067</v>
      </c>
      <c s="6" t="s">
        <v>166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248583</v>
      </c>
      <c s="40">
        <v>98.108</v>
      </c>
      <c s="16">
        <v>245270</v>
      </c>
      <c s="16">
        <v>250000</v>
      </c>
      <c s="16">
        <v>248747</v>
      </c>
      <c s="16"/>
      <c s="16">
        <v>118</v>
      </c>
      <c s="16"/>
      <c s="16"/>
      <c s="35">
        <v>4.95</v>
      </c>
      <c s="35">
        <v>5.022</v>
      </c>
      <c s="6" t="s">
        <v>13</v>
      </c>
      <c s="16">
        <v>4125</v>
      </c>
      <c s="16">
        <v>13063</v>
      </c>
      <c s="28">
        <v>44781</v>
      </c>
      <c s="28">
        <v>48458</v>
      </c>
      <c s="3"/>
      <c s="18" t="s">
        <v>757</v>
      </c>
      <c s="6" t="s">
        <v>2202</v>
      </c>
      <c s="3"/>
      <c s="28">
        <v>48366</v>
      </c>
      <c s="35">
        <v>100</v>
      </c>
      <c s="28"/>
      <c s="6" t="s">
        <v>942</v>
      </c>
      <c s="6" t="s">
        <v>166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36" s="6" t="s">
        <v>2068</v>
      </c>
      <c s="6" t="s">
        <v>1231</v>
      </c>
      <c s="6" t="s">
        <v>470</v>
      </c>
      <c s="18"/>
      <c s="18"/>
      <c s="6" t="s">
        <v>1476</v>
      </c>
      <c s="18">
        <v>1</v>
      </c>
      <c s="18" t="s">
        <v>1911</v>
      </c>
      <c s="18" t="s">
        <v>158</v>
      </c>
      <c s="16">
        <v>700000</v>
      </c>
      <c s="40">
        <v>98.393</v>
      </c>
      <c s="16">
        <v>688748</v>
      </c>
      <c s="16">
        <v>700000</v>
      </c>
      <c s="16">
        <v>700000</v>
      </c>
      <c s="16"/>
      <c s="16">
        <v>1</v>
      </c>
      <c s="16"/>
      <c s="16"/>
      <c s="35">
        <v>2.72</v>
      </c>
      <c s="35">
        <v>2.72</v>
      </c>
      <c s="6" t="s">
        <v>1062</v>
      </c>
      <c s="16">
        <v>8409</v>
      </c>
      <c s="16">
        <v>19040</v>
      </c>
      <c s="28">
        <v>43664</v>
      </c>
      <c s="28">
        <v>45860</v>
      </c>
      <c s="3"/>
      <c s="18" t="s">
        <v>757</v>
      </c>
      <c s="6" t="s">
        <v>2202</v>
      </c>
      <c s="3"/>
      <c s="28">
        <v>45495</v>
      </c>
      <c s="35">
        <v>100</v>
      </c>
      <c s="28"/>
      <c s="6" t="s">
        <v>471</v>
      </c>
      <c s="6" t="s">
        <v>470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1.E FE</v>
      </c>
    </row>
    <row>
      <c r="B137" s="6" t="s">
        <v>312</v>
      </c>
      <c s="6" t="s">
        <v>1777</v>
      </c>
      <c s="9" t="s">
        <v>770</v>
      </c>
      <c s="18"/>
      <c s="18"/>
      <c s="6" t="s">
        <v>1476</v>
      </c>
      <c s="18">
        <v>1</v>
      </c>
      <c s="18" t="s">
        <v>1911</v>
      </c>
      <c s="18" t="s">
        <v>158</v>
      </c>
      <c s="16">
        <v>498195</v>
      </c>
      <c s="40">
        <v>94.994</v>
      </c>
      <c s="16">
        <v>474972</v>
      </c>
      <c s="16">
        <v>500000</v>
      </c>
      <c s="16">
        <v>498372</v>
      </c>
      <c s="16"/>
      <c s="16">
        <v>147</v>
      </c>
      <c s="16"/>
      <c s="16"/>
      <c s="35">
        <v>4.15</v>
      </c>
      <c s="35">
        <v>4.194</v>
      </c>
      <c s="6" t="s">
        <v>2049</v>
      </c>
      <c s="16">
        <v>922</v>
      </c>
      <c s="16">
        <v>20750</v>
      </c>
      <c s="28">
        <v>44783</v>
      </c>
      <c s="28">
        <v>48563</v>
      </c>
      <c s="3"/>
      <c s="18" t="s">
        <v>757</v>
      </c>
      <c s="6" t="s">
        <v>2202</v>
      </c>
      <c s="3"/>
      <c s="28">
        <v>48472</v>
      </c>
      <c s="35">
        <v>100</v>
      </c>
      <c s="28"/>
      <c s="6" t="s">
        <v>24</v>
      </c>
      <c s="9" t="s">
        <v>1083</v>
      </c>
      <c s="9" t="s">
        <v>1232</v>
      </c>
      <c s="6" t="s">
        <v>3</v>
      </c>
      <c s="18" t="s">
        <v>626</v>
      </c>
      <c s="18" t="s">
        <v>1767</v>
      </c>
      <c s="38" t="str">
        <f t="shared" si="51"/>
        <v>1.E FE</v>
      </c>
    </row>
    <row>
      <c r="B138" s="6" t="s">
        <v>1084</v>
      </c>
      <c s="6" t="s">
        <v>2218</v>
      </c>
      <c s="6" t="s">
        <v>472</v>
      </c>
      <c s="18"/>
      <c s="18"/>
      <c s="6" t="s">
        <v>1476</v>
      </c>
      <c s="18">
        <v>2</v>
      </c>
      <c s="18" t="s">
        <v>1765</v>
      </c>
      <c s="18" t="s">
        <v>158</v>
      </c>
      <c s="16">
        <v>357980</v>
      </c>
      <c s="40">
        <v>97.456</v>
      </c>
      <c s="16">
        <v>341096</v>
      </c>
      <c s="16">
        <v>350000</v>
      </c>
      <c s="16">
        <v>352675</v>
      </c>
      <c s="16"/>
      <c s="16">
        <v>-1243</v>
      </c>
      <c s="16"/>
      <c s="16"/>
      <c s="35">
        <v>3.6</v>
      </c>
      <c s="35">
        <v>3.211</v>
      </c>
      <c s="6" t="s">
        <v>2050</v>
      </c>
      <c s="16">
        <v>2660</v>
      </c>
      <c s="16">
        <v>12600</v>
      </c>
      <c s="28">
        <v>43642</v>
      </c>
      <c s="28">
        <v>46127</v>
      </c>
      <c s="3"/>
      <c s="18" t="s">
        <v>757</v>
      </c>
      <c s="6" t="s">
        <v>2202</v>
      </c>
      <c s="3"/>
      <c s="28">
        <v>46037</v>
      </c>
      <c s="35">
        <v>100</v>
      </c>
      <c s="28">
        <v>46037</v>
      </c>
      <c s="6" t="s">
        <v>1085</v>
      </c>
      <c s="6" t="s">
        <v>472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39" s="6" t="s">
        <v>1641</v>
      </c>
      <c s="6" t="s">
        <v>1495</v>
      </c>
      <c s="9" t="s">
        <v>771</v>
      </c>
      <c s="18"/>
      <c s="18"/>
      <c s="6" t="s">
        <v>2056</v>
      </c>
      <c s="18">
        <v>1</v>
      </c>
      <c s="18" t="s">
        <v>767</v>
      </c>
      <c s="18" t="s">
        <v>158</v>
      </c>
      <c s="16">
        <v>598854</v>
      </c>
      <c s="40">
        <v>94.797</v>
      </c>
      <c s="16">
        <v>568784</v>
      </c>
      <c s="16">
        <v>600000</v>
      </c>
      <c s="16">
        <v>599556</v>
      </c>
      <c s="16"/>
      <c s="16">
        <v>165</v>
      </c>
      <c s="16"/>
      <c s="16"/>
      <c s="35">
        <v>2.6</v>
      </c>
      <c s="35">
        <v>2.63</v>
      </c>
      <c s="6" t="s">
        <v>1062</v>
      </c>
      <c s="16">
        <v>6847</v>
      </c>
      <c s="16">
        <v>15600</v>
      </c>
      <c s="28">
        <v>43664</v>
      </c>
      <c s="28">
        <v>46226</v>
      </c>
      <c s="3"/>
      <c s="18" t="s">
        <v>757</v>
      </c>
      <c s="6" t="s">
        <v>2202</v>
      </c>
      <c s="3"/>
      <c s="28">
        <v>46165</v>
      </c>
      <c s="35">
        <v>100</v>
      </c>
      <c s="28"/>
      <c s="6" t="s">
        <v>473</v>
      </c>
      <c s="9" t="s">
        <v>474</v>
      </c>
      <c s="9" t="s">
        <v>1496</v>
      </c>
      <c s="6" t="s">
        <v>3</v>
      </c>
      <c s="18" t="s">
        <v>1766</v>
      </c>
      <c s="18" t="s">
        <v>1767</v>
      </c>
      <c s="38" t="str">
        <f t="shared" si="51"/>
        <v>1.G FE</v>
      </c>
    </row>
    <row>
      <c r="B140" s="6" t="s">
        <v>2219</v>
      </c>
      <c s="6" t="s">
        <v>772</v>
      </c>
      <c s="9" t="s">
        <v>631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349836</v>
      </c>
      <c s="40">
        <v>98.688</v>
      </c>
      <c s="16">
        <v>345407</v>
      </c>
      <c s="16">
        <v>350000</v>
      </c>
      <c s="16">
        <v>349984</v>
      </c>
      <c s="16"/>
      <c s="16">
        <v>34</v>
      </c>
      <c s="16"/>
      <c s="16"/>
      <c s="35">
        <v>2.875</v>
      </c>
      <c s="35">
        <v>2.885</v>
      </c>
      <c s="6" t="s">
        <v>2049</v>
      </c>
      <c s="16">
        <v>447</v>
      </c>
      <c s="16">
        <v>10063</v>
      </c>
      <c s="28">
        <v>43619</v>
      </c>
      <c s="28">
        <v>45458</v>
      </c>
      <c s="3"/>
      <c s="18" t="s">
        <v>757</v>
      </c>
      <c s="6" t="s">
        <v>2202</v>
      </c>
      <c s="3"/>
      <c s="28">
        <v>45427</v>
      </c>
      <c s="35">
        <v>100</v>
      </c>
      <c s="28"/>
      <c s="6" t="s">
        <v>1086</v>
      </c>
      <c s="9" t="s">
        <v>1233</v>
      </c>
      <c s="9" t="s">
        <v>1233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41" s="6" t="s">
        <v>475</v>
      </c>
      <c s="6" t="s">
        <v>1912</v>
      </c>
      <c s="6" t="s">
        <v>1497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349353</v>
      </c>
      <c s="40">
        <v>97.69</v>
      </c>
      <c s="16">
        <v>341916</v>
      </c>
      <c s="16">
        <v>350000</v>
      </c>
      <c s="16">
        <v>349906</v>
      </c>
      <c s="16"/>
      <c s="16">
        <v>131</v>
      </c>
      <c s="16"/>
      <c s="16"/>
      <c s="35">
        <v>2.35</v>
      </c>
      <c s="35">
        <v>2.389</v>
      </c>
      <c s="6" t="s">
        <v>13</v>
      </c>
      <c s="16">
        <v>2422</v>
      </c>
      <c s="16">
        <v>8225</v>
      </c>
      <c s="28">
        <v>43696</v>
      </c>
      <c s="28">
        <v>45550</v>
      </c>
      <c s="3"/>
      <c s="18" t="s">
        <v>757</v>
      </c>
      <c s="6" t="s">
        <v>2202</v>
      </c>
      <c s="3"/>
      <c s="28">
        <v>45519</v>
      </c>
      <c s="35">
        <v>100</v>
      </c>
      <c s="28"/>
      <c s="6" t="s">
        <v>476</v>
      </c>
      <c s="6" t="s">
        <v>1497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42" s="6" t="s">
        <v>1087</v>
      </c>
      <c s="6" t="s">
        <v>2069</v>
      </c>
      <c s="9" t="s">
        <v>773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499730</v>
      </c>
      <c s="40">
        <v>98.848</v>
      </c>
      <c s="16">
        <v>494242</v>
      </c>
      <c s="16">
        <v>500000</v>
      </c>
      <c s="16">
        <v>499928</v>
      </c>
      <c s="16"/>
      <c s="16">
        <v>56</v>
      </c>
      <c s="16"/>
      <c s="16"/>
      <c s="35">
        <v>4.2</v>
      </c>
      <c s="35">
        <v>4.212</v>
      </c>
      <c s="6" t="s">
        <v>13</v>
      </c>
      <c s="16">
        <v>5658</v>
      </c>
      <c s="16">
        <v>21000</v>
      </c>
      <c s="28">
        <v>43910</v>
      </c>
      <c s="28">
        <v>45740</v>
      </c>
      <c s="3"/>
      <c s="18" t="s">
        <v>757</v>
      </c>
      <c s="6" t="s">
        <v>2202</v>
      </c>
      <c s="3"/>
      <c s="28">
        <v>45712</v>
      </c>
      <c s="35">
        <v>100</v>
      </c>
      <c s="28"/>
      <c s="6" t="s">
        <v>3</v>
      </c>
      <c s="6" t="s">
        <v>1778</v>
      </c>
      <c s="9" t="s">
        <v>1360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43" s="6" t="s">
        <v>1642</v>
      </c>
      <c s="6" t="s">
        <v>632</v>
      </c>
      <c s="9" t="s">
        <v>2070</v>
      </c>
      <c s="18"/>
      <c s="18"/>
      <c s="6" t="s">
        <v>1476</v>
      </c>
      <c s="18">
        <v>2</v>
      </c>
      <c s="18" t="s">
        <v>1765</v>
      </c>
      <c s="18" t="s">
        <v>158</v>
      </c>
      <c s="16">
        <v>357018</v>
      </c>
      <c s="40">
        <v>96.724</v>
      </c>
      <c s="16">
        <v>338535</v>
      </c>
      <c s="16">
        <v>350000</v>
      </c>
      <c s="16">
        <v>352256</v>
      </c>
      <c s="16"/>
      <c s="16">
        <v>-1088</v>
      </c>
      <c s="16"/>
      <c s="16"/>
      <c s="35">
        <v>3.4</v>
      </c>
      <c s="35">
        <v>3.062</v>
      </c>
      <c s="6" t="s">
        <v>13</v>
      </c>
      <c s="16">
        <v>3967</v>
      </c>
      <c s="16">
        <v>11900</v>
      </c>
      <c s="28">
        <v>43600</v>
      </c>
      <c s="28">
        <v>46082</v>
      </c>
      <c s="3"/>
      <c s="18" t="s">
        <v>757</v>
      </c>
      <c s="6" t="s">
        <v>2202</v>
      </c>
      <c s="3"/>
      <c s="28">
        <v>46023</v>
      </c>
      <c s="35">
        <v>100</v>
      </c>
      <c s="28">
        <v>46023</v>
      </c>
      <c s="6" t="s">
        <v>25</v>
      </c>
      <c s="9" t="s">
        <v>2070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44" s="6" t="s">
        <v>313</v>
      </c>
      <c s="6" t="s">
        <v>1913</v>
      </c>
      <c s="6" t="s">
        <v>2071</v>
      </c>
      <c s="18"/>
      <c s="18"/>
      <c s="6" t="s">
        <v>1476</v>
      </c>
      <c s="18">
        <v>1</v>
      </c>
      <c s="18" t="s">
        <v>767</v>
      </c>
      <c s="18" t="s">
        <v>158</v>
      </c>
      <c s="16">
        <v>200000</v>
      </c>
      <c s="40">
        <v>96.528</v>
      </c>
      <c s="16">
        <v>193057</v>
      </c>
      <c s="16">
        <v>200000</v>
      </c>
      <c s="16">
        <v>200000</v>
      </c>
      <c s="16"/>
      <c s="16"/>
      <c s="16"/>
      <c s="16"/>
      <c s="35">
        <v>4.123</v>
      </c>
      <c s="35">
        <v>3.831</v>
      </c>
      <c s="6" t="s">
        <v>2049</v>
      </c>
      <c s="16">
        <v>573</v>
      </c>
      <c s="16">
        <v>8246</v>
      </c>
      <c s="28">
        <v>44713</v>
      </c>
      <c s="28">
        <v>46910</v>
      </c>
      <c s="3"/>
      <c s="18" t="s">
        <v>757</v>
      </c>
      <c s="6" t="s">
        <v>2202</v>
      </c>
      <c s="3"/>
      <c s="28">
        <v>46544</v>
      </c>
      <c s="35">
        <v>100</v>
      </c>
      <c s="28"/>
      <c s="6" t="s">
        <v>1643</v>
      </c>
      <c s="6" t="s">
        <v>2071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1.G FE</v>
      </c>
    </row>
    <row>
      <c r="B145" s="6" t="s">
        <v>943</v>
      </c>
      <c s="6" t="s">
        <v>1088</v>
      </c>
      <c s="6" t="s">
        <v>774</v>
      </c>
      <c s="18"/>
      <c s="18"/>
      <c s="6" t="s">
        <v>1476</v>
      </c>
      <c s="18">
        <v>2</v>
      </c>
      <c s="18" t="s">
        <v>16</v>
      </c>
      <c s="18" t="s">
        <v>158</v>
      </c>
      <c s="16">
        <v>299865</v>
      </c>
      <c s="40">
        <v>99.163</v>
      </c>
      <c s="16">
        <v>297488</v>
      </c>
      <c s="16">
        <v>300000</v>
      </c>
      <c s="16">
        <v>299914</v>
      </c>
      <c s="16"/>
      <c s="16">
        <v>22</v>
      </c>
      <c s="16"/>
      <c s="16"/>
      <c s="35">
        <v>4.65</v>
      </c>
      <c s="35">
        <v>4.659</v>
      </c>
      <c s="6" t="s">
        <v>2049</v>
      </c>
      <c s="16">
        <v>620</v>
      </c>
      <c s="16">
        <v>13950</v>
      </c>
      <c s="28">
        <v>44693</v>
      </c>
      <c s="28">
        <v>46553</v>
      </c>
      <c s="3"/>
      <c s="18" t="s">
        <v>757</v>
      </c>
      <c s="6" t="s">
        <v>2202</v>
      </c>
      <c s="3"/>
      <c s="28">
        <v>46522</v>
      </c>
      <c s="35">
        <v>100</v>
      </c>
      <c s="28"/>
      <c s="6" t="s">
        <v>3</v>
      </c>
      <c s="6" t="s">
        <v>774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2.B FE</v>
      </c>
    </row>
    <row>
      <c r="B146" s="6" t="s">
        <v>1498</v>
      </c>
      <c s="6" t="s">
        <v>1914</v>
      </c>
      <c s="6" t="s">
        <v>633</v>
      </c>
      <c s="18"/>
      <c s="18" t="s">
        <v>1089</v>
      </c>
      <c s="6" t="s">
        <v>3</v>
      </c>
      <c s="18">
        <v>1</v>
      </c>
      <c s="18" t="s">
        <v>767</v>
      </c>
      <c s="18" t="s">
        <v>158</v>
      </c>
      <c s="16">
        <v>698208</v>
      </c>
      <c s="40">
        <v>99.412</v>
      </c>
      <c s="16">
        <v>695885</v>
      </c>
      <c s="16">
        <v>700000</v>
      </c>
      <c s="16">
        <v>699455</v>
      </c>
      <c s="16"/>
      <c s="16">
        <v>253</v>
      </c>
      <c s="16"/>
      <c s="16"/>
      <c s="35">
        <v>4.625</v>
      </c>
      <c s="35">
        <v>4.666</v>
      </c>
      <c s="6" t="s">
        <v>1062</v>
      </c>
      <c s="16">
        <v>15738</v>
      </c>
      <c s="16">
        <v>32375</v>
      </c>
      <c s="28">
        <v>43412</v>
      </c>
      <c s="28">
        <v>46028</v>
      </c>
      <c s="3"/>
      <c s="18" t="s">
        <v>757</v>
      </c>
      <c s="6" t="s">
        <v>2202</v>
      </c>
      <c s="3"/>
      <c s="28"/>
      <c s="35"/>
      <c s="28"/>
      <c s="6" t="s">
        <v>3</v>
      </c>
      <c s="6" t="s">
        <v>314</v>
      </c>
      <c s="6" t="s">
        <v>465</v>
      </c>
      <c s="6" t="s">
        <v>3</v>
      </c>
      <c s="18" t="s">
        <v>1766</v>
      </c>
      <c s="18" t="s">
        <v>1767</v>
      </c>
      <c s="38" t="str">
        <f t="shared" si="51"/>
        <v>1.G FE</v>
      </c>
    </row>
    <row>
      <c r="B147" s="6" t="s">
        <v>2220</v>
      </c>
      <c s="6" t="s">
        <v>1644</v>
      </c>
      <c s="9" t="s">
        <v>1499</v>
      </c>
      <c s="18"/>
      <c s="18" t="s">
        <v>1779</v>
      </c>
      <c s="6" t="s">
        <v>1476</v>
      </c>
      <c s="18">
        <v>2</v>
      </c>
      <c s="18" t="s">
        <v>1765</v>
      </c>
      <c s="18" t="s">
        <v>158</v>
      </c>
      <c s="16">
        <v>349922</v>
      </c>
      <c s="40">
        <v>97.424</v>
      </c>
      <c s="16">
        <v>340984</v>
      </c>
      <c s="16">
        <v>350000</v>
      </c>
      <c s="16">
        <v>349957</v>
      </c>
      <c s="16"/>
      <c s="16">
        <v>16</v>
      </c>
      <c s="16"/>
      <c s="16"/>
      <c s="35">
        <v>3.875</v>
      </c>
      <c s="35">
        <v>3.88</v>
      </c>
      <c s="6" t="s">
        <v>2049</v>
      </c>
      <c s="16">
        <v>490</v>
      </c>
      <c s="16">
        <v>13563</v>
      </c>
      <c s="28">
        <v>44700</v>
      </c>
      <c s="28">
        <v>46191</v>
      </c>
      <c s="3"/>
      <c s="18" t="s">
        <v>757</v>
      </c>
      <c s="6" t="s">
        <v>2202</v>
      </c>
      <c s="3"/>
      <c s="28">
        <v>46130</v>
      </c>
      <c s="35">
        <v>100</v>
      </c>
      <c s="28"/>
      <c s="6" t="s">
        <v>3</v>
      </c>
      <c s="9" t="s">
        <v>1499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48" s="6" t="s">
        <v>477</v>
      </c>
      <c s="6" t="s">
        <v>775</v>
      </c>
      <c s="9" t="s">
        <v>1780</v>
      </c>
      <c s="18"/>
      <c s="18" t="s">
        <v>1779</v>
      </c>
      <c s="6" t="s">
        <v>1476</v>
      </c>
      <c s="18">
        <v>1</v>
      </c>
      <c s="18" t="s">
        <v>160</v>
      </c>
      <c s="18" t="s">
        <v>158</v>
      </c>
      <c s="16">
        <v>758556</v>
      </c>
      <c s="40">
        <v>101.098</v>
      </c>
      <c s="16">
        <v>768343</v>
      </c>
      <c s="16">
        <v>760000</v>
      </c>
      <c s="16">
        <v>758721</v>
      </c>
      <c s="16"/>
      <c s="16">
        <v>165</v>
      </c>
      <c s="16"/>
      <c s="16"/>
      <c s="35">
        <v>4.5</v>
      </c>
      <c s="35">
        <v>4.543</v>
      </c>
      <c s="6" t="s">
        <v>1768</v>
      </c>
      <c s="16">
        <v>4370</v>
      </c>
      <c s="16">
        <v>17100</v>
      </c>
      <c s="28">
        <v>45054</v>
      </c>
      <c s="28">
        <v>46888</v>
      </c>
      <c s="3"/>
      <c s="18" t="s">
        <v>757</v>
      </c>
      <c s="6" t="s">
        <v>2202</v>
      </c>
      <c s="3"/>
      <c s="28">
        <v>46858</v>
      </c>
      <c s="35">
        <v>100</v>
      </c>
      <c s="28"/>
      <c s="6" t="s">
        <v>1915</v>
      </c>
      <c s="9" t="s">
        <v>1780</v>
      </c>
      <c s="6" t="s">
        <v>3</v>
      </c>
      <c s="6" t="s">
        <v>3</v>
      </c>
      <c s="18" t="s">
        <v>1766</v>
      </c>
      <c s="18" t="s">
        <v>1767</v>
      </c>
      <c s="38" t="str">
        <f t="shared" si="51"/>
        <v>1.F FE</v>
      </c>
    </row>
    <row>
      <c r="B149" s="6" t="s">
        <v>1090</v>
      </c>
      <c s="6" t="s">
        <v>1361</v>
      </c>
      <c s="6" t="s">
        <v>1781</v>
      </c>
      <c s="18"/>
      <c s="18" t="s">
        <v>1779</v>
      </c>
      <c s="6" t="s">
        <v>2056</v>
      </c>
      <c s="18">
        <v>1</v>
      </c>
      <c s="18" t="s">
        <v>767</v>
      </c>
      <c s="18" t="s">
        <v>158</v>
      </c>
      <c s="16">
        <v>500000</v>
      </c>
      <c s="40">
        <v>98.443</v>
      </c>
      <c s="16">
        <v>492216</v>
      </c>
      <c s="16">
        <v>500000</v>
      </c>
      <c s="16">
        <v>500000</v>
      </c>
      <c s="16"/>
      <c s="16"/>
      <c s="16"/>
      <c s="16"/>
      <c s="35">
        <v>4.751</v>
      </c>
      <c s="35">
        <v>4.596</v>
      </c>
      <c s="6" t="s">
        <v>1768</v>
      </c>
      <c s="16">
        <v>3233</v>
      </c>
      <c s="16">
        <v>23755</v>
      </c>
      <c s="28">
        <v>44684</v>
      </c>
      <c s="28">
        <v>46885</v>
      </c>
      <c s="3"/>
      <c s="18" t="s">
        <v>757</v>
      </c>
      <c s="6" t="s">
        <v>2202</v>
      </c>
      <c s="3"/>
      <c s="28">
        <v>46519</v>
      </c>
      <c s="35">
        <v>100</v>
      </c>
      <c s="28"/>
      <c s="6" t="s">
        <v>1234</v>
      </c>
      <c s="6" t="s">
        <v>1091</v>
      </c>
      <c s="6" t="s">
        <v>465</v>
      </c>
      <c s="6" t="s">
        <v>3</v>
      </c>
      <c s="18" t="s">
        <v>1766</v>
      </c>
      <c s="18" t="s">
        <v>1767</v>
      </c>
      <c s="38" t="str">
        <f t="shared" si="51"/>
        <v>1.G FE</v>
      </c>
    </row>
    <row>
      <c r="B150" s="6" t="s">
        <v>1645</v>
      </c>
      <c s="6" t="s">
        <v>1500</v>
      </c>
      <c s="9" t="s">
        <v>1782</v>
      </c>
      <c s="18"/>
      <c s="18" t="s">
        <v>1779</v>
      </c>
      <c s="6" t="s">
        <v>1476</v>
      </c>
      <c s="18">
        <v>2</v>
      </c>
      <c s="18" t="s">
        <v>1765</v>
      </c>
      <c s="18" t="s">
        <v>158</v>
      </c>
      <c s="16">
        <v>264765</v>
      </c>
      <c s="40">
        <v>93.842</v>
      </c>
      <c s="16">
        <v>234605</v>
      </c>
      <c s="16">
        <v>250000</v>
      </c>
      <c s="16">
        <v>258930</v>
      </c>
      <c s="16"/>
      <c s="16">
        <v>-2106</v>
      </c>
      <c s="16"/>
      <c s="16"/>
      <c s="35">
        <v>3.7</v>
      </c>
      <c s="35">
        <v>2.741</v>
      </c>
      <c s="6" t="s">
        <v>13</v>
      </c>
      <c s="16">
        <v>2724</v>
      </c>
      <c s="16">
        <v>9250</v>
      </c>
      <c s="28">
        <v>44252</v>
      </c>
      <c s="28">
        <v>46827</v>
      </c>
      <c s="3"/>
      <c s="18" t="s">
        <v>757</v>
      </c>
      <c s="6" t="s">
        <v>2202</v>
      </c>
      <c s="3"/>
      <c s="28">
        <v>46736</v>
      </c>
      <c s="35">
        <v>100</v>
      </c>
      <c s="28">
        <v>46736</v>
      </c>
      <c s="6" t="s">
        <v>1092</v>
      </c>
      <c s="6" t="s">
        <v>1501</v>
      </c>
      <c s="6" t="s">
        <v>465</v>
      </c>
      <c s="6" t="s">
        <v>3</v>
      </c>
      <c s="18" t="s">
        <v>1766</v>
      </c>
      <c s="18" t="s">
        <v>1767</v>
      </c>
      <c s="38" t="str">
        <f t="shared" si="51"/>
        <v>2.A FE</v>
      </c>
    </row>
    <row>
      <c r="B151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52" s="6" t="s">
        <v>776</v>
      </c>
      <c s="9" t="s">
        <v>1646</v>
      </c>
      <c s="23"/>
      <c s="13"/>
      <c s="13"/>
      <c s="23"/>
      <c s="13"/>
      <c s="13"/>
      <c s="13"/>
      <c s="5">
        <f>SUM(K104:K151)</f>
        <v>19976109</v>
      </c>
      <c s="39"/>
      <c s="5">
        <f t="shared" si="52" ref="M152:S152">SUM(M104:M151)</f>
        <v>19488985</v>
      </c>
      <c s="5">
        <f t="shared" si="52"/>
        <v>20030000</v>
      </c>
      <c s="5">
        <f t="shared" si="52"/>
        <v>20008773</v>
      </c>
      <c s="5">
        <f t="shared" si="52"/>
        <v>0</v>
      </c>
      <c s="5">
        <f t="shared" si="52"/>
        <v>6767</v>
      </c>
      <c s="5">
        <f t="shared" si="52"/>
        <v>0</v>
      </c>
      <c s="5">
        <f t="shared" si="52"/>
        <v>0</v>
      </c>
      <c s="36"/>
      <c s="36"/>
      <c s="23"/>
      <c s="5">
        <f t="shared" si="53" ref="W152:X152">SUM(W104:W151)</f>
        <v>184591</v>
      </c>
      <c s="5">
        <f t="shared" si="53"/>
        <v>621282</v>
      </c>
      <c s="29"/>
      <c s="29"/>
      <c s="3"/>
      <c s="13"/>
      <c s="23"/>
      <c s="3"/>
      <c s="29"/>
      <c s="36"/>
      <c s="29"/>
      <c s="23"/>
      <c s="23"/>
      <c s="23"/>
      <c s="23"/>
      <c s="13"/>
      <c s="13"/>
      <c s="13"/>
    </row>
    <row>
      <c r="B153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1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54" s="6" t="s">
        <v>2221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IF(ISBLANK(H154)," ",CONCATENATE(IF(ISERROR(VLOOKUP(H154,NAICDes2020_ValidationDesc,1,)),"",VLOOKUP(H154,NAICDes2020_LookupDesc,2,)),".",IF(ISERROR(VLOOKUP(I154,NAICDesModifier2020_ValidationDesc,1,)),"",VLOOKUP(I154,NAICDesModifier2020_LookupDesc,2,))," ",IF(ISERROR(VLOOKUP(J154,SVOAdminSymbolSCDBond2020_ValidationDesc,1,)),"",VLOOKUP(J154,SVOAdminSymbolSCDBond2020_LookupDesc,2,))))</f>
        <v xml:space="preserve"> </v>
      </c>
    </row>
    <row>
      <c r="B15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6" s="6" t="s">
        <v>315</v>
      </c>
      <c s="9" t="s">
        <v>1093</v>
      </c>
      <c s="3"/>
      <c s="3"/>
      <c s="3"/>
      <c s="3"/>
      <c s="3"/>
      <c s="3"/>
      <c s="3"/>
      <c s="5">
        <f>SUM(K153:K155)</f>
        <v>0</v>
      </c>
      <c s="3"/>
      <c s="5">
        <f t="shared" si="54" ref="M156:S156">SUM(M153:M155)</f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3"/>
      <c s="3"/>
      <c s="3"/>
      <c s="5">
        <f t="shared" si="55" ref="W156:X156">SUM(W153:W155)</f>
        <v>0</v>
      </c>
      <c s="5">
        <f t="shared" si="55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5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8" s="6" t="s">
        <v>1783</v>
      </c>
      <c s="6" t="s">
        <v>2051</v>
      </c>
      <c s="6" t="s">
        <v>3</v>
      </c>
      <c s="18"/>
      <c s="18"/>
      <c s="6" t="s">
        <v>3</v>
      </c>
      <c s="18"/>
      <c s="18"/>
      <c s="18"/>
      <c s="2"/>
      <c s="40"/>
      <c s="2"/>
      <c s="2"/>
      <c s="2"/>
      <c s="2"/>
      <c s="2"/>
      <c s="2"/>
      <c s="2"/>
      <c s="35"/>
      <c s="35"/>
      <c s="6" t="s">
        <v>3</v>
      </c>
      <c s="2"/>
      <c s="2"/>
      <c s="28"/>
      <c s="28"/>
      <c s="3"/>
      <c s="18"/>
      <c s="6" t="s">
        <v>3</v>
      </c>
      <c s="18"/>
      <c s="28"/>
      <c s="35"/>
      <c s="28"/>
      <c s="6" t="s">
        <v>3</v>
      </c>
      <c s="6" t="s">
        <v>3</v>
      </c>
      <c s="6" t="s">
        <v>3</v>
      </c>
      <c s="6" t="s">
        <v>3</v>
      </c>
      <c s="18"/>
      <c s="18"/>
      <c s="38" t="str">
        <f>IF(ISBLANK(H158)," ",CONCATENATE(IF(ISERROR(VLOOKUP(H158,NAICDes2020_ValidationDesc,1,)),"",VLOOKUP(H158,NAICDes2020_LookupDesc,2,)),".",IF(ISERROR(VLOOKUP(I158,NAICDesModifier2020_ValidationDesc,1,)),"",VLOOKUP(I158,NAICDesModifier2020_LookupDesc,2,))," ",IF(ISERROR(VLOOKUP(J158,SVOAdminSymbolSCDBond2020_ValidationDesc,1,)),"",VLOOKUP(J158,SVOAdminSymbolSCDBond2020_LookupDesc,2,))))</f>
        <v xml:space="preserve"> </v>
      </c>
    </row>
    <row>
      <c r="B159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1" t="s">
        <v>1472</v>
      </c>
      <c s="3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25" t="s">
        <v>1472</v>
      </c>
      <c s="25" t="s">
        <v>1472</v>
      </c>
      <c s="7" t="s">
        <v>1472</v>
      </c>
      <c s="1" t="s">
        <v>1472</v>
      </c>
      <c s="1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8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60" s="6" t="s">
        <v>2222</v>
      </c>
      <c s="9" t="s">
        <v>2223</v>
      </c>
      <c s="23"/>
      <c s="13"/>
      <c s="13"/>
      <c s="23"/>
      <c s="13"/>
      <c s="13"/>
      <c s="13"/>
      <c s="5">
        <f>SUM(K157:K159)</f>
        <v>0</v>
      </c>
      <c s="39"/>
      <c s="5">
        <f t="shared" si="56" ref="M160:S160">SUM(M157:M159)</f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36"/>
      <c s="36"/>
      <c s="23"/>
      <c s="5">
        <f t="shared" si="57" ref="W160:X160">SUM(W157:W159)</f>
        <v>0</v>
      </c>
      <c s="5">
        <f t="shared" si="57"/>
        <v>0</v>
      </c>
      <c s="29"/>
      <c s="29"/>
      <c s="3"/>
      <c s="13"/>
      <c s="23"/>
      <c s="13"/>
      <c s="29"/>
      <c s="36"/>
      <c s="29"/>
      <c s="23"/>
      <c s="23"/>
      <c s="23"/>
      <c s="23"/>
      <c s="13"/>
      <c s="13"/>
      <c s="13"/>
    </row>
    <row>
      <c r="B161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8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62" s="6" t="s">
        <v>1916</v>
      </c>
      <c s="6" t="s">
        <v>2072</v>
      </c>
      <c s="6" t="s">
        <v>167</v>
      </c>
      <c s="18"/>
      <c s="18"/>
      <c s="6" t="s">
        <v>2056</v>
      </c>
      <c s="18">
        <v>1</v>
      </c>
      <c s="18" t="s">
        <v>1765</v>
      </c>
      <c s="18" t="s">
        <v>158</v>
      </c>
      <c s="16">
        <v>232877</v>
      </c>
      <c s="40">
        <v>95.171</v>
      </c>
      <c s="16">
        <v>221667</v>
      </c>
      <c s="16">
        <v>232914</v>
      </c>
      <c s="16">
        <v>232896</v>
      </c>
      <c s="16"/>
      <c s="16">
        <v>9</v>
      </c>
      <c s="16"/>
      <c s="16"/>
      <c s="35">
        <v>2.34</v>
      </c>
      <c s="35">
        <v>2.355</v>
      </c>
      <c s="6" t="s">
        <v>168</v>
      </c>
      <c s="16">
        <v>91</v>
      </c>
      <c s="16">
        <v>5450</v>
      </c>
      <c s="28">
        <v>43683</v>
      </c>
      <c s="28">
        <v>48785</v>
      </c>
      <c s="3"/>
      <c s="18" t="s">
        <v>757</v>
      </c>
      <c s="6" t="s">
        <v>11</v>
      </c>
      <c s="18" t="s">
        <v>2224</v>
      </c>
      <c s="28">
        <v>46167</v>
      </c>
      <c s="35">
        <v>100</v>
      </c>
      <c s="28">
        <v>46047</v>
      </c>
      <c s="6" t="s">
        <v>3</v>
      </c>
      <c s="6" t="s">
        <v>2073</v>
      </c>
      <c s="6" t="s">
        <v>465</v>
      </c>
      <c s="6" t="s">
        <v>3</v>
      </c>
      <c s="18" t="s">
        <v>626</v>
      </c>
      <c s="18" t="s">
        <v>1767</v>
      </c>
      <c s="38" t="str">
        <f t="shared" si="58" ref="AN162:AN163">IF(ISBLANK(H162)," ",CONCATENATE(IF(ISERROR(VLOOKUP(H162,NAICDes2020_ValidationDesc,1,)),"",VLOOKUP(H162,NAICDes2020_LookupDesc,2,)),".",IF(ISERROR(VLOOKUP(I162,NAICDesModifier2020_ValidationDesc,1,)),"",VLOOKUP(I162,NAICDesModifier2020_LookupDesc,2,))," ",IF(ISERROR(VLOOKUP(J162,SVOAdminSymbolSCDBond2020_ValidationDesc,1,)),"",VLOOKUP(J162,SVOAdminSymbolSCDBond2020_LookupDesc,2,))))</f>
        <v>1.A FE</v>
      </c>
    </row>
    <row>
      <c r="B163" s="6" t="s">
        <v>169</v>
      </c>
      <c s="6" t="s">
        <v>170</v>
      </c>
      <c s="9" t="s">
        <v>26</v>
      </c>
      <c s="18"/>
      <c s="18"/>
      <c s="6" t="s">
        <v>1476</v>
      </c>
      <c s="18">
        <v>1</v>
      </c>
      <c s="18" t="s">
        <v>160</v>
      </c>
      <c s="18" t="s">
        <v>158</v>
      </c>
      <c s="16">
        <v>700000</v>
      </c>
      <c s="40">
        <v>96.567</v>
      </c>
      <c s="16">
        <v>675972</v>
      </c>
      <c s="16">
        <v>700000</v>
      </c>
      <c s="16">
        <v>700000</v>
      </c>
      <c s="16"/>
      <c s="16"/>
      <c s="16"/>
      <c s="16"/>
      <c s="35">
        <v>2.836</v>
      </c>
      <c s="35">
        <v>2.853</v>
      </c>
      <c s="6" t="s">
        <v>168</v>
      </c>
      <c s="16">
        <v>882</v>
      </c>
      <c s="16">
        <v>19852</v>
      </c>
      <c s="28">
        <v>43718</v>
      </c>
      <c s="28">
        <v>45672</v>
      </c>
      <c s="3"/>
      <c s="18" t="s">
        <v>757</v>
      </c>
      <c s="6" t="s">
        <v>11</v>
      </c>
      <c s="18" t="s">
        <v>1094</v>
      </c>
      <c s="28"/>
      <c s="35"/>
      <c s="28"/>
      <c s="6" t="s">
        <v>3</v>
      </c>
      <c s="6" t="s">
        <v>1095</v>
      </c>
      <c s="6" t="s">
        <v>465</v>
      </c>
      <c s="6" t="s">
        <v>3</v>
      </c>
      <c s="18" t="s">
        <v>626</v>
      </c>
      <c s="18" t="s">
        <v>1767</v>
      </c>
      <c s="38" t="str">
        <f t="shared" si="58"/>
        <v>1.F FE</v>
      </c>
    </row>
    <row>
      <c r="B164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8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65" s="6" t="s">
        <v>1784</v>
      </c>
      <c s="9" t="s">
        <v>634</v>
      </c>
      <c s="23"/>
      <c s="13"/>
      <c s="13"/>
      <c s="23"/>
      <c s="13"/>
      <c s="13"/>
      <c s="13"/>
      <c s="5">
        <f>SUM(K161:K164)</f>
        <v>932877</v>
      </c>
      <c s="39"/>
      <c s="5">
        <f t="shared" si="59" ref="M165:S165">SUM(M161:M164)</f>
        <v>897639</v>
      </c>
      <c s="5">
        <f t="shared" si="59"/>
        <v>932914</v>
      </c>
      <c s="5">
        <f t="shared" si="59"/>
        <v>932896</v>
      </c>
      <c s="5">
        <f t="shared" si="59"/>
        <v>0</v>
      </c>
      <c s="5">
        <f t="shared" si="59"/>
        <v>9</v>
      </c>
      <c s="5">
        <f t="shared" si="59"/>
        <v>0</v>
      </c>
      <c s="5">
        <f t="shared" si="59"/>
        <v>0</v>
      </c>
      <c s="36"/>
      <c s="36"/>
      <c s="23"/>
      <c s="5">
        <f t="shared" si="60" ref="W165:X165">SUM(W161:W164)</f>
        <v>973</v>
      </c>
      <c s="5">
        <f t="shared" si="60"/>
        <v>25302</v>
      </c>
      <c s="29"/>
      <c s="29"/>
      <c s="3"/>
      <c s="13"/>
      <c s="23"/>
      <c s="13"/>
      <c s="29"/>
      <c s="36"/>
      <c s="29"/>
      <c s="23"/>
      <c s="23"/>
      <c s="23"/>
      <c s="23"/>
      <c s="13"/>
      <c s="13"/>
      <c s="13"/>
    </row>
    <row>
      <c r="B166" s="6" t="s">
        <v>1362</v>
      </c>
      <c s="9" t="s">
        <v>1917</v>
      </c>
      <c s="23"/>
      <c s="13"/>
      <c s="13"/>
      <c s="23"/>
      <c s="13"/>
      <c s="13"/>
      <c s="13"/>
      <c s="5">
        <f>K152+K156+K160+K165</f>
        <v>20908986</v>
      </c>
      <c s="39"/>
      <c s="5">
        <f t="shared" si="61" ref="M166:S166">M152+M156+M160+M165</f>
        <v>20386624</v>
      </c>
      <c s="5">
        <f t="shared" si="61"/>
        <v>20962914</v>
      </c>
      <c s="5">
        <f t="shared" si="61"/>
        <v>20941669</v>
      </c>
      <c s="5">
        <f t="shared" si="61"/>
        <v>0</v>
      </c>
      <c s="5">
        <f t="shared" si="61"/>
        <v>6776</v>
      </c>
      <c s="5">
        <f t="shared" si="61"/>
        <v>0</v>
      </c>
      <c s="5">
        <f t="shared" si="61"/>
        <v>0</v>
      </c>
      <c s="36"/>
      <c s="36"/>
      <c s="23"/>
      <c s="5">
        <f t="shared" si="62" ref="W166:X166">W152+W156+W160+W165</f>
        <v>185564</v>
      </c>
      <c s="5">
        <f t="shared" si="62"/>
        <v>646584</v>
      </c>
      <c s="29"/>
      <c s="29"/>
      <c s="3"/>
      <c s="13"/>
      <c s="23"/>
      <c s="13"/>
      <c s="29"/>
      <c s="36"/>
      <c s="29"/>
      <c s="23"/>
      <c s="23"/>
      <c s="23"/>
      <c s="23"/>
      <c s="13"/>
      <c s="13"/>
      <c s="13"/>
    </row>
    <row>
      <c r="B167" s="7" t="s">
        <v>1472</v>
      </c>
      <c s="17" t="s">
        <v>1472</v>
      </c>
      <c s="7" t="s">
        <v>1472</v>
      </c>
      <c s="8" t="s">
        <v>1472</v>
      </c>
      <c s="8" t="s">
        <v>1472</v>
      </c>
      <c s="7" t="s">
        <v>1472</v>
      </c>
      <c s="8" t="s">
        <v>1472</v>
      </c>
      <c s="8" t="s">
        <v>1472</v>
      </c>
      <c s="8" t="s">
        <v>1472</v>
      </c>
      <c s="4" t="s">
        <v>1472</v>
      </c>
      <c s="37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5" t="s">
        <v>1472</v>
      </c>
      <c s="25" t="s">
        <v>1472</v>
      </c>
      <c s="7" t="s">
        <v>1472</v>
      </c>
      <c s="4" t="s">
        <v>1472</v>
      </c>
      <c s="4" t="s">
        <v>1472</v>
      </c>
      <c s="21" t="s">
        <v>1472</v>
      </c>
      <c s="21" t="s">
        <v>1472</v>
      </c>
      <c s="1" t="s">
        <v>1472</v>
      </c>
      <c s="8" t="s">
        <v>1472</v>
      </c>
      <c s="7" t="s">
        <v>1472</v>
      </c>
      <c s="8" t="s">
        <v>1472</v>
      </c>
      <c s="21" t="s">
        <v>1472</v>
      </c>
      <c s="25" t="s">
        <v>1472</v>
      </c>
      <c s="2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  <c s="8" t="s">
        <v>1472</v>
      </c>
      <c s="8" t="s">
        <v>1472</v>
      </c>
    </row>
    <row>
      <c r="B168" s="6" t="s">
        <v>635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1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IF(ISBLANK(H168)," ",CONCATENATE(IF(ISERROR(VLOOKUP(H168,NAICDes2020_ValidationDesc,1,)),"",VLOOKUP(H168,NAICDes2020_LookupDesc,2,)),".",IF(ISERROR(VLOOKUP(I168,NAICDesModifier2020_ValidationDesc,1,)),"",VLOOKUP(I168,NAICDesModifier2020_LookupDesc,2,))," ",IF(ISERROR(VLOOKUP(J168,SVOAdminSymbolSCDBond2020_ValidationDesc,1,)),"",VLOOKUP(J168,SVOAdminSymbolSCDBond2020_LookupDesc,2,))))</f>
        <v xml:space="preserve"> </v>
      </c>
    </row>
    <row>
      <c r="B16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0" s="6" t="s">
        <v>1096</v>
      </c>
      <c s="9" t="s">
        <v>777</v>
      </c>
      <c s="3"/>
      <c s="3"/>
      <c s="3"/>
      <c s="3"/>
      <c s="3"/>
      <c s="3"/>
      <c s="3"/>
      <c s="5">
        <f>SUM(K167:K169)</f>
        <v>0</v>
      </c>
      <c s="3"/>
      <c s="5">
        <f t="shared" si="63" ref="M170:S170">SUM(M167:M169)</f>
        <v>0</v>
      </c>
      <c s="5">
        <f t="shared" si="63"/>
        <v>0</v>
      </c>
      <c s="5">
        <f t="shared" si="63"/>
        <v>0</v>
      </c>
      <c s="5">
        <f t="shared" si="63"/>
        <v>0</v>
      </c>
      <c s="5">
        <f t="shared" si="63"/>
        <v>0</v>
      </c>
      <c s="5">
        <f t="shared" si="63"/>
        <v>0</v>
      </c>
      <c s="5">
        <f t="shared" si="63"/>
        <v>0</v>
      </c>
      <c s="3"/>
      <c s="3"/>
      <c s="3"/>
      <c s="5">
        <f t="shared" si="64" ref="W170:X170">SUM(W167:W169)</f>
        <v>0</v>
      </c>
      <c s="5">
        <f t="shared" si="64"/>
        <v>0</v>
      </c>
      <c s="3"/>
      <c s="3"/>
      <c s="3"/>
      <c s="3"/>
      <c s="3"/>
      <c s="13"/>
      <c s="3"/>
      <c s="3"/>
      <c s="3"/>
      <c s="3"/>
      <c s="3"/>
      <c s="3"/>
      <c s="3"/>
      <c s="3"/>
      <c s="3"/>
      <c s="3"/>
    </row>
    <row>
      <c r="B17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2" s="6" t="s">
        <v>171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IF(ISBLANK(H172)," ",CONCATENATE(IF(ISERROR(VLOOKUP(H172,NAICDes2020_ValidationDesc,1,)),"",VLOOKUP(H172,NAICDes2020_LookupDesc,2,)),".",IF(ISERROR(VLOOKUP(I172,NAICDesModifier2020_ValidationDesc,1,)),"",VLOOKUP(I172,NAICDesModifier2020_LookupDesc,2,))," ",IF(ISERROR(VLOOKUP(J172,SVOAdminSymbolSCDBond2020_ValidationDesc,1,)),"",VLOOKUP(J172,SVOAdminSymbolSCDBond2020_LookupDesc,2,))))</f>
        <v xml:space="preserve"> </v>
      </c>
    </row>
    <row>
      <c r="B17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4" s="6" t="s">
        <v>636</v>
      </c>
      <c s="9" t="s">
        <v>1363</v>
      </c>
      <c s="3"/>
      <c s="3"/>
      <c s="3"/>
      <c s="3"/>
      <c s="3"/>
      <c s="3"/>
      <c s="3"/>
      <c s="5">
        <f>SUM(K171:K173)</f>
        <v>0</v>
      </c>
      <c s="3"/>
      <c s="5">
        <f t="shared" si="65" ref="M174:S174">SUM(M171:M173)</f>
        <v>0</v>
      </c>
      <c s="5">
        <f t="shared" si="65"/>
        <v>0</v>
      </c>
      <c s="5">
        <f t="shared" si="65"/>
        <v>0</v>
      </c>
      <c s="5">
        <f t="shared" si="65"/>
        <v>0</v>
      </c>
      <c s="5">
        <f t="shared" si="65"/>
        <v>0</v>
      </c>
      <c s="5">
        <f t="shared" si="65"/>
        <v>0</v>
      </c>
      <c s="5">
        <f t="shared" si="65"/>
        <v>0</v>
      </c>
      <c s="3"/>
      <c s="3"/>
      <c s="3"/>
      <c s="5">
        <f t="shared" si="66" ref="W174:X174">SUM(W171:W173)</f>
        <v>0</v>
      </c>
      <c s="5">
        <f t="shared" si="6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7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6" s="6" t="s">
        <v>2074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IF(ISBLANK(H176)," ",CONCATENATE(IF(ISERROR(VLOOKUP(H176,NAICDes2020_ValidationDesc,1,)),"",VLOOKUP(H176,NAICDes2020_LookupDesc,2,)),".",IF(ISERROR(VLOOKUP(I176,NAICDesModifier2020_ValidationDesc,1,)),"",VLOOKUP(I176,NAICDesModifier2020_LookupDesc,2,))," ",IF(ISERROR(VLOOKUP(J176,SVOAdminSymbolSCDBond2020_ValidationDesc,1,)),"",VLOOKUP(J176,SVOAdminSymbolSCDBond2020_LookupDesc,2,))))</f>
        <v xml:space="preserve"> </v>
      </c>
    </row>
    <row>
      <c r="B17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8" s="6" t="s">
        <v>172</v>
      </c>
      <c s="9" t="s">
        <v>778</v>
      </c>
      <c s="3"/>
      <c s="3"/>
      <c s="3"/>
      <c s="3"/>
      <c s="3"/>
      <c s="3"/>
      <c s="3"/>
      <c s="5">
        <f>SUM(K175:K177)</f>
        <v>0</v>
      </c>
      <c s="3"/>
      <c s="5">
        <f t="shared" si="67" ref="M178:S178">SUM(M175:M177)</f>
        <v>0</v>
      </c>
      <c s="5">
        <f t="shared" si="67"/>
        <v>0</v>
      </c>
      <c s="5">
        <f t="shared" si="67"/>
        <v>0</v>
      </c>
      <c s="5">
        <f t="shared" si="67"/>
        <v>0</v>
      </c>
      <c s="5">
        <f t="shared" si="67"/>
        <v>0</v>
      </c>
      <c s="5">
        <f t="shared" si="67"/>
        <v>0</v>
      </c>
      <c s="5">
        <f t="shared" si="67"/>
        <v>0</v>
      </c>
      <c s="3"/>
      <c s="3"/>
      <c s="3"/>
      <c s="5">
        <f t="shared" si="68" ref="W178:X178">SUM(W175:W177)</f>
        <v>0</v>
      </c>
      <c s="5">
        <f t="shared" si="68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7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0" s="6" t="s">
        <v>1647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IF(ISBLANK(H180)," ",CONCATENATE(IF(ISERROR(VLOOKUP(H180,NAICDes2020_ValidationDesc,1,)),"",VLOOKUP(H180,NAICDes2020_LookupDesc,2,)),".",IF(ISERROR(VLOOKUP(I180,NAICDesModifier2020_ValidationDesc,1,)),"",VLOOKUP(I180,NAICDesModifier2020_LookupDesc,2,))," ",IF(ISERROR(VLOOKUP(J180,SVOAdminSymbolSCDBond2020_ValidationDesc,1,)),"",VLOOKUP(J180,SVOAdminSymbolSCDBond2020_LookupDesc,2,))))</f>
        <v xml:space="preserve"> </v>
      </c>
    </row>
    <row>
      <c r="B18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2" s="6" t="s">
        <v>2075</v>
      </c>
      <c s="9" t="s">
        <v>2076</v>
      </c>
      <c s="3"/>
      <c s="3"/>
      <c s="3"/>
      <c s="3"/>
      <c s="3"/>
      <c s="3"/>
      <c s="3"/>
      <c s="5">
        <f>SUM(K179:K181)</f>
        <v>0</v>
      </c>
      <c s="3"/>
      <c s="5">
        <f t="shared" si="69" ref="M182:S182">SUM(M179:M181)</f>
        <v>0</v>
      </c>
      <c s="5">
        <f t="shared" si="69"/>
        <v>0</v>
      </c>
      <c s="5">
        <f t="shared" si="69"/>
        <v>0</v>
      </c>
      <c s="5">
        <f t="shared" si="69"/>
        <v>0</v>
      </c>
      <c s="5">
        <f t="shared" si="69"/>
        <v>0</v>
      </c>
      <c s="5">
        <f t="shared" si="69"/>
        <v>0</v>
      </c>
      <c s="5">
        <f t="shared" si="69"/>
        <v>0</v>
      </c>
      <c s="3"/>
      <c s="3"/>
      <c s="3"/>
      <c s="5">
        <f t="shared" si="70" ref="W182:X182">SUM(W179:W181)</f>
        <v>0</v>
      </c>
      <c s="5">
        <f t="shared" si="70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83" s="6" t="s">
        <v>1648</v>
      </c>
      <c s="6" t="s">
        <v>1918</v>
      </c>
      <c s="3"/>
      <c s="3"/>
      <c s="3"/>
      <c s="3"/>
      <c s="3"/>
      <c s="3"/>
      <c s="3"/>
      <c s="5">
        <f>K170+K174+K178+K182</f>
        <v>0</v>
      </c>
      <c s="3"/>
      <c s="5">
        <f t="shared" si="71" ref="M183:S183">M170+M174+M178+M182</f>
        <v>0</v>
      </c>
      <c s="5">
        <f t="shared" si="71"/>
        <v>0</v>
      </c>
      <c s="5">
        <f t="shared" si="71"/>
        <v>0</v>
      </c>
      <c s="5">
        <f t="shared" si="71"/>
        <v>0</v>
      </c>
      <c s="5">
        <f t="shared" si="71"/>
        <v>0</v>
      </c>
      <c s="5">
        <f t="shared" si="71"/>
        <v>0</v>
      </c>
      <c s="5">
        <f t="shared" si="71"/>
        <v>0</v>
      </c>
      <c s="3"/>
      <c s="3"/>
      <c s="3"/>
      <c s="5">
        <f t="shared" si="72" ref="W183:X183">W170+W174+W178+W182</f>
        <v>0</v>
      </c>
      <c s="5">
        <f t="shared" si="72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8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5" s="6" t="s">
        <v>944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IF(ISBLANK(H185)," ",CONCATENATE(IF(ISERROR(VLOOKUP(H185,NAICDes2020_ValidationDesc,1,)),"",VLOOKUP(H185,NAICDes2020_LookupDesc,2,)),".",IF(ISERROR(VLOOKUP(I185,NAICDesModifier2020_ValidationDesc,1,)),"",VLOOKUP(I185,NAICDesModifier2020_LookupDesc,2,))," ",IF(ISERROR(VLOOKUP(J185,SVOAdminSymbolSCDBond2020_ValidationDesc,1,)),"",VLOOKUP(J185,SVOAdminSymbolSCDBond2020_LookupDesc,2,))))</f>
        <v xml:space="preserve"> </v>
      </c>
    </row>
    <row>
      <c r="B18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7" s="6" t="s">
        <v>1364</v>
      </c>
      <c s="9" t="s">
        <v>1097</v>
      </c>
      <c s="3"/>
      <c s="3"/>
      <c s="3"/>
      <c s="3"/>
      <c s="3"/>
      <c s="3"/>
      <c s="3"/>
      <c s="5">
        <f>SUM(K184:K186)</f>
        <v>0</v>
      </c>
      <c s="3"/>
      <c s="5">
        <f t="shared" si="73" ref="M187:S187">SUM(M184:M186)</f>
        <v>0</v>
      </c>
      <c s="5">
        <f t="shared" si="73"/>
        <v>0</v>
      </c>
      <c s="5">
        <f t="shared" si="73"/>
        <v>0</v>
      </c>
      <c s="5">
        <f t="shared" si="73"/>
        <v>0</v>
      </c>
      <c s="5">
        <f t="shared" si="73"/>
        <v>0</v>
      </c>
      <c s="5">
        <f t="shared" si="73"/>
        <v>0</v>
      </c>
      <c s="5">
        <f t="shared" si="73"/>
        <v>0</v>
      </c>
      <c s="3"/>
      <c s="3"/>
      <c s="3"/>
      <c s="5">
        <f t="shared" si="74" ref="W187:X187">SUM(W184:W186)</f>
        <v>0</v>
      </c>
      <c s="5">
        <f t="shared" si="74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8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9" s="6" t="s">
        <v>478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IF(ISBLANK(H189)," ",CONCATENATE(IF(ISERROR(VLOOKUP(H189,NAICDes2020_ValidationDesc,1,)),"",VLOOKUP(H189,NAICDes2020_LookupDesc,2,)),".",IF(ISERROR(VLOOKUP(I189,NAICDesModifier2020_ValidationDesc,1,)),"",VLOOKUP(I189,NAICDesModifier2020_LookupDesc,2,))," ",IF(ISERROR(VLOOKUP(J189,SVOAdminSymbolSCDBond2020_ValidationDesc,1,)),"",VLOOKUP(J189,SVOAdminSymbolSCDBond2020_LookupDesc,2,))))</f>
        <v xml:space="preserve"> </v>
      </c>
    </row>
    <row>
      <c r="B19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1" s="6" t="s">
        <v>945</v>
      </c>
      <c s="9" t="s">
        <v>1785</v>
      </c>
      <c s="3"/>
      <c s="3"/>
      <c s="3"/>
      <c s="3"/>
      <c s="3"/>
      <c s="3"/>
      <c s="3"/>
      <c s="5">
        <f>SUM(K188:K190)</f>
        <v>0</v>
      </c>
      <c s="3"/>
      <c s="5">
        <f t="shared" si="75" ref="M191:S191">SUM(M188:M190)</f>
        <v>0</v>
      </c>
      <c s="5">
        <f t="shared" si="75"/>
        <v>0</v>
      </c>
      <c s="5">
        <f t="shared" si="75"/>
        <v>0</v>
      </c>
      <c s="5">
        <f t="shared" si="75"/>
        <v>0</v>
      </c>
      <c s="5">
        <f t="shared" si="75"/>
        <v>0</v>
      </c>
      <c s="5">
        <f t="shared" si="75"/>
        <v>0</v>
      </c>
      <c s="5">
        <f t="shared" si="75"/>
        <v>0</v>
      </c>
      <c s="3"/>
      <c s="3"/>
      <c s="3"/>
      <c s="5">
        <f t="shared" si="76" ref="W191:X191">SUM(W188:W190)</f>
        <v>0</v>
      </c>
      <c s="5">
        <f t="shared" si="7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9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3" s="6" t="s">
        <v>27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IF(ISBLANK(H193)," ",CONCATENATE(IF(ISERROR(VLOOKUP(H193,NAICDes2020_ValidationDesc,1,)),"",VLOOKUP(H193,NAICDes2020_LookupDesc,2,)),".",IF(ISERROR(VLOOKUP(I193,NAICDesModifier2020_ValidationDesc,1,)),"",VLOOKUP(I193,NAICDesModifier2020_LookupDesc,2,))," ",IF(ISERROR(VLOOKUP(J193,SVOAdminSymbolSCDBond2020_ValidationDesc,1,)),"",VLOOKUP(J193,SVOAdminSymbolSCDBond2020_LookupDesc,2,))))</f>
        <v xml:space="preserve"> </v>
      </c>
    </row>
    <row>
      <c r="B19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5" s="6" t="s">
        <v>479</v>
      </c>
      <c s="9" t="s">
        <v>1649</v>
      </c>
      <c s="3"/>
      <c s="3"/>
      <c s="3"/>
      <c s="3"/>
      <c s="3"/>
      <c s="3"/>
      <c s="3"/>
      <c s="5">
        <f>SUM(K192:K194)</f>
        <v>0</v>
      </c>
      <c s="3"/>
      <c s="5">
        <f t="shared" si="77" ref="M195:S195">SUM(M192:M194)</f>
        <v>0</v>
      </c>
      <c s="5">
        <f t="shared" si="77"/>
        <v>0</v>
      </c>
      <c s="5">
        <f t="shared" si="77"/>
        <v>0</v>
      </c>
      <c s="5">
        <f t="shared" si="77"/>
        <v>0</v>
      </c>
      <c s="5">
        <f t="shared" si="77"/>
        <v>0</v>
      </c>
      <c s="5">
        <f t="shared" si="77"/>
        <v>0</v>
      </c>
      <c s="5">
        <f t="shared" si="77"/>
        <v>0</v>
      </c>
      <c s="3"/>
      <c s="3"/>
      <c s="3"/>
      <c s="5">
        <f t="shared" si="78" ref="W195:X195">SUM(W192:W194)</f>
        <v>0</v>
      </c>
      <c s="5">
        <f t="shared" si="78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19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7" s="6" t="s">
        <v>1919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IF(ISBLANK(H197)," ",CONCATENATE(IF(ISERROR(VLOOKUP(H197,NAICDes2020_ValidationDesc,1,)),"",VLOOKUP(H197,NAICDes2020_LookupDesc,2,)),".",IF(ISERROR(VLOOKUP(I197,NAICDesModifier2020_ValidationDesc,1,)),"",VLOOKUP(I197,NAICDesModifier2020_LookupDesc,2,))," ",IF(ISERROR(VLOOKUP(J197,SVOAdminSymbolSCDBond2020_ValidationDesc,1,)),"",VLOOKUP(J197,SVOAdminSymbolSCDBond2020_LookupDesc,2,))))</f>
        <v xml:space="preserve"> </v>
      </c>
    </row>
    <row>
      <c r="B19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9" s="6" t="s">
        <v>28</v>
      </c>
      <c s="9" t="s">
        <v>316</v>
      </c>
      <c s="3"/>
      <c s="3"/>
      <c s="3"/>
      <c s="3"/>
      <c s="3"/>
      <c s="3"/>
      <c s="3"/>
      <c s="5">
        <f>SUM(K196:K198)</f>
        <v>0</v>
      </c>
      <c s="3"/>
      <c s="5">
        <f t="shared" si="79" ref="M199:S199">SUM(M196:M198)</f>
        <v>0</v>
      </c>
      <c s="5">
        <f t="shared" si="79"/>
        <v>0</v>
      </c>
      <c s="5">
        <f t="shared" si="79"/>
        <v>0</v>
      </c>
      <c s="5">
        <f t="shared" si="79"/>
        <v>0</v>
      </c>
      <c s="5">
        <f t="shared" si="79"/>
        <v>0</v>
      </c>
      <c s="5">
        <f t="shared" si="79"/>
        <v>0</v>
      </c>
      <c s="5">
        <f t="shared" si="79"/>
        <v>0</v>
      </c>
      <c s="3"/>
      <c s="3"/>
      <c s="3"/>
      <c s="5">
        <f t="shared" si="80" ref="W199:X199">SUM(W196:W198)</f>
        <v>0</v>
      </c>
      <c s="5">
        <f t="shared" si="80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0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1" s="6" t="s">
        <v>1502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IF(ISBLANK(H201)," ",CONCATENATE(IF(ISERROR(VLOOKUP(H201,NAICDes2020_ValidationDesc,1,)),"",VLOOKUP(H201,NAICDes2020_LookupDesc,2,)),".",IF(ISERROR(VLOOKUP(I201,NAICDesModifier2020_ValidationDesc,1,)),"",VLOOKUP(I201,NAICDesModifier2020_LookupDesc,2,))," ",IF(ISERROR(VLOOKUP(J201,SVOAdminSymbolSCDBond2020_ValidationDesc,1,)),"",VLOOKUP(J201,SVOAdminSymbolSCDBond2020_LookupDesc,2,))))</f>
        <v xml:space="preserve"> </v>
      </c>
    </row>
    <row>
      <c r="B20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3" s="6" t="s">
        <v>1920</v>
      </c>
      <c s="9" t="s">
        <v>1236</v>
      </c>
      <c s="3"/>
      <c s="3"/>
      <c s="3"/>
      <c s="3"/>
      <c s="3"/>
      <c s="3"/>
      <c s="3"/>
      <c s="5">
        <f>SUM(K200:K202)</f>
        <v>0</v>
      </c>
      <c s="3"/>
      <c s="5">
        <f t="shared" si="81" ref="M203:S203">SUM(M200:M202)</f>
        <v>0</v>
      </c>
      <c s="5">
        <f t="shared" si="81"/>
        <v>0</v>
      </c>
      <c s="5">
        <f t="shared" si="81"/>
        <v>0</v>
      </c>
      <c s="5">
        <f t="shared" si="81"/>
        <v>0</v>
      </c>
      <c s="5">
        <f t="shared" si="81"/>
        <v>0</v>
      </c>
      <c s="5">
        <f t="shared" si="81"/>
        <v>0</v>
      </c>
      <c s="5">
        <f t="shared" si="81"/>
        <v>0</v>
      </c>
      <c s="3"/>
      <c s="3"/>
      <c s="3"/>
      <c s="5">
        <f t="shared" si="82" ref="W203:X203">SUM(W200:W202)</f>
        <v>0</v>
      </c>
      <c s="5">
        <f t="shared" si="82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0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5" s="6" t="s">
        <v>1098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IF(ISBLANK(H205)," ",CONCATENATE(IF(ISERROR(VLOOKUP(H205,NAICDes2020_ValidationDesc,1,)),"",VLOOKUP(H205,NAICDes2020_LookupDesc,2,)),".",IF(ISERROR(VLOOKUP(I205,NAICDesModifier2020_ValidationDesc,1,)),"",VLOOKUP(I205,NAICDesModifier2020_LookupDesc,2,))," ",IF(ISERROR(VLOOKUP(J205,SVOAdminSymbolSCDBond2020_ValidationDesc,1,)),"",VLOOKUP(J205,SVOAdminSymbolSCDBond2020_LookupDesc,2,))))</f>
        <v xml:space="preserve"> </v>
      </c>
    </row>
    <row>
      <c r="B20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7" s="6" t="s">
        <v>1503</v>
      </c>
      <c s="9" t="s">
        <v>1921</v>
      </c>
      <c s="3"/>
      <c s="3"/>
      <c s="3"/>
      <c s="3"/>
      <c s="3"/>
      <c s="3"/>
      <c s="3"/>
      <c s="5">
        <f>SUM(K204:K206)</f>
        <v>0</v>
      </c>
      <c s="3"/>
      <c s="5">
        <f t="shared" si="83" ref="M207:S207">SUM(M204:M206)</f>
        <v>0</v>
      </c>
      <c s="5">
        <f t="shared" si="83"/>
        <v>0</v>
      </c>
      <c s="5">
        <f t="shared" si="83"/>
        <v>0</v>
      </c>
      <c s="5">
        <f t="shared" si="83"/>
        <v>0</v>
      </c>
      <c s="5">
        <f t="shared" si="83"/>
        <v>0</v>
      </c>
      <c s="5">
        <f t="shared" si="83"/>
        <v>0</v>
      </c>
      <c s="5">
        <f t="shared" si="83"/>
        <v>0</v>
      </c>
      <c s="3"/>
      <c s="3"/>
      <c s="3"/>
      <c s="5">
        <f t="shared" si="84" ref="W207:X207">SUM(W204:W206)</f>
        <v>0</v>
      </c>
      <c s="5">
        <f t="shared" si="84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08" s="6" t="s">
        <v>1922</v>
      </c>
      <c s="9" t="s">
        <v>480</v>
      </c>
      <c s="3"/>
      <c s="3"/>
      <c s="3"/>
      <c s="3"/>
      <c s="3"/>
      <c s="3"/>
      <c s="3"/>
      <c s="5">
        <f>K187+K191+K195+K199+K203+K207</f>
        <v>0</v>
      </c>
      <c s="3"/>
      <c s="5">
        <f t="shared" si="85" ref="M208:S208">M187+M191+M195+M199+M203+M207</f>
        <v>0</v>
      </c>
      <c s="5">
        <f t="shared" si="85"/>
        <v>0</v>
      </c>
      <c s="5">
        <f t="shared" si="85"/>
        <v>0</v>
      </c>
      <c s="5">
        <f t="shared" si="85"/>
        <v>0</v>
      </c>
      <c s="5">
        <f t="shared" si="85"/>
        <v>0</v>
      </c>
      <c s="5">
        <f t="shared" si="85"/>
        <v>0</v>
      </c>
      <c s="5">
        <f t="shared" si="85"/>
        <v>0</v>
      </c>
      <c s="3"/>
      <c s="3"/>
      <c s="3"/>
      <c s="5">
        <f t="shared" si="86" ref="W208:X208">W187+W191+W195+W199+W203+W207</f>
        <v>0</v>
      </c>
      <c s="5">
        <f t="shared" si="8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0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0" s="6" t="s">
        <v>1237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IF(ISBLANK(H210)," ",CONCATENATE(IF(ISERROR(VLOOKUP(H210,NAICDes2020_ValidationDesc,1,)),"",VLOOKUP(H210,NAICDes2020_LookupDesc,2,)),".",IF(ISERROR(VLOOKUP(I210,NAICDesModifier2020_ValidationDesc,1,)),"",VLOOKUP(I210,NAICDesModifier2020_LookupDesc,2,))," ",IF(ISERROR(VLOOKUP(J210,SVOAdminSymbolSCDBond2020_ValidationDesc,1,)),"",VLOOKUP(J210,SVOAdminSymbolSCDBond2020_LookupDesc,2,))))</f>
        <v xml:space="preserve"> </v>
      </c>
    </row>
    <row>
      <c r="B21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2" s="6" t="s">
        <v>1650</v>
      </c>
      <c s="9" t="s">
        <v>1238</v>
      </c>
      <c s="3"/>
      <c s="3"/>
      <c s="3"/>
      <c s="3"/>
      <c s="3"/>
      <c s="3"/>
      <c s="3"/>
      <c s="5">
        <f>SUM(K209:K211)</f>
        <v>0</v>
      </c>
      <c s="3"/>
      <c s="5">
        <f t="shared" si="87" ref="M212:S212">SUM(M209:M211)</f>
        <v>0</v>
      </c>
      <c s="5">
        <f t="shared" si="87"/>
        <v>0</v>
      </c>
      <c s="5">
        <f t="shared" si="87"/>
        <v>0</v>
      </c>
      <c s="5">
        <f t="shared" si="87"/>
        <v>0</v>
      </c>
      <c s="5">
        <f t="shared" si="87"/>
        <v>0</v>
      </c>
      <c s="5">
        <f t="shared" si="87"/>
        <v>0</v>
      </c>
      <c s="5">
        <f t="shared" si="87"/>
        <v>0</v>
      </c>
      <c s="3"/>
      <c s="3"/>
      <c s="3"/>
      <c s="5">
        <f t="shared" si="88" ref="W212:X212">SUM(W209:W211)</f>
        <v>0</v>
      </c>
      <c s="5">
        <f t="shared" si="88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1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4" s="6" t="s">
        <v>1504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IF(ISBLANK(H214)," ",CONCATENATE(IF(ISERROR(VLOOKUP(H214,NAICDes2020_ValidationDesc,1,)),"",VLOOKUP(H214,NAICDes2020_LookupDesc,2,)),".",IF(ISERROR(VLOOKUP(I214,NAICDesModifier2020_ValidationDesc,1,)),"",VLOOKUP(I214,NAICDesModifier2020_LookupDesc,2,))," ",IF(ISERROR(VLOOKUP(J214,SVOAdminSymbolSCDBond2020_ValidationDesc,1,)),"",VLOOKUP(J214,SVOAdminSymbolSCDBond2020_LookupDesc,2,))))</f>
        <v xml:space="preserve"> </v>
      </c>
    </row>
    <row>
      <c r="B21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6" s="6" t="s">
        <v>1923</v>
      </c>
      <c s="9" t="s">
        <v>2077</v>
      </c>
      <c s="3"/>
      <c s="3"/>
      <c s="3"/>
      <c s="3"/>
      <c s="3"/>
      <c s="3"/>
      <c s="3"/>
      <c s="5">
        <f>SUM(K213:K215)</f>
        <v>0</v>
      </c>
      <c s="3"/>
      <c s="5">
        <f t="shared" si="89" ref="M216:S216">SUM(M213:M215)</f>
        <v>0</v>
      </c>
      <c s="5">
        <f t="shared" si="89"/>
        <v>0</v>
      </c>
      <c s="5">
        <f t="shared" si="89"/>
        <v>0</v>
      </c>
      <c s="5">
        <f t="shared" si="89"/>
        <v>0</v>
      </c>
      <c s="5">
        <f t="shared" si="89"/>
        <v>0</v>
      </c>
      <c s="5">
        <f t="shared" si="89"/>
        <v>0</v>
      </c>
      <c s="5">
        <f t="shared" si="89"/>
        <v>0</v>
      </c>
      <c s="3"/>
      <c s="3"/>
      <c s="3"/>
      <c s="5">
        <f t="shared" si="90" ref="W216:X216">SUM(W213:W215)</f>
        <v>0</v>
      </c>
      <c s="5">
        <f t="shared" si="90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1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8" s="6" t="s">
        <v>1099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IF(ISBLANK(H218)," ",CONCATENATE(IF(ISERROR(VLOOKUP(H218,NAICDes2020_ValidationDesc,1,)),"",VLOOKUP(H218,NAICDes2020_LookupDesc,2,)),".",IF(ISERROR(VLOOKUP(I218,NAICDesModifier2020_ValidationDesc,1,)),"",VLOOKUP(I218,NAICDesModifier2020_LookupDesc,2,))," ",IF(ISERROR(VLOOKUP(J218,SVOAdminSymbolSCDBond2020_ValidationDesc,1,)),"",VLOOKUP(J218,SVOAdminSymbolSCDBond2020_LookupDesc,2,))))</f>
        <v xml:space="preserve"> </v>
      </c>
    </row>
    <row>
      <c r="B21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0" s="6" t="s">
        <v>1505</v>
      </c>
      <c s="9" t="s">
        <v>1924</v>
      </c>
      <c s="3"/>
      <c s="3"/>
      <c s="3"/>
      <c s="3"/>
      <c s="3"/>
      <c s="3"/>
      <c s="3"/>
      <c s="5">
        <f>SUM(K217:K219)</f>
        <v>0</v>
      </c>
      <c s="3"/>
      <c s="5">
        <f t="shared" si="91" ref="M220:S220">SUM(M217:M219)</f>
        <v>0</v>
      </c>
      <c s="5">
        <f t="shared" si="91"/>
        <v>0</v>
      </c>
      <c s="5">
        <f t="shared" si="91"/>
        <v>0</v>
      </c>
      <c s="5">
        <f t="shared" si="91"/>
        <v>0</v>
      </c>
      <c s="5">
        <f t="shared" si="91"/>
        <v>0</v>
      </c>
      <c s="5">
        <f t="shared" si="91"/>
        <v>0</v>
      </c>
      <c s="5">
        <f t="shared" si="91"/>
        <v>0</v>
      </c>
      <c s="3"/>
      <c s="3"/>
      <c s="3"/>
      <c s="5">
        <f t="shared" si="92" ref="W220:X220">SUM(W217:W219)</f>
        <v>0</v>
      </c>
      <c s="5">
        <f t="shared" si="92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21" s="6" t="s">
        <v>173</v>
      </c>
      <c s="9" t="s">
        <v>481</v>
      </c>
      <c s="3"/>
      <c s="3"/>
      <c s="3"/>
      <c s="3"/>
      <c s="3"/>
      <c s="3"/>
      <c s="3"/>
      <c s="5">
        <f>K216+K220</f>
        <v>0</v>
      </c>
      <c s="3"/>
      <c s="5">
        <f t="shared" si="93" ref="M221:S221">M216+M220</f>
        <v>0</v>
      </c>
      <c s="5">
        <f t="shared" si="93"/>
        <v>0</v>
      </c>
      <c s="5">
        <f t="shared" si="93"/>
        <v>0</v>
      </c>
      <c s="5">
        <f t="shared" si="93"/>
        <v>0</v>
      </c>
      <c s="5">
        <f t="shared" si="93"/>
        <v>0</v>
      </c>
      <c s="5">
        <f t="shared" si="93"/>
        <v>0</v>
      </c>
      <c s="5">
        <f t="shared" si="93"/>
        <v>0</v>
      </c>
      <c s="3"/>
      <c s="3"/>
      <c s="3"/>
      <c s="5">
        <f t="shared" si="94" ref="W221:X221">W216+W220</f>
        <v>0</v>
      </c>
      <c s="5">
        <f t="shared" si="94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2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3" s="6" t="s">
        <v>174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2"/>
      <c s="2"/>
      <c s="3"/>
      <c s="2"/>
      <c s="6" t="s">
        <v>3</v>
      </c>
      <c s="3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14" t="str">
        <f>IF(ISBLANK(H223)," ",CONCATENATE(IF(ISERROR(VLOOKUP(H223,NAICDes2020_ValidationDesc,1,)),"",VLOOKUP(H223,NAICDes2020_LookupDesc,2,)),".",IF(ISERROR(VLOOKUP(I223,NAICDesModifier2020_ValidationDesc,1,)),"",VLOOKUP(I223,NAICDesModifier2020_LookupDesc,2,))," ",IF(ISERROR(VLOOKUP(J223,SVOAdminSymbolSCDBond2020_ValidationDesc,1,)),"",VLOOKUP(J223,SVOAdminSymbolSCDBond2020_LookupDesc,2,))))</f>
        <v xml:space="preserve"> </v>
      </c>
    </row>
    <row>
      <c r="B22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5" s="6" t="s">
        <v>637</v>
      </c>
      <c s="9" t="s">
        <v>317</v>
      </c>
      <c s="3"/>
      <c s="3"/>
      <c s="3"/>
      <c s="3"/>
      <c s="3"/>
      <c s="3"/>
      <c s="3"/>
      <c s="5">
        <f>SUM(K222:K224)</f>
        <v>0</v>
      </c>
      <c s="3"/>
      <c s="5">
        <f t="shared" si="95" ref="M225:S225">SUM(M222:M224)</f>
        <v>0</v>
      </c>
      <c s="5">
        <f t="shared" si="95"/>
        <v>0</v>
      </c>
      <c s="5">
        <f t="shared" si="95"/>
        <v>0</v>
      </c>
      <c s="5">
        <f t="shared" si="95"/>
        <v>0</v>
      </c>
      <c s="5">
        <f t="shared" si="95"/>
        <v>0</v>
      </c>
      <c s="5">
        <f t="shared" si="95"/>
        <v>0</v>
      </c>
      <c s="5">
        <f t="shared" si="95"/>
        <v>0</v>
      </c>
      <c s="3"/>
      <c s="3"/>
      <c s="3"/>
      <c s="5">
        <f t="shared" si="96" ref="W225:X225">SUM(W222:W224)</f>
        <v>0</v>
      </c>
      <c s="5">
        <f t="shared" si="9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26" s="6" t="s">
        <v>1239</v>
      </c>
      <c s="9" t="s">
        <v>2225</v>
      </c>
      <c s="3"/>
      <c s="3"/>
      <c s="3"/>
      <c s="3"/>
      <c s="3"/>
      <c s="3"/>
      <c s="3"/>
      <c s="5">
        <f>K22+K39+K56+K73+K90+K152+K170+K187</f>
        <v>26976950</v>
      </c>
      <c s="3"/>
      <c s="5">
        <f t="shared" si="97" ref="M226:S226">M22+M39+M56+M73+M90+M152+M170+M187</f>
        <v>26224879</v>
      </c>
      <c s="5">
        <f t="shared" si="97"/>
        <v>27025000</v>
      </c>
      <c s="5">
        <f t="shared" si="97"/>
        <v>27007992</v>
      </c>
      <c s="5">
        <f t="shared" si="97"/>
        <v>0</v>
      </c>
      <c s="5">
        <f t="shared" si="97"/>
        <v>4590</v>
      </c>
      <c s="5">
        <f t="shared" si="97"/>
        <v>0</v>
      </c>
      <c s="5">
        <f t="shared" si="97"/>
        <v>0</v>
      </c>
      <c s="3"/>
      <c s="3"/>
      <c s="3"/>
      <c s="5">
        <f t="shared" si="98" ref="W226:X226">W22+W39+W56+W73+W90+W152+W170+W187</f>
        <v>227581</v>
      </c>
      <c s="5">
        <f t="shared" si="98"/>
        <v>777663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27" s="6" t="s">
        <v>779</v>
      </c>
      <c s="9" t="s">
        <v>1925</v>
      </c>
      <c s="3"/>
      <c s="3"/>
      <c s="3"/>
      <c s="3"/>
      <c s="3"/>
      <c s="3"/>
      <c s="3"/>
      <c s="5">
        <f>K26+K43+K60+K77+K94+K156+K174+K191</f>
        <v>0</v>
      </c>
      <c s="3"/>
      <c s="5">
        <f t="shared" si="99" ref="M227:S227">M26+M43+M60+M77+M94+M156+M174+M191</f>
        <v>0</v>
      </c>
      <c s="5">
        <f t="shared" si="99"/>
        <v>0</v>
      </c>
      <c s="5">
        <f t="shared" si="99"/>
        <v>0</v>
      </c>
      <c s="5">
        <f t="shared" si="99"/>
        <v>0</v>
      </c>
      <c s="5">
        <f t="shared" si="99"/>
        <v>0</v>
      </c>
      <c s="5">
        <f t="shared" si="99"/>
        <v>0</v>
      </c>
      <c s="5">
        <f t="shared" si="99"/>
        <v>0</v>
      </c>
      <c s="3"/>
      <c s="3"/>
      <c s="3"/>
      <c s="5">
        <f t="shared" si="100" ref="W227:X227">W26+W43+W60+W77+W94+W156+W174+W191</f>
        <v>0</v>
      </c>
      <c s="5">
        <f t="shared" si="100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28" s="6" t="s">
        <v>318</v>
      </c>
      <c s="9" t="s">
        <v>946</v>
      </c>
      <c s="3"/>
      <c s="3"/>
      <c s="3"/>
      <c s="3"/>
      <c s="3"/>
      <c s="3"/>
      <c s="3"/>
      <c s="5">
        <f>K30+K47+K64+K81+K98+K160+K178+K195</f>
        <v>0</v>
      </c>
      <c s="3"/>
      <c s="5">
        <f t="shared" si="101" ref="M228:S228">M30+M47+M64+M81+M98+M160+M178+M195</f>
        <v>0</v>
      </c>
      <c s="5">
        <f t="shared" si="101"/>
        <v>0</v>
      </c>
      <c s="5">
        <f t="shared" si="101"/>
        <v>0</v>
      </c>
      <c s="5">
        <f t="shared" si="101"/>
        <v>0</v>
      </c>
      <c s="5">
        <f t="shared" si="101"/>
        <v>0</v>
      </c>
      <c s="5">
        <f t="shared" si="101"/>
        <v>0</v>
      </c>
      <c s="5">
        <f t="shared" si="101"/>
        <v>0</v>
      </c>
      <c s="3"/>
      <c s="3"/>
      <c s="3"/>
      <c s="5">
        <f t="shared" si="102" ref="W228:X228">W30+W47+W64+W81+W98+W160+W178+W195</f>
        <v>0</v>
      </c>
      <c s="5">
        <f t="shared" si="102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29" s="6" t="s">
        <v>2226</v>
      </c>
      <c s="9" t="s">
        <v>1100</v>
      </c>
      <c s="3"/>
      <c s="3"/>
      <c s="3"/>
      <c s="3"/>
      <c s="3"/>
      <c s="3"/>
      <c s="3"/>
      <c s="5">
        <f>K34+K51+K68+K85+K102+K165+K182+K199</f>
        <v>932877</v>
      </c>
      <c s="3"/>
      <c s="5">
        <f t="shared" si="103" ref="M229:S229">M34+M51+M68+M85+M102+M165+M182+M199</f>
        <v>897639</v>
      </c>
      <c s="5">
        <f t="shared" si="103"/>
        <v>932914</v>
      </c>
      <c s="5">
        <f t="shared" si="103"/>
        <v>932896</v>
      </c>
      <c s="5">
        <f t="shared" si="103"/>
        <v>0</v>
      </c>
      <c s="5">
        <f t="shared" si="103"/>
        <v>9</v>
      </c>
      <c s="5">
        <f t="shared" si="103"/>
        <v>0</v>
      </c>
      <c s="5">
        <f t="shared" si="103"/>
        <v>0</v>
      </c>
      <c s="3"/>
      <c s="3"/>
      <c s="3"/>
      <c s="5">
        <f t="shared" si="104" ref="W229:X229">W34+W51+W68+W85+W102+W165+W182+W199</f>
        <v>973</v>
      </c>
      <c s="5">
        <f t="shared" si="104"/>
        <v>25302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30" s="6" t="s">
        <v>1786</v>
      </c>
      <c s="9" t="s">
        <v>29</v>
      </c>
      <c s="3"/>
      <c s="3"/>
      <c s="3"/>
      <c s="3"/>
      <c s="3"/>
      <c s="3"/>
      <c s="3"/>
      <c s="20">
        <f>K212</f>
        <v>0</v>
      </c>
      <c s="3"/>
      <c s="20">
        <f t="shared" si="105" ref="M230:S230">M212</f>
        <v>0</v>
      </c>
      <c s="20">
        <f t="shared" si="105"/>
        <v>0</v>
      </c>
      <c s="20">
        <f t="shared" si="105"/>
        <v>0</v>
      </c>
      <c s="20">
        <f t="shared" si="105"/>
        <v>0</v>
      </c>
      <c s="20">
        <f t="shared" si="105"/>
        <v>0</v>
      </c>
      <c s="20">
        <f t="shared" si="105"/>
        <v>0</v>
      </c>
      <c s="20">
        <f t="shared" si="105"/>
        <v>0</v>
      </c>
      <c s="3"/>
      <c s="3"/>
      <c s="3"/>
      <c s="20">
        <f t="shared" si="106" ref="W230:X230">W212</f>
        <v>0</v>
      </c>
      <c s="20">
        <f t="shared" si="106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31" s="6" t="s">
        <v>1365</v>
      </c>
      <c s="9" t="s">
        <v>2227</v>
      </c>
      <c s="3"/>
      <c s="3"/>
      <c s="3"/>
      <c s="3"/>
      <c s="3"/>
      <c s="3"/>
      <c s="3"/>
      <c s="5">
        <f>K203+K207</f>
        <v>0</v>
      </c>
      <c s="3"/>
      <c s="5">
        <f t="shared" si="107" ref="M231:S231">M203+M207</f>
        <v>0</v>
      </c>
      <c s="5">
        <f t="shared" si="107"/>
        <v>0</v>
      </c>
      <c s="5">
        <f t="shared" si="107"/>
        <v>0</v>
      </c>
      <c s="5">
        <f t="shared" si="107"/>
        <v>0</v>
      </c>
      <c s="5">
        <f t="shared" si="107"/>
        <v>0</v>
      </c>
      <c s="5">
        <f t="shared" si="107"/>
        <v>0</v>
      </c>
      <c s="5">
        <f t="shared" si="107"/>
        <v>0</v>
      </c>
      <c s="3"/>
      <c s="3"/>
      <c s="3"/>
      <c s="5">
        <f t="shared" si="108" ref="W231:X231">W203+W207</f>
        <v>0</v>
      </c>
      <c s="5">
        <f t="shared" si="108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32" s="6" t="s">
        <v>947</v>
      </c>
      <c s="9" t="s">
        <v>1506</v>
      </c>
      <c s="3"/>
      <c s="3"/>
      <c s="3"/>
      <c s="3"/>
      <c s="3"/>
      <c s="3"/>
      <c s="3"/>
      <c s="20">
        <f>K221</f>
        <v>0</v>
      </c>
      <c s="3"/>
      <c s="20">
        <f t="shared" si="109" ref="M232:S232">M221</f>
        <v>0</v>
      </c>
      <c s="20">
        <f t="shared" si="109"/>
        <v>0</v>
      </c>
      <c s="20">
        <f t="shared" si="109"/>
        <v>0</v>
      </c>
      <c s="20">
        <f t="shared" si="109"/>
        <v>0</v>
      </c>
      <c s="20">
        <f t="shared" si="109"/>
        <v>0</v>
      </c>
      <c s="20">
        <f t="shared" si="109"/>
        <v>0</v>
      </c>
      <c s="20">
        <f t="shared" si="109"/>
        <v>0</v>
      </c>
      <c s="3"/>
      <c s="3"/>
      <c s="3"/>
      <c s="20">
        <f t="shared" si="110" ref="W232:X232">W221</f>
        <v>0</v>
      </c>
      <c s="20">
        <f t="shared" si="110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33" s="6" t="s">
        <v>482</v>
      </c>
      <c s="9" t="s">
        <v>2078</v>
      </c>
      <c s="3"/>
      <c s="3"/>
      <c s="3"/>
      <c s="3"/>
      <c s="3"/>
      <c s="3"/>
      <c s="3"/>
      <c s="20">
        <f>K225</f>
        <v>0</v>
      </c>
      <c s="3"/>
      <c s="20">
        <f t="shared" si="111" ref="M233:S233">M225</f>
        <v>0</v>
      </c>
      <c s="20">
        <f t="shared" si="111"/>
        <v>0</v>
      </c>
      <c s="20">
        <f t="shared" si="111"/>
        <v>0</v>
      </c>
      <c s="20">
        <f t="shared" si="111"/>
        <v>0</v>
      </c>
      <c s="20">
        <f t="shared" si="111"/>
        <v>0</v>
      </c>
      <c s="20">
        <f t="shared" si="111"/>
        <v>0</v>
      </c>
      <c s="20">
        <f t="shared" si="111"/>
        <v>0</v>
      </c>
      <c s="3"/>
      <c s="3"/>
      <c s="3"/>
      <c s="20">
        <f t="shared" si="112" ref="W233:X233">W225</f>
        <v>0</v>
      </c>
      <c s="20">
        <f t="shared" si="112"/>
        <v>0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B234" s="6" t="s">
        <v>1787</v>
      </c>
      <c s="6" t="s">
        <v>1240</v>
      </c>
      <c s="3"/>
      <c s="3"/>
      <c s="3"/>
      <c s="3"/>
      <c s="3"/>
      <c s="3"/>
      <c s="3"/>
      <c s="5">
        <f>K35+K52+K69+K86+K103+K166+K183+K208+K212+K221+K225</f>
        <v>27909827</v>
      </c>
      <c s="3"/>
      <c s="5">
        <f t="shared" si="113" ref="M234:S234">M35+M52+M69+M86+M103+M166+M183+M208+M212+M221+M225</f>
        <v>27122518</v>
      </c>
      <c s="5">
        <f t="shared" si="113"/>
        <v>27957914</v>
      </c>
      <c s="5">
        <f t="shared" si="113"/>
        <v>27940888</v>
      </c>
      <c s="5">
        <f t="shared" si="113"/>
        <v>0</v>
      </c>
      <c s="5">
        <f t="shared" si="113"/>
        <v>4599</v>
      </c>
      <c s="5">
        <f t="shared" si="113"/>
        <v>0</v>
      </c>
      <c s="5">
        <f t="shared" si="113"/>
        <v>0</v>
      </c>
      <c s="3"/>
      <c s="3"/>
      <c s="3"/>
      <c s="5">
        <f t="shared" si="114" ref="W234:X234">W35+W52+W69+W86+W103+W166+W183+W208+W212+W221+W225</f>
        <v>228554</v>
      </c>
      <c s="5">
        <f t="shared" si="114"/>
        <v>802965</v>
      </c>
      <c s="3"/>
      <c s="3"/>
      <c s="3"/>
      <c s="3"/>
      <c s="3"/>
      <c s="3"/>
      <c s="3"/>
      <c s="3"/>
      <c s="3"/>
      <c s="3"/>
      <c s="3"/>
      <c s="3"/>
      <c s="3"/>
      <c s="3"/>
      <c s="3"/>
      <c s="3"/>
    </row>
    <row>
      <c r="C235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&amp;CSCDPT1 - E10</oddHeader>
    <oddFooter>&amp;LStat-Reporting Application : &amp;R SaveAs(3/8/2024-2:25 PM)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19.4">
      <c r="C2" s="24" t="str">
        <f>EMICNC_23A_SCDPT1!Wings_Company_ID</f>
        <v>EMIC-NC</v>
      </c>
      <c s="24" t="str">
        <f>EMICNC_23A_SCDPT1!Wings_Statement_ID</f>
        <v>23A</v>
      </c>
      <c s="22" t="s">
        <v>1216</v>
      </c>
      <c s="22" t="s">
        <v>442</v>
      </c>
    </row>
    <row ht="14.15">
      <c r="B3" s="34" t="s">
        <v>616</v>
      </c>
      <c s="11"/>
      <c s="11"/>
      <c s="11"/>
      <c s="11"/>
      <c s="11"/>
      <c s="11"/>
      <c s="11"/>
      <c s="11"/>
    </row>
    <row ht="24.25">
      <c r="B4" s="31"/>
      <c s="30" t="s">
        <v>1895</v>
      </c>
      <c s="12"/>
      <c s="12"/>
      <c s="12"/>
      <c s="12"/>
      <c s="12"/>
      <c s="12"/>
      <c s="12"/>
    </row>
    <row ht="14.9">
      <c r="B5" s="31"/>
      <c s="33" t="s">
        <v>0</v>
      </c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1623</v>
      </c>
      <c s="10" t="s">
        <v>1764</v>
      </c>
      <c s="10" t="s">
        <v>1896</v>
      </c>
      <c s="10" t="s">
        <v>2046</v>
      </c>
      <c s="10" t="s">
        <v>2201</v>
      </c>
      <c s="10" t="s">
        <v>2</v>
      </c>
      <c s="10" t="s">
        <v>153</v>
      </c>
    </row>
    <row>
      <c r="B8" s="6" t="s">
        <v>1651</v>
      </c>
      <c s="6" t="s">
        <v>638</v>
      </c>
      <c s="5">
        <f>SUM(_xlfn.SUMIFS(EMICNC_23A_SCDPT1!O9:EMICNC_23A_SCDPT1!O223,EMICNC_23A_SCDPT1!AN9:EMICNC_23A_SCDPT1!AN223,{"1.A*"}))</f>
        <v>6482115</v>
      </c>
      <c s="5">
        <f>SUM(_xlfn.SUMIFS(EMICNC_23A_SCDPT1!O9:EMICNC_23A_SCDPT1!O223,EMICNC_23A_SCDPT1!AN9:EMICNC_23A_SCDPT1!AN223,{"1.B*"}))</f>
        <v>699945</v>
      </c>
      <c s="5">
        <f>SUM(_xlfn.SUMIFS(EMICNC_23A_SCDPT1!O9:EMICNC_23A_SCDPT1!O223,EMICNC_23A_SCDPT1!AN9:EMICNC_23A_SCDPT1!AN223,{"1.C*"}))</f>
        <v>750000</v>
      </c>
      <c s="5">
        <f>SUM(_xlfn.SUMIFS(EMICNC_23A_SCDPT1!O9:EMICNC_23A_SCDPT1!O223,EMICNC_23A_SCDPT1!AN9:EMICNC_23A_SCDPT1!AN223,{"1.D*"}))</f>
        <v>0</v>
      </c>
      <c s="5">
        <f>SUM(_xlfn.SUMIFS(EMICNC_23A_SCDPT1!O9:EMICNC_23A_SCDPT1!O223,EMICNC_23A_SCDPT1!AN9:EMICNC_23A_SCDPT1!AN223,{"1.E*"}))</f>
        <v>1198372</v>
      </c>
      <c s="5">
        <f>SUM(_xlfn.SUMIFS(EMICNC_23A_SCDPT1!O9:EMICNC_23A_SCDPT1!O223,EMICNC_23A_SCDPT1!AN9:EMICNC_23A_SCDPT1!AN223,{"1.F*"}))</f>
        <v>7587070</v>
      </c>
      <c s="5">
        <f>SUM(_xlfn.SUMIFS(EMICNC_23A_SCDPT1!O9:EMICNC_23A_SCDPT1!O223,EMICNC_23A_SCDPT1!AN9:EMICNC_23A_SCDPT1!AN223,{"1.G*"}))</f>
        <v>2498601</v>
      </c>
    </row>
    <row>
      <c r="B9" s="6" t="s">
        <v>2228</v>
      </c>
      <c s="6" t="s">
        <v>1241</v>
      </c>
      <c s="5">
        <f>SUM(_xlfn.SUMIFS(EMICNC_23A_SCDPT1!O9:EMICNC_23A_SCDPT1!O223,EMICNC_23A_SCDPT1!AN9:EMICNC_23A_SCDPT1!AN223,{"2.A*"}))</f>
        <v>3281470</v>
      </c>
      <c s="5">
        <f>SUM(_xlfn.SUMIFS(EMICNC_23A_SCDPT1!O9:EMICNC_23A_SCDPT1!O223,EMICNC_23A_SCDPT1!AN9:EMICNC_23A_SCDPT1!AN223,{"2.B*"}))</f>
        <v>3845802</v>
      </c>
      <c s="5">
        <f>SUM(_xlfn.SUMIFS(EMICNC_23A_SCDPT1!O9:EMICNC_23A_SCDPT1!O223,EMICNC_23A_SCDPT1!AN9:EMICNC_23A_SCDPT1!AN223,{"2.C*"}))</f>
        <v>1597513</v>
      </c>
      <c s="27"/>
      <c s="27"/>
      <c s="27"/>
      <c s="27"/>
    </row>
    <row>
      <c r="B10" s="6" t="s">
        <v>483</v>
      </c>
      <c s="6" t="s">
        <v>1926</v>
      </c>
      <c s="5">
        <f>SUM(_xlfn.SUMIFS(EMICNC_23A_SCDPT1!O9:EMICNC_23A_SCDPT1!O223,EMICNC_23A_SCDPT1!AN9:EMICNC_23A_SCDPT1!AN223,{"3.A*"}))</f>
        <v>0</v>
      </c>
      <c s="5">
        <f>SUM(_xlfn.SUMIFS(EMICNC_23A_SCDPT1!O9:EMICNC_23A_SCDPT1!O223,EMICNC_23A_SCDPT1!AN9:EMICNC_23A_SCDPT1!AN223,{"3.B*"}))</f>
        <v>0</v>
      </c>
      <c s="5">
        <f>SUM(_xlfn.SUMIFS(EMICNC_23A_SCDPT1!O9:EMICNC_23A_SCDPT1!O223,EMICNC_23A_SCDPT1!AN9:EMICNC_23A_SCDPT1!AN223,{"3.C*"}))</f>
        <v>0</v>
      </c>
      <c s="27"/>
      <c s="27"/>
      <c s="27"/>
      <c s="27"/>
    </row>
    <row>
      <c r="B11" s="6" t="s">
        <v>1101</v>
      </c>
      <c s="6" t="s">
        <v>175</v>
      </c>
      <c s="5">
        <f>SUM(_xlfn.SUMIFS(EMICNC_23A_SCDPT1!O9:EMICNC_23A_SCDPT1!O223,EMICNC_23A_SCDPT1!AN9:EMICNC_23A_SCDPT1!AN223,{"4.A*"}))</f>
        <v>0</v>
      </c>
      <c s="5">
        <f>SUM(_xlfn.SUMIFS(EMICNC_23A_SCDPT1!O9:EMICNC_23A_SCDPT1!O223,EMICNC_23A_SCDPT1!AN9:EMICNC_23A_SCDPT1!AN223,{"4.B*"}))</f>
        <v>0</v>
      </c>
      <c s="5">
        <f>SUM(_xlfn.SUMIFS(EMICNC_23A_SCDPT1!O9:EMICNC_23A_SCDPT1!O223,EMICNC_23A_SCDPT1!AN9:EMICNC_23A_SCDPT1!AN223,{"4.C*"}))</f>
        <v>0</v>
      </c>
      <c s="27"/>
      <c s="27"/>
      <c s="27"/>
      <c s="27"/>
    </row>
    <row>
      <c r="B12" s="6" t="s">
        <v>1788</v>
      </c>
      <c s="6" t="s">
        <v>780</v>
      </c>
      <c s="5">
        <f>SUM(_xlfn.SUMIFS(EMICNC_23A_SCDPT1!O9:EMICNC_23A_SCDPT1!O223,EMICNC_23A_SCDPT1!AN9:EMICNC_23A_SCDPT1!AN223,{"5.A*"}))</f>
        <v>0</v>
      </c>
      <c s="5">
        <f>SUM(_xlfn.SUMIFS(EMICNC_23A_SCDPT1!O9:EMICNC_23A_SCDPT1!O223,EMICNC_23A_SCDPT1!AN9:EMICNC_23A_SCDPT1!AN223,{"5.B*"}))</f>
        <v>0</v>
      </c>
      <c s="5">
        <f>SUM(_xlfn.SUMIFS(EMICNC_23A_SCDPT1!O9:EMICNC_23A_SCDPT1!O223,EMICNC_23A_SCDPT1!AN9:EMICNC_23A_SCDPT1!AN223,{"5.C*"}))</f>
        <v>0</v>
      </c>
      <c s="27"/>
      <c s="27"/>
      <c s="27"/>
      <c s="27"/>
    </row>
    <row>
      <c r="B13" s="6" t="s">
        <v>30</v>
      </c>
      <c s="6" t="s">
        <v>1366</v>
      </c>
      <c s="5">
        <f>SUM(_xlfn.SUMIFS(EMICNC_23A_SCDPT1!O9:EMICNC_23A_SCDPT1!O223,EMICNC_23A_SCDPT1!AN9:EMICNC_23A_SCDPT1!AN223,{"6*"}))</f>
        <v>0</v>
      </c>
      <c s="27"/>
      <c s="27"/>
      <c s="27"/>
      <c s="27"/>
      <c s="27"/>
      <c s="27"/>
    </row>
    <row>
      <c r="B14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&amp;CSCDPT1F - E10</oddHeader>
    <oddFooter>&amp;LStat-Reporting Application : &amp;R SaveAs(3/8/2024-2:25 PM)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6" width="20.7421875" customWidth="1"/>
    <col min="7" max="9" width="12.7421875" customWidth="1"/>
    <col min="10" max="10" width="14.7421875" customWidth="1"/>
    <col min="11" max="11" width="12.7421875" customWidth="1"/>
    <col min="12" max="21" width="14.7421875" customWidth="1"/>
    <col min="22" max="24" width="20.7421875" customWidth="1"/>
    <col min="25" max="25" width="10.7421875" customWidth="1"/>
    <col min="26" max="26" width="20.7421875" customWidth="1"/>
    <col min="27" max="30" width="30.7421875" customWidth="1"/>
    <col min="31" max="31" width="10.7421875" customWidth="1"/>
    <col min="32" max="33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2229</v>
      </c>
      <c s="22" t="s">
        <v>176</v>
      </c>
    </row>
    <row ht="14.15">
      <c r="B3" s="34" t="s">
        <v>458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1078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20.01</v>
      </c>
      <c s="10">
        <v>20.02</v>
      </c>
      <c s="10">
        <v>20.03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2043</v>
      </c>
      <c s="10" t="s">
        <v>1058</v>
      </c>
      <c s="10" t="s">
        <v>1059</v>
      </c>
      <c s="10" t="s">
        <v>1761</v>
      </c>
      <c s="10" t="s">
        <v>1789</v>
      </c>
      <c s="10" t="s">
        <v>781</v>
      </c>
      <c s="10" t="s">
        <v>31</v>
      </c>
      <c s="10" t="s">
        <v>443</v>
      </c>
      <c s="10" t="s">
        <v>460</v>
      </c>
      <c s="10" t="s">
        <v>2044</v>
      </c>
      <c s="10" t="s">
        <v>755</v>
      </c>
      <c s="10" t="s">
        <v>32</v>
      </c>
      <c s="10" t="s">
        <v>177</v>
      </c>
      <c s="10" t="s">
        <v>1790</v>
      </c>
      <c s="10" t="s">
        <v>444</v>
      </c>
      <c s="10" t="s">
        <v>1343</v>
      </c>
      <c s="10" t="s">
        <v>1471</v>
      </c>
      <c s="10" t="s">
        <v>2079</v>
      </c>
      <c s="10" t="s">
        <v>1</v>
      </c>
      <c s="10" t="s">
        <v>1342</v>
      </c>
      <c s="10" t="s">
        <v>1217</v>
      </c>
      <c s="10" t="s">
        <v>291</v>
      </c>
      <c s="10" t="s">
        <v>1345</v>
      </c>
      <c s="10" t="s">
        <v>923</v>
      </c>
      <c s="10" t="s">
        <v>2045</v>
      </c>
      <c s="10" t="s">
        <v>1763</v>
      </c>
      <c s="10" t="s">
        <v>1622</v>
      </c>
      <c s="10" t="s">
        <v>294</v>
      </c>
      <c s="10" t="s">
        <v>1346</v>
      </c>
      <c s="10" t="s">
        <v>617</v>
      </c>
      <c s="10" t="s">
        <v>1347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2080</v>
      </c>
      <c s="6" t="s">
        <v>2051</v>
      </c>
      <c s="6" t="s">
        <v>3</v>
      </c>
      <c s="18"/>
      <c s="18"/>
      <c s="18"/>
      <c s="18"/>
      <c s="18"/>
      <c s="16"/>
      <c s="18"/>
      <c s="16"/>
      <c s="16"/>
      <c s="16"/>
      <c s="16"/>
      <c s="16"/>
      <c s="16"/>
      <c s="16"/>
      <c s="16"/>
      <c s="5">
        <f>Q9+R9-S9</f>
        <v>0</v>
      </c>
      <c s="16"/>
      <c s="18"/>
      <c s="18"/>
      <c s="18"/>
      <c s="18"/>
      <c s="18"/>
      <c s="6" t="s">
        <v>3</v>
      </c>
      <c s="6" t="s">
        <v>3</v>
      </c>
      <c s="6" t="s">
        <v>3</v>
      </c>
      <c s="6" t="s">
        <v>3</v>
      </c>
      <c s="6" t="s">
        <v>3</v>
      </c>
      <c s="18"/>
      <c s="38" t="str">
        <f>IF(ISBLANK(V9)," ",CONCATENATE(IF(ISERROR(VLOOKUP(V9,NAICDes2020_ValidationDesc,1,)),"",VLOOKUP(V9,NAICDes2020_LookupDesc,2,)),".",IF(ISERROR(VLOOKUP(W9,NAICDesModifier2020_ValidationDesc,1,)),"",VLOOKUP(W9,NAICDesModifier2020_LookupDesc,2,))," ",IF(ISERROR(VLOOKUP(X9,SVOAdminSymbolSCDPS2020_ValidationDesc,1,)),"",VLOOKUP(X9,SVOAdminSymbolSCDPS2020_LookupDesc,2,))))</f>
        <v xml:space="preserve"> </v>
      </c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310</v>
      </c>
      <c s="9" t="s">
        <v>2230</v>
      </c>
      <c s="13"/>
      <c s="13"/>
      <c s="13"/>
      <c s="13"/>
      <c s="13"/>
      <c s="13"/>
      <c s="5">
        <f>SUM(J8:J10)</f>
        <v>0</v>
      </c>
      <c s="13"/>
      <c s="5">
        <f t="shared" si="0" ref="L11:U11">SUM(L8:L10)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13"/>
      <c s="13"/>
      <c s="13"/>
      <c s="13"/>
      <c s="13"/>
      <c s="13"/>
      <c s="13"/>
      <c s="13"/>
      <c s="13"/>
      <c s="13"/>
      <c s="13"/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3" s="6" t="s">
        <v>1652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14">
        <f>Q13+R13-S13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IF(ISBLANK(V13)," ",CONCATENATE(IF(ISERROR(VLOOKUP(V13,NAICDes2020_ValidationDesc,1,)),"",VLOOKUP(V13,NAICDes2020_LookupDesc,2,)),".",IF(ISERROR(VLOOKUP(W13,NAICDesModifier2020_ValidationDesc,1,)),"",VLOOKUP(W13,NAICDesModifier2020_LookupDesc,2,))," ",IF(ISERROR(VLOOKUP(X13,SVOAdminSymbolSCDPS2020_ValidationDesc,1,)),"",VLOOKUP(X13,SVOAdminSymbolSCDPS2020_LookupDesc,2,))))</f>
        <v xml:space="preserve"> </v>
      </c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2231</v>
      </c>
      <c s="9" t="s">
        <v>1242</v>
      </c>
      <c s="3"/>
      <c s="3"/>
      <c s="3"/>
      <c s="3"/>
      <c s="3"/>
      <c s="3"/>
      <c s="5">
        <f>SUM(J12:J14)</f>
        <v>0</v>
      </c>
      <c s="3"/>
      <c s="5">
        <f t="shared" si="1" ref="L15:U15">SUM(L12:L14)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3"/>
      <c s="3"/>
      <c s="3"/>
      <c s="3"/>
      <c s="3"/>
      <c s="3"/>
      <c s="3"/>
      <c s="3"/>
      <c s="3"/>
      <c s="3"/>
      <c s="3"/>
      <c s="3"/>
    </row>
    <row>
      <c r="B16" s="6" t="s">
        <v>931</v>
      </c>
      <c s="9" t="s">
        <v>624</v>
      </c>
      <c s="3"/>
      <c s="3"/>
      <c s="3"/>
      <c s="3"/>
      <c s="3"/>
      <c s="3"/>
      <c s="5">
        <f>J11+J15</f>
        <v>0</v>
      </c>
      <c s="3"/>
      <c s="5">
        <f t="shared" si="2" ref="L16:U16">L11+L15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3"/>
      <c s="3"/>
      <c s="3"/>
      <c s="3"/>
      <c s="3"/>
      <c s="3"/>
      <c s="3"/>
      <c s="3"/>
      <c s="3"/>
      <c s="3"/>
      <c s="3"/>
      <c s="3"/>
    </row>
    <row>
      <c r="B1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" s="6" t="s">
        <v>178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14">
        <f>Q18+R18-S18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IF(ISBLANK(V18)," ",CONCATENATE(IF(ISERROR(VLOOKUP(V18,NAICDes2020_ValidationDesc,1,)),"",VLOOKUP(V18,NAICDes2020_LookupDesc,2,)),".",IF(ISERROR(VLOOKUP(W18,NAICDesModifier2020_ValidationDesc,1,)),"",VLOOKUP(W18,NAICDesModifier2020_LookupDesc,2,))," ",IF(ISERROR(VLOOKUP(X18,SVOAdminSymbolSCDPS2020_ValidationDesc,1,)),"",VLOOKUP(X18,SVOAdminSymbolSCDPS2020_LookupDesc,2,))))</f>
        <v xml:space="preserve"> </v>
      </c>
    </row>
    <row>
      <c r="B1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" s="6" t="s">
        <v>782</v>
      </c>
      <c s="9" t="s">
        <v>630</v>
      </c>
      <c s="3"/>
      <c s="3"/>
      <c s="3"/>
      <c s="3"/>
      <c s="3"/>
      <c s="3"/>
      <c s="5">
        <f>SUM(J17:J19)</f>
        <v>0</v>
      </c>
      <c s="3"/>
      <c s="5">
        <f t="shared" si="3" ref="L20:U20">SUM(L17:L19)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3"/>
      <c s="3"/>
      <c s="3"/>
      <c s="3"/>
      <c s="3"/>
      <c s="3"/>
      <c s="3"/>
      <c s="3"/>
      <c s="3"/>
      <c s="3"/>
      <c s="3"/>
    </row>
    <row>
      <c r="B2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" s="6" t="s">
        <v>2081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2"/>
      <c s="2"/>
      <c s="2"/>
      <c s="14">
        <f>Q22+R22-S22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IF(ISBLANK(V22)," ",CONCATENATE(IF(ISERROR(VLOOKUP(V22,NAICDes2020_ValidationDesc,1,)),"",VLOOKUP(V22,NAICDes2020_LookupDesc,2,)),".",IF(ISERROR(VLOOKUP(W22,NAICDesModifier2020_ValidationDesc,1,)),"",VLOOKUP(W22,NAICDesModifier2020_LookupDesc,2,))," ",IF(ISERROR(VLOOKUP(X22,SVOAdminSymbolSCDPS2020_ValidationDesc,1,)),"",VLOOKUP(X22,SVOAdminSymbolSCDPS2020_LookupDesc,2,))))</f>
        <v xml:space="preserve"> </v>
      </c>
    </row>
    <row>
      <c r="B2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" s="6" t="s">
        <v>319</v>
      </c>
      <c s="9" t="s">
        <v>484</v>
      </c>
      <c s="3"/>
      <c s="3"/>
      <c s="3"/>
      <c s="3"/>
      <c s="3"/>
      <c s="3"/>
      <c s="5">
        <f>SUM(J21:J23)</f>
        <v>0</v>
      </c>
      <c s="3"/>
      <c s="5">
        <f t="shared" si="4" ref="L24:U24">SUM(L21:L23)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  <c s="3"/>
      <c s="3"/>
      <c s="3"/>
      <c s="3"/>
      <c s="3"/>
      <c s="3"/>
      <c s="3"/>
      <c s="3"/>
      <c s="3"/>
      <c s="3"/>
    </row>
    <row>
      <c r="B25" s="6" t="s">
        <v>1349</v>
      </c>
      <c s="9" t="s">
        <v>1653</v>
      </c>
      <c s="3"/>
      <c s="3"/>
      <c s="3"/>
      <c s="3"/>
      <c s="3"/>
      <c s="3"/>
      <c s="5">
        <f>J20+J24</f>
        <v>0</v>
      </c>
      <c s="3"/>
      <c s="5">
        <f t="shared" si="5" ref="L25:U25">L20+L24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  <c s="3"/>
      <c s="3"/>
      <c s="3"/>
      <c s="3"/>
      <c s="3"/>
      <c s="3"/>
      <c s="3"/>
      <c s="3"/>
      <c s="3"/>
      <c s="3"/>
    </row>
    <row>
      <c r="B26" s="6" t="s">
        <v>1507</v>
      </c>
      <c s="6" t="s">
        <v>1927</v>
      </c>
      <c s="3"/>
      <c s="3"/>
      <c s="3"/>
      <c s="3"/>
      <c s="3"/>
      <c s="3"/>
      <c s="5">
        <f>J11+J15+J20+J24</f>
        <v>0</v>
      </c>
      <c s="3"/>
      <c s="5">
        <f t="shared" si="6" ref="L26:U26">L11+L15+L20+L24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3"/>
      <c s="3"/>
      <c s="3"/>
      <c s="3"/>
      <c s="3"/>
      <c s="3"/>
      <c s="3"/>
      <c s="3"/>
      <c s="3"/>
      <c s="3"/>
      <c s="3"/>
      <c s="3"/>
    </row>
    <row>
      <c r="C27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&amp;CSCDPT2SN1 - E11</oddHeader>
    <oddFooter>&amp;LStat-Reporting Application : &amp;R SaveAs(3/8/2024-2:25 PM)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2229</v>
      </c>
      <c s="22" t="s">
        <v>1235</v>
      </c>
    </row>
    <row ht="14.15">
      <c r="B3" s="34" t="s">
        <v>458</v>
      </c>
      <c s="11"/>
      <c s="11"/>
      <c s="11"/>
      <c s="11"/>
      <c s="11"/>
      <c s="11"/>
      <c s="11"/>
      <c s="11"/>
    </row>
    <row ht="24.25">
      <c r="B4" s="31"/>
      <c s="30" t="s">
        <v>1895</v>
      </c>
      <c s="12"/>
      <c s="12"/>
      <c s="12"/>
      <c s="12"/>
      <c s="12"/>
      <c s="12"/>
      <c s="12"/>
    </row>
    <row ht="14.9">
      <c r="B5" s="31"/>
      <c s="33" t="s">
        <v>1078</v>
      </c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1623</v>
      </c>
      <c s="10" t="s">
        <v>1764</v>
      </c>
      <c s="10" t="s">
        <v>1896</v>
      </c>
      <c s="10" t="s">
        <v>2046</v>
      </c>
      <c s="10" t="s">
        <v>2201</v>
      </c>
      <c s="10" t="s">
        <v>2</v>
      </c>
      <c s="10" t="s">
        <v>153</v>
      </c>
    </row>
    <row>
      <c r="B8" s="6" t="s">
        <v>1651</v>
      </c>
      <c s="6" t="s">
        <v>638</v>
      </c>
      <c s="5">
        <f>SUM(_xlfn.SUMIFS(EMICNC_23A_SCDPT2SN1!J9:EMICNC_23A_SCDPT2SN1!J13,EMICNC_23A_SCDPT2SN1!AG9:EMICNC_23A_SCDPT2SN1!AG13,{"1.A*"}))</f>
        <v>0</v>
      </c>
      <c s="5">
        <f>SUM(_xlfn.SUMIFS(EMICNC_23A_SCDPT2SN1!J9:EMICNC_23A_SCDPT2SN1!J13,EMICNC_23A_SCDPT2SN1!AG9:EMICNC_23A_SCDPT2SN1!AG13,{"1.B*"}))</f>
        <v>0</v>
      </c>
      <c s="5">
        <f>SUM(_xlfn.SUMIFS(EMICNC_23A_SCDPT2SN1!J9:EMICNC_23A_SCDPT2SN1!J13,EMICNC_23A_SCDPT2SN1!AG9:EMICNC_23A_SCDPT2SN1!AG13,{"1.C*"}))</f>
        <v>0</v>
      </c>
      <c s="5">
        <f>SUM(_xlfn.SUMIFS(EMICNC_23A_SCDPT2SN1!J9:EMICNC_23A_SCDPT2SN1!J13,EMICNC_23A_SCDPT2SN1!AG9:EMICNC_23A_SCDPT2SN1!AG13,{"1.D*"}))</f>
        <v>0</v>
      </c>
      <c s="5">
        <f>SUM(_xlfn.SUMIFS(EMICNC_23A_SCDPT2SN1!J9:EMICNC_23A_SCDPT2SN1!J13,EMICNC_23A_SCDPT2SN1!AG9:EMICNC_23A_SCDPT2SN1!AG13,{"1.E*"}))</f>
        <v>0</v>
      </c>
      <c s="5">
        <f>SUM(_xlfn.SUMIFS(EMICNC_23A_SCDPT2SN1!J9:EMICNC_23A_SCDPT2SN1!J13,EMICNC_23A_SCDPT2SN1!AG9:EMICNC_23A_SCDPT2SN1!AG13,{"1.F*"}))</f>
        <v>0</v>
      </c>
      <c s="5">
        <f>SUM(_xlfn.SUMIFS(EMICNC_23A_SCDPT2SN1!J9:EMICNC_23A_SCDPT2SN1!J13,EMICNC_23A_SCDPT2SN1!AG9:EMICNC_23A_SCDPT2SN1!AG13,{"1.G*"}))</f>
        <v>0</v>
      </c>
    </row>
    <row>
      <c r="B9" s="6" t="s">
        <v>2228</v>
      </c>
      <c s="6" t="s">
        <v>1241</v>
      </c>
      <c s="5">
        <f>SUM(_xlfn.SUMIFS(EMICNC_23A_SCDPT2SN1!J9:EMICNC_23A_SCDPT2SN1!J13,EMICNC_23A_SCDPT2SN1!AG9:EMICNC_23A_SCDPT2SN1!AG13,{"2.A*"}))</f>
        <v>0</v>
      </c>
      <c s="5">
        <f>SUM(_xlfn.SUMIFS(EMICNC_23A_SCDPT2SN1!J9:EMICNC_23A_SCDPT2SN1!J13,EMICNC_23A_SCDPT2SN1!AG9:EMICNC_23A_SCDPT2SN1!AG13,{"2.B*"}))</f>
        <v>0</v>
      </c>
      <c s="5">
        <f>SUM(_xlfn.SUMIFS(EMICNC_23A_SCDPT2SN1!J9:EMICNC_23A_SCDPT2SN1!J13,EMICNC_23A_SCDPT2SN1!AG9:EMICNC_23A_SCDPT2SN1!AG13,{"2.C*"}))</f>
        <v>0</v>
      </c>
      <c s="27"/>
      <c s="27"/>
      <c s="27"/>
      <c s="27"/>
    </row>
    <row>
      <c r="B10" s="6" t="s">
        <v>483</v>
      </c>
      <c s="6" t="s">
        <v>1926</v>
      </c>
      <c s="5">
        <f>SUM(_xlfn.SUMIFS(EMICNC_23A_SCDPT2SN1!J9:EMICNC_23A_SCDPT2SN1!J13,EMICNC_23A_SCDPT2SN1!AG9:EMICNC_23A_SCDPT2SN1!AG13,{"3.A*"}))</f>
        <v>0</v>
      </c>
      <c s="5">
        <f>SUM(_xlfn.SUMIFS(EMICNC_23A_SCDPT2SN1!J9:EMICNC_23A_SCDPT2SN1!J13,EMICNC_23A_SCDPT2SN1!AG9:EMICNC_23A_SCDPT2SN1!AG13,{"3.B*"}))</f>
        <v>0</v>
      </c>
      <c s="5">
        <f>SUM(_xlfn.SUMIFS(EMICNC_23A_SCDPT2SN1!J9:EMICNC_23A_SCDPT2SN1!J13,EMICNC_23A_SCDPT2SN1!AG9:EMICNC_23A_SCDPT2SN1!AG13,{"3.C*"}))</f>
        <v>0</v>
      </c>
      <c s="27"/>
      <c s="27"/>
      <c s="27"/>
      <c s="27"/>
    </row>
    <row>
      <c r="B11" s="6" t="s">
        <v>1101</v>
      </c>
      <c s="6" t="s">
        <v>175</v>
      </c>
      <c s="5">
        <f>SUM(_xlfn.SUMIFS(EMICNC_23A_SCDPT2SN1!J9:EMICNC_23A_SCDPT2SN1!J13,EMICNC_23A_SCDPT2SN1!AG9:EMICNC_23A_SCDPT2SN1!AG13,{"4.A*"}))</f>
        <v>0</v>
      </c>
      <c s="5">
        <f>SUM(_xlfn.SUMIFS(EMICNC_23A_SCDPT2SN1!J9:EMICNC_23A_SCDPT2SN1!J13,EMICNC_23A_SCDPT2SN1!AG9:EMICNC_23A_SCDPT2SN1!AG13,{"4.B*"}))</f>
        <v>0</v>
      </c>
      <c s="5">
        <f>SUM(_xlfn.SUMIFS(EMICNC_23A_SCDPT2SN1!J9:EMICNC_23A_SCDPT2SN1!J13,EMICNC_23A_SCDPT2SN1!AG9:EMICNC_23A_SCDPT2SN1!AG13,{"4.C*"}))</f>
        <v>0</v>
      </c>
      <c s="27"/>
      <c s="27"/>
      <c s="27"/>
      <c s="27"/>
    </row>
    <row>
      <c r="B12" s="6" t="s">
        <v>1788</v>
      </c>
      <c s="6" t="s">
        <v>780</v>
      </c>
      <c s="5">
        <f>SUM(_xlfn.SUMIFS(EMICNC_23A_SCDPT2SN1!J9:EMICNC_23A_SCDPT2SN1!J13,EMICNC_23A_SCDPT2SN1!AG9:EMICNC_23A_SCDPT2SN1!AG13,{"5.A*"}))</f>
        <v>0</v>
      </c>
      <c s="5">
        <f>SUM(_xlfn.SUMIFS(EMICNC_23A_SCDPT2SN1!J9:EMICNC_23A_SCDPT2SN1!J13,EMICNC_23A_SCDPT2SN1!AG9:EMICNC_23A_SCDPT2SN1!AG13,{"5.B*"}))</f>
        <v>0</v>
      </c>
      <c s="5">
        <f>SUM(_xlfn.SUMIFS(EMICNC_23A_SCDPT2SN1!J9:EMICNC_23A_SCDPT2SN1!J13,EMICNC_23A_SCDPT2SN1!AG9:EMICNC_23A_SCDPT2SN1!AG13,{"5.C*"}))</f>
        <v>0</v>
      </c>
      <c s="27"/>
      <c s="27"/>
      <c s="27"/>
      <c s="27"/>
    </row>
    <row>
      <c r="B13" s="6" t="s">
        <v>30</v>
      </c>
      <c s="6" t="s">
        <v>1366</v>
      </c>
      <c s="5">
        <f>SUM(_xlfn.SUMIFS(EMICNC_23A_SCDPT2SN1!J9:EMICNC_23A_SCDPT2SN1!J13,EMICNC_23A_SCDPT2SN1!AG9:EMICNC_23A_SCDPT2SN1!AG13,{"6*"}))</f>
        <v>0</v>
      </c>
      <c s="27"/>
      <c s="27"/>
      <c s="27"/>
      <c s="27"/>
      <c s="27"/>
      <c s="27"/>
    </row>
    <row>
      <c r="B14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&amp;CSCDPT2SN1F - E11</oddHeader>
    <oddFooter>&amp;LStat-Reporting Application : &amp;R SaveAs(3/8/2024-2:25 PM)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D5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6" width="30.7421875" customWidth="1"/>
    <col min="7" max="7" width="12.7421875" customWidth="1"/>
    <col min="8" max="8" width="14.7421875" customWidth="1"/>
    <col min="9" max="9" width="12.7421875" customWidth="1"/>
    <col min="10" max="18" width="14.7421875" customWidth="1"/>
    <col min="19" max="19" width="10.7421875" customWidth="1"/>
    <col min="20" max="27" width="30.7421875" customWidth="1"/>
    <col min="28" max="28" width="10.7421875" customWidth="1"/>
    <col min="29" max="30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485</v>
      </c>
      <c s="22" t="s">
        <v>783</v>
      </c>
    </row>
    <row ht="14.15">
      <c r="B3" s="34" t="s">
        <v>33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179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18.01</v>
      </c>
      <c s="10">
        <v>18.02</v>
      </c>
      <c s="10">
        <v>18.03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</row>
    <row ht="65.25">
      <c r="B7" s="10"/>
      <c s="10" t="s">
        <v>2043</v>
      </c>
      <c s="10" t="s">
        <v>1058</v>
      </c>
      <c s="10" t="s">
        <v>1059</v>
      </c>
      <c s="10" t="s">
        <v>1761</v>
      </c>
      <c s="10" t="s">
        <v>1789</v>
      </c>
      <c s="10" t="s">
        <v>443</v>
      </c>
      <c s="10" t="s">
        <v>460</v>
      </c>
      <c s="10" t="s">
        <v>2044</v>
      </c>
      <c s="10" t="s">
        <v>755</v>
      </c>
      <c s="10" t="s">
        <v>32</v>
      </c>
      <c s="10" t="s">
        <v>177</v>
      </c>
      <c s="10" t="s">
        <v>1790</v>
      </c>
      <c s="10" t="s">
        <v>444</v>
      </c>
      <c s="10" t="s">
        <v>1471</v>
      </c>
      <c s="10" t="s">
        <v>640</v>
      </c>
      <c s="10" t="s">
        <v>1</v>
      </c>
      <c s="10" t="s">
        <v>1345</v>
      </c>
      <c s="10" t="s">
        <v>1342</v>
      </c>
      <c s="10" t="s">
        <v>1217</v>
      </c>
      <c s="10" t="s">
        <v>291</v>
      </c>
      <c s="10" t="s">
        <v>923</v>
      </c>
      <c s="10" t="s">
        <v>2045</v>
      </c>
      <c s="10" t="s">
        <v>1763</v>
      </c>
      <c s="10" t="s">
        <v>1622</v>
      </c>
      <c s="10" t="s">
        <v>294</v>
      </c>
      <c s="10" t="s">
        <v>1346</v>
      </c>
      <c s="10" t="s">
        <v>617</v>
      </c>
      <c s="10" t="s">
        <v>1347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1928</v>
      </c>
      <c s="6" t="s">
        <v>2051</v>
      </c>
      <c s="6" t="s">
        <v>3</v>
      </c>
      <c s="18"/>
      <c s="18"/>
      <c s="18"/>
      <c s="16"/>
      <c s="18"/>
      <c s="16"/>
      <c s="16"/>
      <c s="16"/>
      <c s="16"/>
      <c s="16"/>
      <c s="16"/>
      <c s="16"/>
      <c s="5">
        <f>O9-P9</f>
        <v>0</v>
      </c>
      <c s="16"/>
      <c s="18"/>
      <c s="13"/>
      <c s="13"/>
      <c s="13"/>
      <c s="18"/>
      <c s="6" t="s">
        <v>3</v>
      </c>
      <c s="6" t="s">
        <v>3</v>
      </c>
      <c s="6" t="s">
        <v>3</v>
      </c>
      <c s="6" t="s">
        <v>3</v>
      </c>
      <c s="6" t="s">
        <v>3</v>
      </c>
      <c s="18"/>
      <c s="13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180</v>
      </c>
      <c s="9" t="s">
        <v>181</v>
      </c>
      <c s="13"/>
      <c s="13"/>
      <c s="13"/>
      <c s="13"/>
      <c s="5">
        <f>SUM(H8:H10)</f>
        <v>0</v>
      </c>
      <c s="13"/>
      <c s="5">
        <f t="shared" si="0" ref="J11:R11">SUM(J8:J10)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13"/>
      <c s="13"/>
      <c s="13"/>
      <c s="13"/>
      <c s="13"/>
      <c s="13"/>
      <c s="13"/>
      <c s="13"/>
      <c s="13"/>
      <c s="13"/>
      <c s="13"/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3" s="6" t="s">
        <v>1508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O13-P13</f>
        <v>0</v>
      </c>
      <c s="2"/>
      <c s="2"/>
      <c s="13"/>
      <c s="13"/>
      <c s="13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3"/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8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</row>
    <row>
      <c r="B15" s="6" t="s">
        <v>2082</v>
      </c>
      <c s="9" t="s">
        <v>1509</v>
      </c>
      <c s="3"/>
      <c s="3"/>
      <c s="3"/>
      <c s="3"/>
      <c s="5">
        <f>SUM(H12:H14)</f>
        <v>0</v>
      </c>
      <c s="3"/>
      <c s="5">
        <f t="shared" si="1" ref="J15:R15">SUM(J12:J14)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3"/>
      <c s="13"/>
      <c s="13"/>
      <c s="13"/>
      <c s="3"/>
      <c s="3"/>
      <c s="3"/>
      <c s="3"/>
      <c s="3"/>
      <c s="3"/>
      <c s="3"/>
      <c s="13"/>
    </row>
    <row>
      <c r="B16" s="6" t="s">
        <v>784</v>
      </c>
      <c s="9" t="s">
        <v>1510</v>
      </c>
      <c s="3"/>
      <c s="3"/>
      <c s="3"/>
      <c s="3"/>
      <c s="5">
        <f>H11+H15</f>
        <v>0</v>
      </c>
      <c s="3"/>
      <c s="5">
        <f t="shared" si="2" ref="J16:R16">J11+J15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3"/>
      <c s="13"/>
      <c s="13"/>
      <c s="13"/>
      <c s="3"/>
      <c s="3"/>
      <c s="3"/>
      <c s="3"/>
      <c s="3"/>
      <c s="3"/>
      <c s="3"/>
      <c s="13"/>
    </row>
    <row>
      <c r="B1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8" t="s">
        <v>1472</v>
      </c>
      <c s="8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</row>
    <row>
      <c r="B18" s="6" t="s">
        <v>34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O18-P18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IF(ISBLANK(T18)," ",CONCATENATE(IF(ISERROR(VLOOKUP(T18,NAICDes2020_ValidationDesc,1,)),"",VLOOKUP(T18,NAICDes2020_LookupDesc,2,)),".",IF(ISERROR(VLOOKUP(U18,NAICDesModifier2020_ValidationDesc,1,)),"",VLOOKUP(U18,NAICDesModifier2020_LookupDesc,2,))," ",IF(ISERROR(VLOOKUP(V18,SVOAdminSymbolSCDCS2020_ValidationDesc,1,)),"",VLOOKUP(V18,SVOAdminSymbolSCDCS2020_LookupDesc,2,))))</f>
        <v xml:space="preserve"> </v>
      </c>
    </row>
    <row>
      <c r="B1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" s="6" t="s">
        <v>641</v>
      </c>
      <c s="9" t="s">
        <v>320</v>
      </c>
      <c s="3"/>
      <c s="3"/>
      <c s="3"/>
      <c s="3"/>
      <c s="5">
        <f>SUM(H17:H19)</f>
        <v>0</v>
      </c>
      <c s="3"/>
      <c s="5">
        <f t="shared" si="3" ref="J20:R20">SUM(J17:J19)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3"/>
      <c s="3"/>
      <c s="3"/>
      <c s="3"/>
      <c s="3"/>
      <c s="3"/>
      <c s="3"/>
      <c s="3"/>
      <c s="3"/>
      <c s="3"/>
      <c s="3"/>
    </row>
    <row>
      <c r="B2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" s="6" t="s">
        <v>1929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O22-P22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IF(ISBLANK(T22)," ",CONCATENATE(IF(ISERROR(VLOOKUP(T22,NAICDes2020_ValidationDesc,1,)),"",VLOOKUP(T22,NAICDes2020_LookupDesc,2,)),".",IF(ISERROR(VLOOKUP(U22,NAICDesModifier2020_ValidationDesc,1,)),"",VLOOKUP(U22,NAICDesModifier2020_LookupDesc,2,))," ",IF(ISERROR(VLOOKUP(V22,SVOAdminSymbolSCDCS2020_ValidationDesc,1,)),"",VLOOKUP(V22,SVOAdminSymbolSCDCS2020_LookupDesc,2,))))</f>
        <v xml:space="preserve"> </v>
      </c>
    </row>
    <row>
      <c r="B2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" s="6" t="s">
        <v>182</v>
      </c>
      <c s="9" t="s">
        <v>1930</v>
      </c>
      <c s="3"/>
      <c s="3"/>
      <c s="3"/>
      <c s="3"/>
      <c s="5">
        <f>SUM(H21:H23)</f>
        <v>0</v>
      </c>
      <c s="3"/>
      <c s="5">
        <f t="shared" si="4" ref="J24:R24">SUM(J21:J23)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  <c s="3"/>
      <c s="3"/>
      <c s="3"/>
      <c s="3"/>
      <c s="3"/>
      <c s="3"/>
      <c s="3"/>
      <c s="3"/>
      <c s="3"/>
      <c s="3"/>
    </row>
    <row>
      <c r="B25" s="6" t="s">
        <v>1243</v>
      </c>
      <c s="9" t="s">
        <v>1511</v>
      </c>
      <c s="3"/>
      <c s="3"/>
      <c s="3"/>
      <c s="3"/>
      <c s="5">
        <f>H20+H24</f>
        <v>0</v>
      </c>
      <c s="3"/>
      <c s="5">
        <f t="shared" si="5" ref="J25:R25">J20+J24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  <c s="3"/>
      <c s="3"/>
      <c s="3"/>
      <c s="3"/>
      <c s="3"/>
      <c s="3"/>
      <c s="3"/>
      <c s="3"/>
      <c s="3"/>
      <c s="3"/>
    </row>
    <row>
      <c r="B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" s="6" t="s">
        <v>321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O27-P27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IF(ISBLANK(T27)," ",CONCATENATE(IF(ISERROR(VLOOKUP(T27,NAICDes2020_ValidationDesc,1,)),"",VLOOKUP(T27,NAICDes2020_LookupDesc,2,)),".",IF(ISERROR(VLOOKUP(U27,NAICDesModifier2020_ValidationDesc,1,)),"",VLOOKUP(U27,NAICDesModifier2020_LookupDesc,2,))," ",IF(ISERROR(VLOOKUP(V27,SVOAdminSymbolSCDCS2020_ValidationDesc,1,)),"",VLOOKUP(V27,SVOAdminSymbolSCDCS2020_LookupDesc,2,))))</f>
        <v xml:space="preserve"> </v>
      </c>
    </row>
    <row>
      <c r="B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9" s="6" t="s">
        <v>929</v>
      </c>
      <c s="9" t="s">
        <v>322</v>
      </c>
      <c s="3"/>
      <c s="3"/>
      <c s="3"/>
      <c s="3"/>
      <c s="5">
        <f>SUM(H26:H28)</f>
        <v>0</v>
      </c>
      <c s="3"/>
      <c s="5">
        <f t="shared" si="6" ref="J29:R29">SUM(J26:J28)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3"/>
      <c s="3"/>
      <c s="3"/>
      <c s="3"/>
      <c s="3"/>
      <c s="3"/>
      <c s="3"/>
      <c s="3"/>
      <c s="3"/>
      <c s="3"/>
      <c s="3"/>
      <c s="3"/>
    </row>
    <row>
      <c r="B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" s="6" t="s">
        <v>2232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O31-P31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IF(ISBLANK(T31)," ",CONCATENATE(IF(ISERROR(VLOOKUP(T31,NAICDes2020_ValidationDesc,1,)),"",VLOOKUP(T31,NAICDes2020_LookupDesc,2,)),".",IF(ISERROR(VLOOKUP(U31,NAICDesModifier2020_ValidationDesc,1,)),"",VLOOKUP(U31,NAICDesModifier2020_LookupDesc,2,))," ",IF(ISERROR(VLOOKUP(V31,SVOAdminSymbolSCDCS2020_ValidationDesc,1,)),"",VLOOKUP(V31,SVOAdminSymbolSCDCS2020_LookupDesc,2,))))</f>
        <v xml:space="preserve"> </v>
      </c>
    </row>
    <row>
      <c r="B3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3" s="6" t="s">
        <v>486</v>
      </c>
      <c s="9" t="s">
        <v>487</v>
      </c>
      <c s="3"/>
      <c s="3"/>
      <c s="3"/>
      <c s="3"/>
      <c s="5">
        <f>SUM(H30:H32)</f>
        <v>0</v>
      </c>
      <c s="3"/>
      <c s="5">
        <f t="shared" si="7" ref="J33:R33">SUM(J30:J32)</f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3"/>
      <c s="3"/>
      <c s="3"/>
      <c s="3"/>
      <c s="3"/>
      <c s="3"/>
      <c s="3"/>
      <c s="3"/>
      <c s="3"/>
      <c s="3"/>
      <c s="3"/>
      <c s="3"/>
    </row>
    <row>
      <c r="B34" s="6" t="s">
        <v>1512</v>
      </c>
      <c s="9" t="s">
        <v>642</v>
      </c>
      <c s="3"/>
      <c s="3"/>
      <c s="3"/>
      <c s="3"/>
      <c s="5">
        <f>H29+H33</f>
        <v>0</v>
      </c>
      <c s="3"/>
      <c s="5">
        <f t="shared" si="8" ref="J34:R34">J29+J33</f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3"/>
      <c s="3"/>
      <c s="3"/>
      <c s="3"/>
      <c s="3"/>
      <c s="3"/>
      <c s="3"/>
      <c s="3"/>
      <c s="3"/>
      <c s="3"/>
      <c s="3"/>
      <c s="3"/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643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O36-P36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IF(ISBLANK(T36)," ",CONCATENATE(IF(ISERROR(VLOOKUP(T36,NAICDes2020_ValidationDesc,1,)),"",VLOOKUP(T36,NAICDes2020_LookupDesc,2,)),".",IF(ISERROR(VLOOKUP(U36,NAICDesModifier2020_ValidationDesc,1,)),"",VLOOKUP(U36,NAICDesModifier2020_LookupDesc,2,))," ",IF(ISERROR(VLOOKUP(V36,SVOAdminSymbolSCDCS2020_ValidationDesc,1,)),"",VLOOKUP(V36,SVOAdminSymbolSCDCS2020_LookupDesc,2,))))</f>
        <v xml:space="preserve"> </v>
      </c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" s="6" t="s">
        <v>1244</v>
      </c>
      <c s="9" t="s">
        <v>1367</v>
      </c>
      <c s="3"/>
      <c s="3"/>
      <c s="3"/>
      <c s="3"/>
      <c s="5">
        <f>SUM(H35:H37)</f>
        <v>0</v>
      </c>
      <c s="3"/>
      <c s="5">
        <f t="shared" si="9" ref="J38:R38">SUM(J35:J37)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3"/>
      <c s="3"/>
      <c s="3"/>
      <c s="3"/>
      <c s="3"/>
      <c s="3"/>
      <c s="3"/>
      <c s="3"/>
      <c s="3"/>
      <c s="3"/>
      <c s="3"/>
      <c s="3"/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183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O40-P40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IF(ISBLANK(T40)," ",CONCATENATE(IF(ISERROR(VLOOKUP(T40,NAICDes2020_ValidationDesc,1,)),"",VLOOKUP(T40,NAICDes2020_LookupDesc,2,)),".",IF(ISERROR(VLOOKUP(U40,NAICDesModifier2020_ValidationDesc,1,)),"",VLOOKUP(U40,NAICDesModifier2020_LookupDesc,2,))," ",IF(ISERROR(VLOOKUP(V40,SVOAdminSymbolSCDCS2020_ValidationDesc,1,)),"",VLOOKUP(V40,SVOAdminSymbolSCDCS2020_LookupDesc,2,))))</f>
        <v xml:space="preserve"> </v>
      </c>
    </row>
    <row>
      <c r="B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2" s="6" t="s">
        <v>785</v>
      </c>
      <c s="9" t="s">
        <v>1791</v>
      </c>
      <c s="3"/>
      <c s="3"/>
      <c s="3"/>
      <c s="3"/>
      <c s="5">
        <f>SUM(H39:H41)</f>
        <v>0</v>
      </c>
      <c s="3"/>
      <c s="5">
        <f t="shared" si="10" ref="J42:R42">SUM(J39:J41)</f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3"/>
      <c s="3"/>
      <c s="3"/>
      <c s="3"/>
      <c s="3"/>
      <c s="3"/>
      <c s="3"/>
      <c s="3"/>
      <c s="3"/>
      <c s="3"/>
      <c s="3"/>
      <c s="3"/>
    </row>
    <row>
      <c r="B43" s="6" t="s">
        <v>1792</v>
      </c>
      <c s="9" t="s">
        <v>786</v>
      </c>
      <c s="3"/>
      <c s="3"/>
      <c s="3"/>
      <c s="3"/>
      <c s="5">
        <f>H38+H42</f>
        <v>0</v>
      </c>
      <c s="3"/>
      <c s="5">
        <f t="shared" si="11" ref="J43:R43">J38+J42</f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3"/>
      <c s="3"/>
      <c s="3"/>
      <c s="3"/>
      <c s="3"/>
      <c s="3"/>
      <c s="3"/>
      <c s="3"/>
      <c s="3"/>
      <c s="3"/>
      <c s="3"/>
      <c s="3"/>
    </row>
    <row>
      <c r="B4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" s="6" t="s">
        <v>787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O45-P45</f>
        <v>0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14" t="str">
        <f>IF(ISBLANK(T45)," ",CONCATENATE(IF(ISERROR(VLOOKUP(T45,NAICDes2020_ValidationDesc,1,)),"",VLOOKUP(T45,NAICDes2020_LookupDesc,2,)),".",IF(ISERROR(VLOOKUP(U45,NAICDesModifier2020_ValidationDesc,1,)),"",VLOOKUP(U45,NAICDesModifier2020_LookupDesc,2,))," ",IF(ISERROR(VLOOKUP(V45,SVOAdminSymbolSCDCS2020_ValidationDesc,1,)),"",VLOOKUP(V45,SVOAdminSymbolSCDCS2020_LookupDesc,2,))))</f>
        <v xml:space="preserve"> </v>
      </c>
    </row>
    <row>
      <c r="B4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" s="6" t="s">
        <v>1368</v>
      </c>
      <c s="9" t="s">
        <v>35</v>
      </c>
      <c s="3"/>
      <c s="3"/>
      <c s="3"/>
      <c s="3"/>
      <c s="5">
        <f>SUM(H44:H46)</f>
        <v>0</v>
      </c>
      <c s="3"/>
      <c s="5">
        <f t="shared" si="12" ref="J47:R47">SUM(J44:J46)</f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3"/>
      <c s="3"/>
      <c s="3"/>
      <c s="3"/>
      <c s="3"/>
      <c s="3"/>
      <c s="3"/>
      <c s="3"/>
      <c s="3"/>
      <c s="3"/>
      <c s="3"/>
    </row>
    <row>
      <c r="B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9" s="6" t="s">
        <v>948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O49-P49</f>
        <v>0</v>
      </c>
      <c s="2"/>
      <c s="2"/>
      <c s="3"/>
      <c s="3"/>
      <c s="3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3"/>
    </row>
    <row>
      <c r="B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1" s="6" t="s">
        <v>1513</v>
      </c>
      <c s="9" t="s">
        <v>184</v>
      </c>
      <c s="3"/>
      <c s="3"/>
      <c s="3"/>
      <c s="3"/>
      <c s="5">
        <f>SUM(H48:H50)</f>
        <v>0</v>
      </c>
      <c s="3"/>
      <c s="5">
        <f t="shared" si="13" ref="J51:R51">SUM(J48:J50)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3"/>
      <c s="3"/>
      <c s="3"/>
      <c s="3"/>
      <c s="3"/>
      <c s="3"/>
      <c s="3"/>
      <c s="3"/>
      <c s="3"/>
      <c s="3"/>
    </row>
    <row>
      <c r="B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3" s="6" t="s">
        <v>488</v>
      </c>
      <c s="6" t="s">
        <v>2051</v>
      </c>
      <c s="6" t="s">
        <v>3</v>
      </c>
      <c s="2"/>
      <c s="2"/>
      <c s="2"/>
      <c s="2"/>
      <c s="2"/>
      <c s="2"/>
      <c s="2"/>
      <c s="2"/>
      <c s="2"/>
      <c s="2"/>
      <c s="2"/>
      <c s="2"/>
      <c s="14">
        <f>O53-P53</f>
        <v>0</v>
      </c>
      <c s="2"/>
      <c s="2"/>
      <c s="3"/>
      <c s="3"/>
      <c s="3"/>
      <c s="2"/>
      <c s="6" t="s">
        <v>3</v>
      </c>
      <c s="6" t="s">
        <v>3</v>
      </c>
      <c s="6" t="s">
        <v>3</v>
      </c>
      <c s="6" t="s">
        <v>3</v>
      </c>
      <c s="6" t="s">
        <v>3</v>
      </c>
      <c s="2"/>
      <c s="3"/>
    </row>
    <row>
      <c r="B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5" s="6" t="s">
        <v>1102</v>
      </c>
      <c s="9" t="s">
        <v>788</v>
      </c>
      <c s="3"/>
      <c s="3"/>
      <c s="3"/>
      <c s="3"/>
      <c s="5">
        <f>SUM(H52:H54)</f>
        <v>0</v>
      </c>
      <c s="3"/>
      <c s="5">
        <f t="shared" si="14" ref="J55:R55">SUM(J52:J54)</f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3"/>
      <c s="3"/>
      <c s="3"/>
      <c s="3"/>
      <c s="3"/>
      <c s="3"/>
      <c s="3"/>
      <c s="3"/>
      <c s="3"/>
      <c s="3"/>
      <c s="3"/>
      <c s="3"/>
    </row>
    <row>
      <c r="B56" s="6" t="s">
        <v>1245</v>
      </c>
      <c s="9" t="s">
        <v>949</v>
      </c>
      <c s="3"/>
      <c s="3"/>
      <c s="3"/>
      <c s="3"/>
      <c s="5">
        <f>H51+H55</f>
        <v>0</v>
      </c>
      <c s="3"/>
      <c s="5">
        <f t="shared" si="15" ref="J56:R56">J51+J55</f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3"/>
      <c s="3"/>
      <c s="3"/>
      <c s="3"/>
      <c s="3"/>
      <c s="3"/>
      <c s="3"/>
      <c s="3"/>
      <c s="3"/>
      <c s="3"/>
      <c s="3"/>
      <c s="3"/>
    </row>
    <row>
      <c r="B57" s="6" t="s">
        <v>789</v>
      </c>
      <c s="6" t="s">
        <v>644</v>
      </c>
      <c s="3"/>
      <c s="3"/>
      <c s="3"/>
      <c s="3"/>
      <c s="5">
        <f>H16+H25+H34+H43+H47+H56</f>
        <v>0</v>
      </c>
      <c s="3"/>
      <c s="5">
        <f t="shared" si="16" ref="J57:R57">J16+J25+J34+J43+J47+J56</f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3"/>
      <c s="3"/>
      <c s="3"/>
      <c s="3"/>
      <c s="3"/>
      <c s="3"/>
      <c s="3"/>
      <c s="3"/>
      <c s="3"/>
      <c s="3"/>
      <c s="3"/>
      <c s="3"/>
    </row>
    <row>
      <c r="B58" s="6" t="s">
        <v>323</v>
      </c>
      <c s="9" t="s">
        <v>1931</v>
      </c>
      <c s="3"/>
      <c s="3"/>
      <c s="3"/>
      <c s="3"/>
      <c s="27"/>
      <c s="3"/>
      <c s="27"/>
      <c s="27"/>
      <c s="27"/>
      <c s="27"/>
      <c s="27"/>
      <c s="27"/>
      <c s="27"/>
      <c s="27"/>
      <c s="27"/>
      <c s="3"/>
      <c s="3"/>
      <c s="3"/>
      <c s="3"/>
      <c s="3"/>
      <c s="3"/>
      <c s="3"/>
      <c s="3"/>
      <c s="3"/>
      <c s="3"/>
      <c s="3"/>
      <c s="3"/>
    </row>
    <row>
      <c r="C59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&amp;CSCDPT2SN2 - E12</oddHeader>
    <oddFooter>&amp;LStat-Reporting Application : &amp;R SaveAs(3/8/2024-2:25 PM)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485</v>
      </c>
      <c s="22" t="s">
        <v>639</v>
      </c>
    </row>
    <row ht="14.15">
      <c r="B3" s="34" t="s">
        <v>33</v>
      </c>
      <c s="11"/>
      <c s="11"/>
      <c s="11"/>
      <c s="11"/>
      <c s="11"/>
      <c s="11"/>
      <c s="11"/>
      <c s="11"/>
    </row>
    <row ht="24.25">
      <c r="B4" s="31"/>
      <c s="30" t="s">
        <v>1895</v>
      </c>
      <c s="12"/>
      <c s="12"/>
      <c s="12"/>
      <c s="12"/>
      <c s="12"/>
      <c s="12"/>
      <c s="12"/>
    </row>
    <row ht="14.9">
      <c r="B5" s="31"/>
      <c s="33" t="s">
        <v>179</v>
      </c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1623</v>
      </c>
      <c s="10" t="s">
        <v>1764</v>
      </c>
      <c s="10" t="s">
        <v>1896</v>
      </c>
      <c s="10" t="s">
        <v>2046</v>
      </c>
      <c s="10" t="s">
        <v>2201</v>
      </c>
      <c s="10" t="s">
        <v>2</v>
      </c>
      <c s="10" t="s">
        <v>153</v>
      </c>
    </row>
    <row>
      <c r="B8" s="6" t="s">
        <v>1651</v>
      </c>
      <c s="6" t="s">
        <v>638</v>
      </c>
      <c s="5">
        <f>SUM(_xlfn.SUMIFS(EMICNC_23A_SCDPT2SN2!H18:EMICNC_23A_SCDPT2SN2!H45,EMICNC_23A_SCDPT2SN2!AD18:EMICNC_23A_SCDPT2SN2!AD45,{"1.A*"}))</f>
        <v>0</v>
      </c>
      <c s="5">
        <f>SUM(_xlfn.SUMIFS(EMICNC_23A_SCDPT2SN2!H18:EMICNC_23A_SCDPT2SN2!H45,EMICNC_23A_SCDPT2SN2!AD18:EMICNC_23A_SCDPT2SN2!AD45,{"1.B*"}))</f>
        <v>0</v>
      </c>
      <c s="5">
        <f>SUM(_xlfn.SUMIFS(EMICNC_23A_SCDPT2SN2!H18:EMICNC_23A_SCDPT2SN2!H45,EMICNC_23A_SCDPT2SN2!AD18:EMICNC_23A_SCDPT2SN2!AD45,{"1.C*"}))</f>
        <v>0</v>
      </c>
      <c s="5">
        <f>SUM(_xlfn.SUMIFS(EMICNC_23A_SCDPT2SN2!H18:EMICNC_23A_SCDPT2SN2!H45,EMICNC_23A_SCDPT2SN2!AD18:EMICNC_23A_SCDPT2SN2!AD45,{"1.D*"}))</f>
        <v>0</v>
      </c>
      <c s="5">
        <f>SUM(_xlfn.SUMIFS(EMICNC_23A_SCDPT2SN2!H18:EMICNC_23A_SCDPT2SN2!H45,EMICNC_23A_SCDPT2SN2!AD18:EMICNC_23A_SCDPT2SN2!AD45,{"1.E*"}))</f>
        <v>0</v>
      </c>
      <c s="5">
        <f>SUM(_xlfn.SUMIFS(EMICNC_23A_SCDPT2SN2!H18:EMICNC_23A_SCDPT2SN2!H45,EMICNC_23A_SCDPT2SN2!AD18:EMICNC_23A_SCDPT2SN2!AD45,{"1.F*"}))</f>
        <v>0</v>
      </c>
      <c s="5">
        <f>SUM(_xlfn.SUMIFS(EMICNC_23A_SCDPT2SN2!H18:EMICNC_23A_SCDPT2SN2!H45,EMICNC_23A_SCDPT2SN2!AD18:EMICNC_23A_SCDPT2SN2!AD45,{"1.G*"}))</f>
        <v>0</v>
      </c>
    </row>
    <row>
      <c r="B9" s="6" t="s">
        <v>2228</v>
      </c>
      <c s="6" t="s">
        <v>1241</v>
      </c>
      <c s="5">
        <f>SUM(_xlfn.SUMIFS(EMICNC_23A_SCDPT2SN2!H18:EMICNC_23A_SCDPT2SN2!H45,EMICNC_23A_SCDPT2SN2!AD18:EMICNC_23A_SCDPT2SN2!AD45,{"2.A*"}))</f>
        <v>0</v>
      </c>
      <c s="5">
        <f>SUM(_xlfn.SUMIFS(EMICNC_23A_SCDPT2SN2!H18:EMICNC_23A_SCDPT2SN2!H45,EMICNC_23A_SCDPT2SN2!AD18:EMICNC_23A_SCDPT2SN2!AD45,{"2.B*"}))</f>
        <v>0</v>
      </c>
      <c s="5">
        <f>SUM(_xlfn.SUMIFS(EMICNC_23A_SCDPT2SN2!H18:EMICNC_23A_SCDPT2SN2!H45,EMICNC_23A_SCDPT2SN2!AD18:EMICNC_23A_SCDPT2SN2!AD45,{"2.C*"}))</f>
        <v>0</v>
      </c>
      <c s="27"/>
      <c s="27"/>
      <c s="27"/>
      <c s="27"/>
    </row>
    <row>
      <c r="B10" s="6" t="s">
        <v>483</v>
      </c>
      <c s="6" t="s">
        <v>1926</v>
      </c>
      <c s="5">
        <f>SUM(_xlfn.SUMIFS(EMICNC_23A_SCDPT2SN2!H18:EMICNC_23A_SCDPT2SN2!H45,EMICNC_23A_SCDPT2SN2!AD18:EMICNC_23A_SCDPT2SN2!AD45,{"3.A*"}))</f>
        <v>0</v>
      </c>
      <c s="5">
        <f>SUM(_xlfn.SUMIFS(EMICNC_23A_SCDPT2SN2!H18:EMICNC_23A_SCDPT2SN2!H45,EMICNC_23A_SCDPT2SN2!AD18:EMICNC_23A_SCDPT2SN2!AD45,{"3.B*"}))</f>
        <v>0</v>
      </c>
      <c s="5">
        <f>SUM(_xlfn.SUMIFS(EMICNC_23A_SCDPT2SN2!H18:EMICNC_23A_SCDPT2SN2!H45,EMICNC_23A_SCDPT2SN2!AD18:EMICNC_23A_SCDPT2SN2!AD45,{"3.C*"}))</f>
        <v>0</v>
      </c>
      <c s="27"/>
      <c s="27"/>
      <c s="27"/>
      <c s="27"/>
    </row>
    <row>
      <c r="B11" s="6" t="s">
        <v>1101</v>
      </c>
      <c s="6" t="s">
        <v>175</v>
      </c>
      <c s="5">
        <f>SUM(_xlfn.SUMIFS(EMICNC_23A_SCDPT2SN2!H18:EMICNC_23A_SCDPT2SN2!H45,EMICNC_23A_SCDPT2SN2!AD18:EMICNC_23A_SCDPT2SN2!AD45,{"4.A*"}))</f>
        <v>0</v>
      </c>
      <c s="5">
        <f>SUM(_xlfn.SUMIFS(EMICNC_23A_SCDPT2SN2!H18:EMICNC_23A_SCDPT2SN2!H45,EMICNC_23A_SCDPT2SN2!AD18:EMICNC_23A_SCDPT2SN2!AD45,{"4.B*"}))</f>
        <v>0</v>
      </c>
      <c s="5">
        <f>SUM(_xlfn.SUMIFS(EMICNC_23A_SCDPT2SN2!H18:EMICNC_23A_SCDPT2SN2!H45,EMICNC_23A_SCDPT2SN2!AD18:EMICNC_23A_SCDPT2SN2!AD45,{"4.C*"}))</f>
        <v>0</v>
      </c>
      <c s="27"/>
      <c s="27"/>
      <c s="27"/>
      <c s="27"/>
    </row>
    <row>
      <c r="B12" s="6" t="s">
        <v>1788</v>
      </c>
      <c s="6" t="s">
        <v>780</v>
      </c>
      <c s="5">
        <f>SUM(_xlfn.SUMIFS(EMICNC_23A_SCDPT2SN2!H18:EMICNC_23A_SCDPT2SN2!H45,EMICNC_23A_SCDPT2SN2!AD18:EMICNC_23A_SCDPT2SN2!AD45,{"5.A*"}))</f>
        <v>0</v>
      </c>
      <c s="5">
        <f>SUM(_xlfn.SUMIFS(EMICNC_23A_SCDPT2SN2!H18:EMICNC_23A_SCDPT2SN2!H45,EMICNC_23A_SCDPT2SN2!AD18:EMICNC_23A_SCDPT2SN2!AD45,{"5.B*"}))</f>
        <v>0</v>
      </c>
      <c s="5">
        <f>SUM(_xlfn.SUMIFS(EMICNC_23A_SCDPT2SN2!H18:EMICNC_23A_SCDPT2SN2!H45,EMICNC_23A_SCDPT2SN2!AD18:EMICNC_23A_SCDPT2SN2!AD45,{"5.C*"}))</f>
        <v>0</v>
      </c>
      <c s="27"/>
      <c s="27"/>
      <c s="27"/>
      <c s="27"/>
    </row>
    <row>
      <c r="B13" s="6" t="s">
        <v>30</v>
      </c>
      <c s="6" t="s">
        <v>1366</v>
      </c>
      <c s="5">
        <f>SUM(_xlfn.SUMIFS(EMICNC_23A_SCDPT2SN2!H18:EMICNC_23A_SCDPT2SN2!H45,EMICNC_23A_SCDPT2SN2!AD18:EMICNC_23A_SCDPT2SN2!AD45,{"6*"}))</f>
        <v>0</v>
      </c>
      <c s="27"/>
      <c s="27"/>
      <c s="27"/>
      <c s="27"/>
      <c s="27"/>
      <c s="27"/>
    </row>
    <row>
      <c r="B14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&amp;CSCDPT2SN2F - E12</oddHeader>
    <oddFooter>&amp;LStat-Reporting Application : &amp;R SaveAs(3/8/2024-2:25 PM)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Q12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2" width="20.7421875" customWidth="1"/>
    <col min="13" max="15" width="30.7421875" customWidth="1"/>
    <col min="16" max="16" width="10.7421875" customWidth="1"/>
    <col min="17" max="17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19.4">
      <c r="C2" s="24" t="str">
        <f>EMICNC_23A_SCDPT1!Wings_Company_ID</f>
        <v>EMIC-NC</v>
      </c>
      <c s="24" t="str">
        <f>EMICNC_23A_SCDPT1!Wings_Statement_ID</f>
        <v>23A</v>
      </c>
      <c s="22" t="s">
        <v>185</v>
      </c>
      <c s="22" t="s">
        <v>2083</v>
      </c>
    </row>
    <row ht="14.15">
      <c r="B3" s="34" t="s">
        <v>1369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1793</v>
      </c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25">
      <c r="B7" s="10"/>
      <c s="10" t="s">
        <v>2043</v>
      </c>
      <c s="10" t="s">
        <v>1058</v>
      </c>
      <c s="10" t="s">
        <v>1761</v>
      </c>
      <c s="10" t="s">
        <v>1345</v>
      </c>
      <c s="10" t="s">
        <v>489</v>
      </c>
      <c s="10" t="s">
        <v>950</v>
      </c>
      <c s="10" t="s">
        <v>755</v>
      </c>
      <c s="10" t="s">
        <v>921</v>
      </c>
      <c s="10" t="s">
        <v>490</v>
      </c>
      <c s="10" t="s">
        <v>293</v>
      </c>
      <c s="10" t="s">
        <v>1763</v>
      </c>
      <c s="10" t="s">
        <v>1622</v>
      </c>
      <c s="10" t="s">
        <v>294</v>
      </c>
      <c s="10" t="s">
        <v>1346</v>
      </c>
      <c s="10" t="s">
        <v>617</v>
      </c>
    </row>
    <row>
      <c r="B8" s="7" t="s">
        <v>1472</v>
      </c>
      <c s="7" t="s">
        <v>1472</v>
      </c>
      <c s="8" t="s">
        <v>1472</v>
      </c>
      <c s="8" t="s">
        <v>1472</v>
      </c>
      <c s="21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1654</v>
      </c>
      <c s="6" t="s">
        <v>1351</v>
      </c>
      <c s="9" t="s">
        <v>645</v>
      </c>
      <c s="18"/>
      <c s="28">
        <v>45042</v>
      </c>
      <c s="9" t="s">
        <v>36</v>
      </c>
      <c s="13"/>
      <c s="16">
        <v>2002109</v>
      </c>
      <c s="16">
        <v>2000000</v>
      </c>
      <c s="16">
        <v>2459</v>
      </c>
      <c s="13"/>
      <c s="6" t="s">
        <v>3</v>
      </c>
      <c s="6" t="s">
        <v>2047</v>
      </c>
      <c s="6" t="s">
        <v>1898</v>
      </c>
      <c s="6" t="s">
        <v>3</v>
      </c>
      <c s="18" t="s">
        <v>1767</v>
      </c>
    </row>
    <row>
      <c r="B10" s="7" t="s">
        <v>1472</v>
      </c>
      <c s="17" t="s">
        <v>1472</v>
      </c>
      <c s="8" t="s">
        <v>1472</v>
      </c>
      <c s="8" t="s">
        <v>1472</v>
      </c>
      <c s="21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1474</v>
      </c>
      <c s="9" t="s">
        <v>1514</v>
      </c>
      <c s="13"/>
      <c s="13"/>
      <c s="29"/>
      <c s="13"/>
      <c s="13"/>
      <c s="5">
        <f t="shared" si="0" ref="I11:K11">SUM(I8:I10)</f>
        <v>2002109</v>
      </c>
      <c s="5">
        <f t="shared" si="0"/>
        <v>2000000</v>
      </c>
      <c s="5">
        <f t="shared" si="0"/>
        <v>2459</v>
      </c>
      <c s="13"/>
      <c s="13"/>
      <c s="13"/>
      <c s="13"/>
      <c s="13"/>
      <c s="13"/>
    </row>
    <row>
      <c r="B12" s="7" t="s">
        <v>1472</v>
      </c>
      <c s="17" t="s">
        <v>1472</v>
      </c>
      <c s="8" t="s">
        <v>1472</v>
      </c>
      <c s="8" t="s">
        <v>1472</v>
      </c>
      <c s="21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3" s="6" t="s">
        <v>1370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13"/>
      <c s="6" t="s">
        <v>3</v>
      </c>
      <c s="6" t="s">
        <v>3</v>
      </c>
      <c s="6" t="s">
        <v>3</v>
      </c>
      <c s="6" t="s">
        <v>3</v>
      </c>
      <c s="2"/>
    </row>
    <row>
      <c r="B1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1771</v>
      </c>
      <c s="9" t="s">
        <v>1103</v>
      </c>
      <c s="3"/>
      <c s="3"/>
      <c s="3"/>
      <c s="3"/>
      <c s="13"/>
      <c s="5">
        <f t="shared" si="1" ref="I15:K15">SUM(I12:I14)</f>
        <v>0</v>
      </c>
      <c s="5">
        <f t="shared" si="1"/>
        <v>0</v>
      </c>
      <c s="5">
        <f t="shared" si="1"/>
        <v>0</v>
      </c>
      <c s="13"/>
      <c s="3"/>
      <c s="3"/>
      <c s="3"/>
      <c s="3"/>
      <c s="3"/>
    </row>
    <row>
      <c r="B1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" s="6" t="s">
        <v>1655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</row>
    <row>
      <c r="B1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2053</v>
      </c>
      <c s="9" t="s">
        <v>1104</v>
      </c>
      <c s="3"/>
      <c s="3"/>
      <c s="3"/>
      <c s="3"/>
      <c s="13"/>
      <c s="5">
        <f t="shared" si="2" ref="I19:K19">SUM(I16:I18)</f>
        <v>0</v>
      </c>
      <c s="5">
        <f t="shared" si="2"/>
        <v>0</v>
      </c>
      <c s="5">
        <f t="shared" si="2"/>
        <v>0</v>
      </c>
      <c s="3"/>
      <c s="3"/>
      <c s="3"/>
      <c s="3"/>
      <c s="3"/>
      <c s="3"/>
    </row>
    <row>
      <c r="B2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" s="6" t="s">
        <v>1932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</row>
    <row>
      <c r="B2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10</v>
      </c>
      <c s="9" t="s">
        <v>1656</v>
      </c>
      <c s="3"/>
      <c s="3"/>
      <c s="3"/>
      <c s="3"/>
      <c s="13"/>
      <c s="5">
        <f t="shared" si="3" ref="I23:K23">SUM(I20:I22)</f>
        <v>0</v>
      </c>
      <c s="5">
        <f t="shared" si="3"/>
        <v>0</v>
      </c>
      <c s="5">
        <f t="shared" si="3"/>
        <v>0</v>
      </c>
      <c s="3"/>
      <c s="3"/>
      <c s="3"/>
      <c s="3"/>
      <c s="3"/>
      <c s="3"/>
    </row>
    <row>
      <c r="B2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" s="6" t="s">
        <v>2233</v>
      </c>
      <c s="6" t="s">
        <v>2051</v>
      </c>
      <c s="6" t="s">
        <v>3</v>
      </c>
      <c s="18"/>
      <c s="28"/>
      <c s="6" t="s">
        <v>3</v>
      </c>
      <c s="13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18"/>
    </row>
    <row>
      <c r="B26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27" s="6" t="s">
        <v>300</v>
      </c>
      <c s="9" t="s">
        <v>324</v>
      </c>
      <c s="23"/>
      <c s="13"/>
      <c s="29"/>
      <c s="23"/>
      <c s="13"/>
      <c s="5">
        <f t="shared" si="4" ref="I27:K27">SUM(I24:I26)</f>
        <v>0</v>
      </c>
      <c s="5">
        <f t="shared" si="4"/>
        <v>0</v>
      </c>
      <c s="5">
        <f t="shared" si="4"/>
        <v>0</v>
      </c>
      <c s="3"/>
      <c s="23"/>
      <c s="23"/>
      <c s="23"/>
      <c s="23"/>
      <c s="13"/>
    </row>
    <row>
      <c r="B28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29" s="6" t="s">
        <v>1515</v>
      </c>
      <c s="6" t="s">
        <v>19</v>
      </c>
      <c s="9" t="s">
        <v>1246</v>
      </c>
      <c s="18"/>
      <c s="28">
        <v>44979</v>
      </c>
      <c s="9" t="s">
        <v>1516</v>
      </c>
      <c s="13"/>
      <c s="16">
        <v>349948</v>
      </c>
      <c s="16">
        <v>350000</v>
      </c>
      <c s="16"/>
      <c s="3"/>
      <c s="6" t="s">
        <v>1487</v>
      </c>
      <c s="6" t="s">
        <v>1358</v>
      </c>
      <c s="6" t="s">
        <v>3</v>
      </c>
      <c s="6" t="s">
        <v>3</v>
      </c>
      <c s="18" t="s">
        <v>1767</v>
      </c>
    </row>
    <row>
      <c r="B30" s="6" t="s">
        <v>2084</v>
      </c>
      <c s="6" t="s">
        <v>1079</v>
      </c>
      <c s="9" t="s">
        <v>646</v>
      </c>
      <c s="18"/>
      <c s="28">
        <v>45146</v>
      </c>
      <c s="6" t="s">
        <v>2234</v>
      </c>
      <c s="13"/>
      <c s="16">
        <v>348442</v>
      </c>
      <c s="16">
        <v>350000</v>
      </c>
      <c s="16">
        <v>4692</v>
      </c>
      <c s="3"/>
      <c s="6" t="s">
        <v>468</v>
      </c>
      <c s="6" t="s">
        <v>2216</v>
      </c>
      <c s="6" t="s">
        <v>2064</v>
      </c>
      <c s="6" t="s">
        <v>3</v>
      </c>
      <c s="18" t="s">
        <v>1767</v>
      </c>
    </row>
    <row>
      <c r="B31" s="6" t="s">
        <v>325</v>
      </c>
      <c s="6" t="s">
        <v>1776</v>
      </c>
      <c s="9" t="s">
        <v>37</v>
      </c>
      <c s="18"/>
      <c s="28">
        <v>45058</v>
      </c>
      <c s="9" t="s">
        <v>1516</v>
      </c>
      <c s="13"/>
      <c s="16">
        <v>748290</v>
      </c>
      <c s="16">
        <v>750000</v>
      </c>
      <c s="16"/>
      <c s="3"/>
      <c s="6" t="s">
        <v>309</v>
      </c>
      <c s="9" t="s">
        <v>1492</v>
      </c>
      <c s="6" t="s">
        <v>3</v>
      </c>
      <c s="6" t="s">
        <v>3</v>
      </c>
      <c s="18" t="s">
        <v>1767</v>
      </c>
    </row>
    <row>
      <c r="B32" s="6" t="s">
        <v>951</v>
      </c>
      <c s="6" t="s">
        <v>775</v>
      </c>
      <c s="9" t="s">
        <v>38</v>
      </c>
      <c s="18" t="s">
        <v>1779</v>
      </c>
      <c s="28">
        <v>45054</v>
      </c>
      <c s="9" t="s">
        <v>186</v>
      </c>
      <c s="13"/>
      <c s="16">
        <v>758556</v>
      </c>
      <c s="16">
        <v>760000</v>
      </c>
      <c s="16"/>
      <c s="3"/>
      <c s="6" t="s">
        <v>1915</v>
      </c>
      <c s="9" t="s">
        <v>1780</v>
      </c>
      <c s="6" t="s">
        <v>3</v>
      </c>
      <c s="6" t="s">
        <v>3</v>
      </c>
      <c s="18" t="s">
        <v>1767</v>
      </c>
    </row>
    <row>
      <c r="B33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34" s="6" t="s">
        <v>1362</v>
      </c>
      <c s="9" t="s">
        <v>187</v>
      </c>
      <c s="23"/>
      <c s="13"/>
      <c s="29"/>
      <c s="23"/>
      <c s="13"/>
      <c s="5">
        <f t="shared" si="5" ref="I34:K34">SUM(I28:I33)</f>
        <v>2205236</v>
      </c>
      <c s="5">
        <f t="shared" si="5"/>
        <v>2210000</v>
      </c>
      <c s="5">
        <f t="shared" si="5"/>
        <v>4692</v>
      </c>
      <c s="3"/>
      <c s="23"/>
      <c s="23"/>
      <c s="23"/>
      <c s="23"/>
      <c s="13"/>
    </row>
    <row>
      <c r="B35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36" s="6" t="s">
        <v>1247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3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" s="6" t="s">
        <v>1648</v>
      </c>
      <c s="9" t="s">
        <v>188</v>
      </c>
      <c s="3"/>
      <c s="3"/>
      <c s="3"/>
      <c s="3"/>
      <c s="13"/>
      <c s="5">
        <f t="shared" si="6" ref="I38:K38">SUM(I35:I37)</f>
        <v>0</v>
      </c>
      <c s="5">
        <f t="shared" si="6"/>
        <v>0</v>
      </c>
      <c s="5">
        <f t="shared" si="6"/>
        <v>0</v>
      </c>
      <c s="3"/>
      <c s="3"/>
      <c s="3"/>
      <c s="3"/>
      <c s="3"/>
      <c s="3"/>
    </row>
    <row>
      <c r="B3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1517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4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2" s="6" t="s">
        <v>1922</v>
      </c>
      <c s="9" t="s">
        <v>491</v>
      </c>
      <c s="3"/>
      <c s="3"/>
      <c s="3"/>
      <c s="3"/>
      <c s="13"/>
      <c s="5">
        <f t="shared" si="7" ref="I42:K42">SUM(I39:I41)</f>
        <v>0</v>
      </c>
      <c s="5">
        <f t="shared" si="7"/>
        <v>0</v>
      </c>
      <c s="5">
        <f t="shared" si="7"/>
        <v>0</v>
      </c>
      <c s="3"/>
      <c s="3"/>
      <c s="3"/>
      <c s="3"/>
      <c s="3"/>
      <c s="3"/>
    </row>
    <row>
      <c r="B4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" s="6" t="s">
        <v>1237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4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" s="6" t="s">
        <v>1650</v>
      </c>
      <c s="9" t="s">
        <v>1933</v>
      </c>
      <c s="3"/>
      <c s="3"/>
      <c s="3"/>
      <c s="3"/>
      <c s="3"/>
      <c s="5">
        <f t="shared" si="8" ref="I46:K46">SUM(I43:I45)</f>
        <v>0</v>
      </c>
      <c s="5">
        <f t="shared" si="8"/>
        <v>0</v>
      </c>
      <c s="5">
        <f t="shared" si="8"/>
        <v>0</v>
      </c>
      <c s="3"/>
      <c s="3"/>
      <c s="3"/>
      <c s="3"/>
      <c s="3"/>
      <c s="3"/>
    </row>
    <row>
      <c r="B4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" s="6" t="s">
        <v>2085</v>
      </c>
      <c s="6" t="s">
        <v>2051</v>
      </c>
      <c s="6" t="s">
        <v>3</v>
      </c>
      <c s="2"/>
      <c s="2"/>
      <c s="6" t="s">
        <v>3</v>
      </c>
      <c s="3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4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0" s="6" t="s">
        <v>173</v>
      </c>
      <c s="9" t="s">
        <v>481</v>
      </c>
      <c s="3"/>
      <c s="3"/>
      <c s="3"/>
      <c s="3"/>
      <c s="3"/>
      <c s="5">
        <f t="shared" si="9" ref="I50:K50">SUM(I47:I49)</f>
        <v>0</v>
      </c>
      <c s="5">
        <f t="shared" si="9"/>
        <v>0</v>
      </c>
      <c s="5">
        <f t="shared" si="9"/>
        <v>0</v>
      </c>
      <c s="3"/>
      <c s="3"/>
      <c s="3"/>
      <c s="3"/>
      <c s="3"/>
      <c s="3"/>
    </row>
    <row>
      <c r="B5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2" s="6" t="s">
        <v>174</v>
      </c>
      <c s="6" t="s">
        <v>2051</v>
      </c>
      <c s="6" t="s">
        <v>3</v>
      </c>
      <c s="2"/>
      <c s="2"/>
      <c s="6" t="s">
        <v>3</v>
      </c>
      <c s="3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5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4" s="6" t="s">
        <v>637</v>
      </c>
      <c s="9" t="s">
        <v>317</v>
      </c>
      <c s="3"/>
      <c s="3"/>
      <c s="3"/>
      <c s="3"/>
      <c s="3"/>
      <c s="5">
        <f t="shared" si="10" ref="I54:K54">SUM(I51:I53)</f>
        <v>0</v>
      </c>
      <c s="5">
        <f t="shared" si="10"/>
        <v>0</v>
      </c>
      <c s="5">
        <f t="shared" si="10"/>
        <v>0</v>
      </c>
      <c s="3"/>
      <c s="3"/>
      <c s="3"/>
      <c s="3"/>
      <c s="3"/>
      <c s="3"/>
    </row>
    <row>
      <c r="B55" s="6" t="s">
        <v>647</v>
      </c>
      <c s="6" t="s">
        <v>1794</v>
      </c>
      <c s="3"/>
      <c s="3"/>
      <c s="3"/>
      <c s="3"/>
      <c s="3"/>
      <c s="5">
        <f t="shared" si="11" ref="I55:K55">I11+I15+I19+I23+I27+I34+I38+I42+I46+I50+I54</f>
        <v>4207345</v>
      </c>
      <c s="5">
        <f t="shared" si="11"/>
        <v>4210000</v>
      </c>
      <c s="5">
        <f t="shared" si="11"/>
        <v>7151</v>
      </c>
      <c s="3"/>
      <c s="3"/>
      <c s="3"/>
      <c s="3"/>
      <c s="3"/>
      <c s="3"/>
    </row>
    <row>
      <c r="B56" s="6" t="s">
        <v>1248</v>
      </c>
      <c s="6" t="s">
        <v>648</v>
      </c>
      <c s="3"/>
      <c s="3"/>
      <c s="3"/>
      <c s="3"/>
      <c s="3"/>
      <c s="26"/>
      <c s="26"/>
      <c s="26"/>
      <c s="3"/>
      <c s="3"/>
      <c s="3"/>
      <c s="3"/>
      <c s="3"/>
      <c s="3"/>
    </row>
    <row>
      <c r="B57" s="6" t="s">
        <v>1787</v>
      </c>
      <c s="6" t="s">
        <v>1249</v>
      </c>
      <c s="3"/>
      <c s="3"/>
      <c s="3"/>
      <c s="3"/>
      <c s="3"/>
      <c s="5">
        <f t="shared" si="12" ref="I57:K57">I55+I56</f>
        <v>4207345</v>
      </c>
      <c s="5">
        <f t="shared" si="12"/>
        <v>4210000</v>
      </c>
      <c s="5">
        <f t="shared" si="12"/>
        <v>7151</v>
      </c>
      <c s="3"/>
      <c s="3"/>
      <c s="3"/>
      <c s="3"/>
      <c s="3"/>
      <c s="3"/>
    </row>
    <row>
      <c r="B5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9" s="6" t="s">
        <v>2080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6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1" s="6" t="s">
        <v>310</v>
      </c>
      <c s="9" t="s">
        <v>2086</v>
      </c>
      <c s="3"/>
      <c s="3"/>
      <c s="3"/>
      <c s="3"/>
      <c s="3"/>
      <c s="5">
        <f>SUM(I58:I60)</f>
        <v>0</v>
      </c>
      <c s="3"/>
      <c s="5">
        <f>SUM(K58:K60)</f>
        <v>0</v>
      </c>
      <c s="3"/>
      <c s="3"/>
      <c s="3"/>
      <c s="3"/>
      <c s="3"/>
      <c s="3"/>
    </row>
    <row>
      <c r="B6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3" s="6" t="s">
        <v>1652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6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5" s="6" t="s">
        <v>2231</v>
      </c>
      <c s="9" t="s">
        <v>2087</v>
      </c>
      <c s="3"/>
      <c s="3"/>
      <c s="3"/>
      <c s="3"/>
      <c s="3"/>
      <c s="5">
        <f>SUM(I62:I64)</f>
        <v>0</v>
      </c>
      <c s="3"/>
      <c s="5">
        <f>SUM(K62:K64)</f>
        <v>0</v>
      </c>
      <c s="3"/>
      <c s="3"/>
      <c s="3"/>
      <c s="3"/>
      <c s="3"/>
      <c s="3"/>
    </row>
    <row>
      <c r="B6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7" s="6" t="s">
        <v>178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6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9" s="6" t="s">
        <v>782</v>
      </c>
      <c s="9" t="s">
        <v>1518</v>
      </c>
      <c s="3"/>
      <c s="3"/>
      <c s="3"/>
      <c s="3"/>
      <c s="3"/>
      <c s="5">
        <f>SUM(I66:I68)</f>
        <v>0</v>
      </c>
      <c s="3"/>
      <c s="5">
        <f>SUM(K66:K68)</f>
        <v>0</v>
      </c>
      <c s="3"/>
      <c s="3"/>
      <c s="3"/>
      <c s="3"/>
      <c s="3"/>
      <c s="3"/>
    </row>
    <row>
      <c r="B7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1" s="6" t="s">
        <v>2081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7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3" s="6" t="s">
        <v>319</v>
      </c>
      <c s="9" t="s">
        <v>492</v>
      </c>
      <c s="3"/>
      <c s="3"/>
      <c s="3"/>
      <c s="3"/>
      <c s="3"/>
      <c s="5">
        <f>SUM(I70:I72)</f>
        <v>0</v>
      </c>
      <c s="3"/>
      <c s="5">
        <f>SUM(K70:K72)</f>
        <v>0</v>
      </c>
      <c s="3"/>
      <c s="3"/>
      <c s="3"/>
      <c s="3"/>
      <c s="3"/>
      <c s="3"/>
    </row>
    <row>
      <c r="B74" s="6" t="s">
        <v>326</v>
      </c>
      <c s="9" t="s">
        <v>1105</v>
      </c>
      <c s="3"/>
      <c s="3"/>
      <c s="3"/>
      <c s="3"/>
      <c s="3"/>
      <c s="5">
        <f>I61+I65+I69+I73</f>
        <v>0</v>
      </c>
      <c s="3"/>
      <c s="5">
        <f>K61+K65+K69+K73</f>
        <v>0</v>
      </c>
      <c s="3"/>
      <c s="3"/>
      <c s="3"/>
      <c s="3"/>
      <c s="3"/>
      <c s="3"/>
    </row>
    <row>
      <c r="B75" s="6" t="s">
        <v>952</v>
      </c>
      <c s="9" t="s">
        <v>2235</v>
      </c>
      <c s="3"/>
      <c s="3"/>
      <c s="3"/>
      <c s="3"/>
      <c s="3"/>
      <c s="26"/>
      <c s="3"/>
      <c s="26"/>
      <c s="3"/>
      <c s="3"/>
      <c s="3"/>
      <c s="3"/>
      <c s="3"/>
      <c s="3"/>
    </row>
    <row>
      <c r="B76" s="6" t="s">
        <v>1507</v>
      </c>
      <c s="6" t="s">
        <v>1927</v>
      </c>
      <c s="3"/>
      <c s="3"/>
      <c s="3"/>
      <c s="3"/>
      <c s="3"/>
      <c s="5">
        <f>I74+I75</f>
        <v>0</v>
      </c>
      <c s="3"/>
      <c s="5">
        <f>K74+K75</f>
        <v>0</v>
      </c>
      <c s="3"/>
      <c s="3"/>
      <c s="3"/>
      <c s="3"/>
      <c s="3"/>
      <c s="3"/>
    </row>
    <row>
      <c r="B7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8" s="6" t="s">
        <v>1928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7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0" s="6" t="s">
        <v>180</v>
      </c>
      <c s="9" t="s">
        <v>189</v>
      </c>
      <c s="3"/>
      <c s="3"/>
      <c s="3"/>
      <c s="3"/>
      <c s="3"/>
      <c s="5">
        <f>SUM(I77:I79)</f>
        <v>0</v>
      </c>
      <c s="3"/>
      <c s="5">
        <f>SUM(K77:K79)</f>
        <v>0</v>
      </c>
      <c s="3"/>
      <c s="3"/>
      <c s="3"/>
      <c s="3"/>
      <c s="3"/>
      <c s="3"/>
    </row>
    <row>
      <c r="B8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2" s="6" t="s">
        <v>1508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8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4" s="6" t="s">
        <v>2082</v>
      </c>
      <c s="9" t="s">
        <v>1519</v>
      </c>
      <c s="3"/>
      <c s="3"/>
      <c s="3"/>
      <c s="3"/>
      <c s="3"/>
      <c s="5">
        <f>SUM(I81:I83)</f>
        <v>0</v>
      </c>
      <c s="3"/>
      <c s="5">
        <f>SUM(K81:K83)</f>
        <v>0</v>
      </c>
      <c s="3"/>
      <c s="3"/>
      <c s="3"/>
      <c s="3"/>
      <c s="3"/>
      <c s="3"/>
    </row>
    <row>
      <c r="B8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6" s="6" t="s">
        <v>34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8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8" s="6" t="s">
        <v>641</v>
      </c>
      <c s="9" t="s">
        <v>320</v>
      </c>
      <c s="3"/>
      <c s="3"/>
      <c s="3"/>
      <c s="3"/>
      <c s="3"/>
      <c s="5">
        <f>SUM(I85:I87)</f>
        <v>0</v>
      </c>
      <c s="3"/>
      <c s="5">
        <f>SUM(K85:K87)</f>
        <v>0</v>
      </c>
      <c s="3"/>
      <c s="3"/>
      <c s="3"/>
      <c s="3"/>
      <c s="3"/>
      <c s="3"/>
    </row>
    <row>
      <c r="B8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0" s="6" t="s">
        <v>1929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9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2" s="6" t="s">
        <v>182</v>
      </c>
      <c s="9" t="s">
        <v>1930</v>
      </c>
      <c s="3"/>
      <c s="3"/>
      <c s="3"/>
      <c s="3"/>
      <c s="3"/>
      <c s="5">
        <f>SUM(I89:I91)</f>
        <v>0</v>
      </c>
      <c s="3"/>
      <c s="5">
        <f>SUM(K89:K91)</f>
        <v>0</v>
      </c>
      <c s="3"/>
      <c s="3"/>
      <c s="3"/>
      <c s="3"/>
      <c s="3"/>
      <c s="3"/>
    </row>
    <row>
      <c r="B9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321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9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6" s="6" t="s">
        <v>929</v>
      </c>
      <c s="9" t="s">
        <v>322</v>
      </c>
      <c s="3"/>
      <c s="3"/>
      <c s="3"/>
      <c s="3"/>
      <c s="3"/>
      <c s="5">
        <f>SUM(I93:I95)</f>
        <v>0</v>
      </c>
      <c s="3"/>
      <c s="5">
        <f>SUM(K93:K95)</f>
        <v>0</v>
      </c>
      <c s="3"/>
      <c s="3"/>
      <c s="3"/>
      <c s="3"/>
      <c s="3"/>
      <c s="3"/>
    </row>
    <row>
      <c r="B9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2232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9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0" s="6" t="s">
        <v>486</v>
      </c>
      <c s="9" t="s">
        <v>487</v>
      </c>
      <c s="3"/>
      <c s="3"/>
      <c s="3"/>
      <c s="3"/>
      <c s="3"/>
      <c s="5">
        <f>SUM(I97:I99)</f>
        <v>0</v>
      </c>
      <c s="3"/>
      <c s="5">
        <f>SUM(K97:K99)</f>
        <v>0</v>
      </c>
      <c s="3"/>
      <c s="3"/>
      <c s="3"/>
      <c s="3"/>
      <c s="3"/>
      <c s="3"/>
    </row>
    <row>
      <c r="B10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2" s="6" t="s">
        <v>643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0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4" s="6" t="s">
        <v>1244</v>
      </c>
      <c s="9" t="s">
        <v>1367</v>
      </c>
      <c s="3"/>
      <c s="3"/>
      <c s="3"/>
      <c s="3"/>
      <c s="3"/>
      <c s="5">
        <f>SUM(I101:I103)</f>
        <v>0</v>
      </c>
      <c s="3"/>
      <c s="5">
        <f>SUM(K101:K103)</f>
        <v>0</v>
      </c>
      <c s="3"/>
      <c s="3"/>
      <c s="3"/>
      <c s="3"/>
      <c s="3"/>
      <c s="3"/>
    </row>
    <row>
      <c r="B10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6" s="6" t="s">
        <v>183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0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8" s="6" t="s">
        <v>785</v>
      </c>
      <c s="9" t="s">
        <v>1791</v>
      </c>
      <c s="3"/>
      <c s="3"/>
      <c s="3"/>
      <c s="3"/>
      <c s="3"/>
      <c s="5">
        <f>SUM(I105:I107)</f>
        <v>0</v>
      </c>
      <c s="3"/>
      <c s="5">
        <f>SUM(K105:K107)</f>
        <v>0</v>
      </c>
      <c s="3"/>
      <c s="3"/>
      <c s="3"/>
      <c s="3"/>
      <c s="3"/>
      <c s="3"/>
    </row>
    <row>
      <c r="B10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0" s="6" t="s">
        <v>787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1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2" s="6" t="s">
        <v>1368</v>
      </c>
      <c s="9" t="s">
        <v>35</v>
      </c>
      <c s="3"/>
      <c s="3"/>
      <c s="3"/>
      <c s="3"/>
      <c s="3"/>
      <c s="5">
        <f>SUM(I109:I111)</f>
        <v>0</v>
      </c>
      <c s="3"/>
      <c s="5">
        <f>SUM(K109:K111)</f>
        <v>0</v>
      </c>
      <c s="3"/>
      <c s="3"/>
      <c s="3"/>
      <c s="3"/>
      <c s="3"/>
      <c s="3"/>
    </row>
    <row>
      <c r="B11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4" s="6" t="s">
        <v>948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1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6" s="6" t="s">
        <v>1513</v>
      </c>
      <c s="9" t="s">
        <v>1520</v>
      </c>
      <c s="3"/>
      <c s="3"/>
      <c s="3"/>
      <c s="3"/>
      <c s="3"/>
      <c s="5">
        <f>SUM(I113:I115)</f>
        <v>0</v>
      </c>
      <c s="3"/>
      <c s="5">
        <f>SUM(K113:K115)</f>
        <v>0</v>
      </c>
      <c s="3"/>
      <c s="3"/>
      <c s="3"/>
      <c s="3"/>
      <c s="3"/>
      <c s="3"/>
    </row>
    <row>
      <c r="B11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8" s="6" t="s">
        <v>488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1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0" s="6" t="s">
        <v>1102</v>
      </c>
      <c s="9" t="s">
        <v>1795</v>
      </c>
      <c s="3"/>
      <c s="3"/>
      <c s="3"/>
      <c s="3"/>
      <c s="3"/>
      <c s="5">
        <f>SUM(I117:I119)</f>
        <v>0</v>
      </c>
      <c s="3"/>
      <c s="5">
        <f>SUM(K117:K119)</f>
        <v>0</v>
      </c>
      <c s="3"/>
      <c s="3"/>
      <c s="3"/>
      <c s="3"/>
      <c s="3"/>
      <c s="3"/>
    </row>
    <row>
      <c r="B121" s="6" t="s">
        <v>1934</v>
      </c>
      <c s="9" t="s">
        <v>1250</v>
      </c>
      <c s="3"/>
      <c s="3"/>
      <c s="3"/>
      <c s="3"/>
      <c s="3"/>
      <c s="5">
        <f>I80+I84+I88+I92+I96+I100+I104+I108+I112+I116+I120</f>
        <v>0</v>
      </c>
      <c s="3"/>
      <c s="5">
        <f>K80+K84+K88+K92+K96+K100+K104+K108+K112+K116+K120</f>
        <v>0</v>
      </c>
      <c s="3"/>
      <c s="3"/>
      <c s="3"/>
      <c s="3"/>
      <c s="3"/>
      <c s="3"/>
    </row>
    <row>
      <c r="B122" s="6" t="s">
        <v>190</v>
      </c>
      <c s="9" t="s">
        <v>39</v>
      </c>
      <c s="3"/>
      <c s="3"/>
      <c s="3"/>
      <c s="3"/>
      <c s="3"/>
      <c s="26"/>
      <c s="3"/>
      <c s="26"/>
      <c s="3"/>
      <c s="3"/>
      <c s="3"/>
      <c s="3"/>
      <c s="3"/>
      <c s="3"/>
    </row>
    <row>
      <c r="B123" s="6" t="s">
        <v>789</v>
      </c>
      <c s="6" t="s">
        <v>2088</v>
      </c>
      <c s="3"/>
      <c s="3"/>
      <c s="3"/>
      <c s="3"/>
      <c s="3"/>
      <c s="5">
        <f>I121+I122</f>
        <v>0</v>
      </c>
      <c s="3"/>
      <c s="5">
        <f>K121+K122</f>
        <v>0</v>
      </c>
      <c s="3"/>
      <c s="3"/>
      <c s="3"/>
      <c s="3"/>
      <c s="3"/>
      <c s="3"/>
    </row>
    <row>
      <c r="B124" s="6" t="s">
        <v>323</v>
      </c>
      <c s="9" t="s">
        <v>493</v>
      </c>
      <c s="3"/>
      <c s="3"/>
      <c s="3"/>
      <c s="3"/>
      <c s="3"/>
      <c s="5">
        <f>I76+I123</f>
        <v>0</v>
      </c>
      <c s="3"/>
      <c s="5">
        <f>K76+K123</f>
        <v>0</v>
      </c>
      <c s="3"/>
      <c s="3"/>
      <c s="3"/>
      <c s="3"/>
      <c s="3"/>
      <c s="3"/>
    </row>
    <row>
      <c r="B125" s="6" t="s">
        <v>494</v>
      </c>
      <c s="6" t="s">
        <v>191</v>
      </c>
      <c s="3"/>
      <c s="3"/>
      <c s="3"/>
      <c s="3"/>
      <c s="3"/>
      <c s="5">
        <f>I57+I76+I123</f>
        <v>4207345</v>
      </c>
      <c s="3"/>
      <c s="5">
        <f>K57+K76+K123</f>
        <v>7151</v>
      </c>
      <c s="3"/>
      <c s="3"/>
      <c s="3"/>
      <c s="3"/>
      <c s="3"/>
      <c s="3"/>
    </row>
    <row>
      <c r="C126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E13</oddHeader>
    <oddFooter>&amp;LStat-Reporting Application : &amp;R SaveAs(3/8/2024-2:25 PM)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C1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4" width="20.7421875" customWidth="1"/>
    <col min="25" max="27" width="30.7421875" customWidth="1"/>
    <col min="28" max="28" width="10.7421875" customWidth="1"/>
    <col min="29" max="29" width="25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19.4">
      <c r="C2" s="24" t="str">
        <f>EMICNC_23A_SCDPT1!Wings_Company_ID</f>
        <v>EMIC-NC</v>
      </c>
      <c s="24" t="str">
        <f>EMICNC_23A_SCDPT1!Wings_Statement_ID</f>
        <v>23A</v>
      </c>
      <c s="22" t="s">
        <v>790</v>
      </c>
      <c s="22" t="s">
        <v>327</v>
      </c>
    </row>
    <row ht="14.15">
      <c r="B3" s="34" t="s">
        <v>1796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1797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</row>
    <row ht="41.1">
      <c r="B7" s="10"/>
      <c s="10" t="s">
        <v>2043</v>
      </c>
      <c s="10" t="s">
        <v>1058</v>
      </c>
      <c s="10" t="s">
        <v>1761</v>
      </c>
      <c s="10" t="s">
        <v>1106</v>
      </c>
      <c s="10" t="s">
        <v>2089</v>
      </c>
      <c s="10" t="s">
        <v>950</v>
      </c>
      <c s="10" t="s">
        <v>1107</v>
      </c>
      <c s="10" t="s">
        <v>921</v>
      </c>
      <c s="10" t="s">
        <v>755</v>
      </c>
      <c s="10" t="s">
        <v>1371</v>
      </c>
      <c s="10" t="s">
        <v>444</v>
      </c>
      <c s="10" t="s">
        <v>1343</v>
      </c>
      <c s="10" t="s">
        <v>1471</v>
      </c>
      <c s="10" t="s">
        <v>953</v>
      </c>
      <c s="10" t="s">
        <v>192</v>
      </c>
      <c s="10" t="s">
        <v>1372</v>
      </c>
      <c s="10" t="s">
        <v>1521</v>
      </c>
      <c s="10" t="s">
        <v>328</v>
      </c>
      <c s="10" t="s">
        <v>329</v>
      </c>
      <c s="10" t="s">
        <v>1657</v>
      </c>
      <c s="10" t="s">
        <v>446</v>
      </c>
      <c s="10" t="s">
        <v>293</v>
      </c>
      <c s="10" t="s">
        <v>1763</v>
      </c>
      <c s="10" t="s">
        <v>1622</v>
      </c>
      <c s="10" t="s">
        <v>294</v>
      </c>
      <c s="10" t="s">
        <v>1346</v>
      </c>
      <c s="10" t="s">
        <v>617</v>
      </c>
    </row>
    <row>
      <c r="B8" s="7" t="s">
        <v>1472</v>
      </c>
      <c s="7" t="s">
        <v>1472</v>
      </c>
      <c s="8" t="s">
        <v>1472</v>
      </c>
      <c s="8" t="s">
        <v>1472</v>
      </c>
      <c s="21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1654</v>
      </c>
      <c s="6" t="s">
        <v>330</v>
      </c>
      <c s="9" t="s">
        <v>1798</v>
      </c>
      <c s="18"/>
      <c s="28">
        <v>45077</v>
      </c>
      <c s="6" t="s">
        <v>331</v>
      </c>
      <c s="13"/>
      <c s="16">
        <v>2000000</v>
      </c>
      <c s="16">
        <v>2000000</v>
      </c>
      <c s="16">
        <v>1956094</v>
      </c>
      <c s="16">
        <v>1996738</v>
      </c>
      <c s="16"/>
      <c s="16">
        <v>3262</v>
      </c>
      <c s="16"/>
      <c s="5">
        <f t="shared" si="0" ref="P9:P10">M9+N9-O9</f>
        <v>3262</v>
      </c>
      <c s="16"/>
      <c s="16">
        <v>2000000</v>
      </c>
      <c s="16"/>
      <c s="16"/>
      <c s="5">
        <f t="shared" si="1" ref="U9:U10">S9+T9</f>
        <v>0</v>
      </c>
      <c s="16">
        <v>16250</v>
      </c>
      <c s="28">
        <v>45077</v>
      </c>
      <c s="13"/>
      <c s="6" t="s">
        <v>3</v>
      </c>
      <c s="6" t="s">
        <v>2047</v>
      </c>
      <c s="6" t="s">
        <v>1898</v>
      </c>
      <c s="6" t="s">
        <v>3</v>
      </c>
      <c s="18" t="s">
        <v>1767</v>
      </c>
    </row>
    <row>
      <c r="B10" s="6" t="s">
        <v>2236</v>
      </c>
      <c s="6" t="s">
        <v>495</v>
      </c>
      <c s="6" t="s">
        <v>2047</v>
      </c>
      <c s="18"/>
      <c s="28">
        <v>44927</v>
      </c>
      <c s="6" t="s">
        <v>331</v>
      </c>
      <c s="13"/>
      <c s="16"/>
      <c s="16"/>
      <c s="16"/>
      <c s="16"/>
      <c s="16"/>
      <c s="16"/>
      <c s="16"/>
      <c s="5">
        <f t="shared" si="0"/>
        <v>0</v>
      </c>
      <c s="16"/>
      <c s="16"/>
      <c s="16"/>
      <c s="16"/>
      <c s="5">
        <f t="shared" si="1"/>
        <v>0</v>
      </c>
      <c s="16">
        <v>743</v>
      </c>
      <c s="28">
        <v>44927</v>
      </c>
      <c s="13"/>
      <c s="6" t="s">
        <v>3</v>
      </c>
      <c s="6" t="s">
        <v>2047</v>
      </c>
      <c s="6" t="s">
        <v>1898</v>
      </c>
      <c s="6" t="s">
        <v>3</v>
      </c>
      <c s="18" t="s">
        <v>1767</v>
      </c>
    </row>
    <row>
      <c r="B11" s="7" t="s">
        <v>1472</v>
      </c>
      <c s="17" t="s">
        <v>1472</v>
      </c>
      <c s="8" t="s">
        <v>1472</v>
      </c>
      <c s="8" t="s">
        <v>1472</v>
      </c>
      <c s="21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2" s="6" t="s">
        <v>1474</v>
      </c>
      <c s="9" t="s">
        <v>1514</v>
      </c>
      <c s="13"/>
      <c s="13"/>
      <c s="29"/>
      <c s="13"/>
      <c s="13"/>
      <c s="5">
        <f t="shared" si="2" ref="I12:V12">SUM(I8:I11)</f>
        <v>2000000</v>
      </c>
      <c s="5">
        <f t="shared" si="2"/>
        <v>2000000</v>
      </c>
      <c s="5">
        <f t="shared" si="2"/>
        <v>1956094</v>
      </c>
      <c s="5">
        <f t="shared" si="2"/>
        <v>1996738</v>
      </c>
      <c s="5">
        <f t="shared" si="2"/>
        <v>0</v>
      </c>
      <c s="5">
        <f t="shared" si="2"/>
        <v>3262</v>
      </c>
      <c s="5">
        <f t="shared" si="2"/>
        <v>0</v>
      </c>
      <c s="5">
        <f t="shared" si="2"/>
        <v>3262</v>
      </c>
      <c s="5">
        <f t="shared" si="2"/>
        <v>0</v>
      </c>
      <c s="5">
        <f t="shared" si="2"/>
        <v>2000000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16993</v>
      </c>
      <c s="29"/>
      <c s="13"/>
      <c s="13"/>
      <c s="13"/>
      <c s="13"/>
      <c s="13"/>
      <c s="13"/>
    </row>
    <row>
      <c r="B13" s="7" t="s">
        <v>1472</v>
      </c>
      <c s="17" t="s">
        <v>1472</v>
      </c>
      <c s="8" t="s">
        <v>1472</v>
      </c>
      <c s="8" t="s">
        <v>1472</v>
      </c>
      <c s="21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1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4" s="6" t="s">
        <v>1370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2"/>
      <c s="2"/>
      <c s="2"/>
      <c s="2"/>
      <c s="14">
        <f>M14+N14-O14</f>
        <v>0</v>
      </c>
      <c s="2"/>
      <c s="2"/>
      <c s="2"/>
      <c s="2"/>
      <c s="14">
        <f>S14+T14</f>
        <v>0</v>
      </c>
      <c s="2"/>
      <c s="2"/>
      <c s="13"/>
      <c s="6" t="s">
        <v>3</v>
      </c>
      <c s="6" t="s">
        <v>3</v>
      </c>
      <c s="6" t="s">
        <v>3</v>
      </c>
      <c s="6" t="s">
        <v>3</v>
      </c>
      <c s="2"/>
    </row>
    <row>
      <c r="B1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" s="6" t="s">
        <v>1771</v>
      </c>
      <c s="9" t="s">
        <v>1103</v>
      </c>
      <c s="3"/>
      <c s="3"/>
      <c s="3"/>
      <c s="3"/>
      <c s="13"/>
      <c s="5">
        <f t="shared" si="3" ref="I16:V16">SUM(I13:I15)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13"/>
      <c s="3"/>
      <c s="3"/>
      <c s="3"/>
      <c s="3"/>
      <c s="3"/>
    </row>
    <row>
      <c r="B1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" s="6" t="s">
        <v>1655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2"/>
      <c s="2"/>
      <c s="2"/>
      <c s="2"/>
      <c s="14">
        <f>M18+N18-O18</f>
        <v>0</v>
      </c>
      <c s="2"/>
      <c s="2"/>
      <c s="2"/>
      <c s="2"/>
      <c s="14">
        <f>S18+T18</f>
        <v>0</v>
      </c>
      <c s="2"/>
      <c s="2"/>
      <c s="2"/>
      <c s="6" t="s">
        <v>3</v>
      </c>
      <c s="6" t="s">
        <v>3</v>
      </c>
      <c s="6" t="s">
        <v>3</v>
      </c>
      <c s="6" t="s">
        <v>3</v>
      </c>
      <c s="2"/>
    </row>
    <row>
      <c r="B1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" s="6" t="s">
        <v>2053</v>
      </c>
      <c s="9" t="s">
        <v>1104</v>
      </c>
      <c s="3"/>
      <c s="3"/>
      <c s="3"/>
      <c s="3"/>
      <c s="13"/>
      <c s="5">
        <f t="shared" si="4" ref="I20:V20">SUM(I17:I19)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  <c s="3"/>
      <c s="3"/>
      <c s="3"/>
      <c s="3"/>
      <c s="3"/>
    </row>
    <row>
      <c r="B2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" s="6" t="s">
        <v>1932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2"/>
      <c s="2"/>
      <c s="2"/>
      <c s="2"/>
      <c s="14">
        <f>M22+N22-O22</f>
        <v>0</v>
      </c>
      <c s="2"/>
      <c s="2"/>
      <c s="2"/>
      <c s="2"/>
      <c s="14">
        <f>S22+T22</f>
        <v>0</v>
      </c>
      <c s="2"/>
      <c s="2"/>
      <c s="2"/>
      <c s="6" t="s">
        <v>3</v>
      </c>
      <c s="6" t="s">
        <v>3</v>
      </c>
      <c s="6" t="s">
        <v>3</v>
      </c>
      <c s="6" t="s">
        <v>3</v>
      </c>
      <c s="2"/>
    </row>
    <row>
      <c r="B2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" s="6" t="s">
        <v>10</v>
      </c>
      <c s="9" t="s">
        <v>1656</v>
      </c>
      <c s="3"/>
      <c s="3"/>
      <c s="3"/>
      <c s="3"/>
      <c s="13"/>
      <c s="5">
        <f t="shared" si="5" ref="I24:V24">SUM(I21:I23)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  <c s="3"/>
      <c s="3"/>
      <c s="3"/>
      <c s="3"/>
      <c s="3"/>
    </row>
    <row>
      <c r="B2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" s="6" t="s">
        <v>2233</v>
      </c>
      <c s="6" t="s">
        <v>2051</v>
      </c>
      <c s="6" t="s">
        <v>3</v>
      </c>
      <c s="18"/>
      <c s="28"/>
      <c s="6" t="s">
        <v>3</v>
      </c>
      <c s="13"/>
      <c s="2"/>
      <c s="2"/>
      <c s="2"/>
      <c s="2"/>
      <c s="2"/>
      <c s="2"/>
      <c s="2"/>
      <c s="14">
        <f>M26+N26-O26</f>
        <v>0</v>
      </c>
      <c s="2"/>
      <c s="2"/>
      <c s="2"/>
      <c s="2"/>
      <c s="14">
        <f>S26+T26</f>
        <v>0</v>
      </c>
      <c s="2"/>
      <c s="28"/>
      <c s="2"/>
      <c s="6" t="s">
        <v>3</v>
      </c>
      <c s="6" t="s">
        <v>3</v>
      </c>
      <c s="6" t="s">
        <v>3</v>
      </c>
      <c s="6" t="s">
        <v>3</v>
      </c>
      <c s="18"/>
    </row>
    <row>
      <c r="B27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21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28" s="6" t="s">
        <v>300</v>
      </c>
      <c s="9" t="s">
        <v>324</v>
      </c>
      <c s="23"/>
      <c s="13"/>
      <c s="29"/>
      <c s="23"/>
      <c s="13"/>
      <c s="5">
        <f t="shared" si="6" ref="I28:V28">SUM(I25:I27)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29"/>
      <c s="3"/>
      <c s="23"/>
      <c s="23"/>
      <c s="23"/>
      <c s="23"/>
      <c s="13"/>
    </row>
    <row>
      <c r="B29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1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30" s="6" t="s">
        <v>1515</v>
      </c>
      <c s="6" t="s">
        <v>1251</v>
      </c>
      <c s="9" t="s">
        <v>1658</v>
      </c>
      <c s="18"/>
      <c s="28">
        <v>45043</v>
      </c>
      <c s="6" t="s">
        <v>1659</v>
      </c>
      <c s="13"/>
      <c s="16">
        <v>652190</v>
      </c>
      <c s="16">
        <v>700000</v>
      </c>
      <c s="16">
        <v>699347</v>
      </c>
      <c s="16">
        <v>699788</v>
      </c>
      <c s="16"/>
      <c s="16">
        <v>44</v>
      </c>
      <c s="16"/>
      <c s="5">
        <f t="shared" si="7" ref="P30:P34">M30+N30-O30</f>
        <v>44</v>
      </c>
      <c s="16"/>
      <c s="16">
        <v>699832</v>
      </c>
      <c s="16"/>
      <c s="16">
        <v>-47643</v>
      </c>
      <c s="5">
        <f t="shared" si="8" ref="U30:U34">S30+T30</f>
        <v>-47643</v>
      </c>
      <c s="16">
        <v>13514</v>
      </c>
      <c s="28">
        <v>45496</v>
      </c>
      <c s="3"/>
      <c s="6" t="s">
        <v>649</v>
      </c>
      <c s="6" t="s">
        <v>1660</v>
      </c>
      <c s="6" t="s">
        <v>3</v>
      </c>
      <c s="6" t="s">
        <v>3</v>
      </c>
      <c s="18" t="s">
        <v>1767</v>
      </c>
    </row>
    <row>
      <c r="B31" s="6" t="s">
        <v>2084</v>
      </c>
      <c s="6" t="s">
        <v>1935</v>
      </c>
      <c s="9" t="s">
        <v>1252</v>
      </c>
      <c s="18"/>
      <c s="28">
        <v>45000</v>
      </c>
      <c s="6" t="s">
        <v>331</v>
      </c>
      <c s="13"/>
      <c s="16">
        <v>700000</v>
      </c>
      <c s="16">
        <v>700000</v>
      </c>
      <c s="16">
        <v>713314</v>
      </c>
      <c s="16">
        <v>700000</v>
      </c>
      <c s="16"/>
      <c s="16"/>
      <c s="16"/>
      <c s="5">
        <f t="shared" si="7"/>
        <v>0</v>
      </c>
      <c s="16"/>
      <c s="16">
        <v>700000</v>
      </c>
      <c s="16"/>
      <c s="16"/>
      <c s="5">
        <f t="shared" si="8"/>
        <v>0</v>
      </c>
      <c s="16">
        <v>9188</v>
      </c>
      <c s="28">
        <v>45000</v>
      </c>
      <c s="3"/>
      <c s="6" t="s">
        <v>1936</v>
      </c>
      <c s="6" t="s">
        <v>954</v>
      </c>
      <c s="6" t="s">
        <v>954</v>
      </c>
      <c s="6" t="s">
        <v>3</v>
      </c>
      <c s="18" t="s">
        <v>1767</v>
      </c>
    </row>
    <row>
      <c r="B32" s="6" t="s">
        <v>325</v>
      </c>
      <c s="6" t="s">
        <v>496</v>
      </c>
      <c s="9" t="s">
        <v>2237</v>
      </c>
      <c s="18"/>
      <c s="28">
        <v>45146</v>
      </c>
      <c s="6" t="s">
        <v>2234</v>
      </c>
      <c s="13"/>
      <c s="16">
        <v>348442</v>
      </c>
      <c s="16">
        <v>350000</v>
      </c>
      <c s="16">
        <v>348093</v>
      </c>
      <c s="16">
        <v>348293</v>
      </c>
      <c s="16"/>
      <c s="16">
        <v>149</v>
      </c>
      <c s="16"/>
      <c s="5">
        <f t="shared" si="7"/>
        <v>149</v>
      </c>
      <c s="16"/>
      <c s="16">
        <v>348442</v>
      </c>
      <c s="16"/>
      <c s="16"/>
      <c s="5">
        <f t="shared" si="8"/>
        <v>0</v>
      </c>
      <c s="16">
        <v>10598</v>
      </c>
      <c s="28">
        <v>47192</v>
      </c>
      <c s="3"/>
      <c s="6" t="s">
        <v>468</v>
      </c>
      <c s="6" t="s">
        <v>2216</v>
      </c>
      <c s="6" t="s">
        <v>465</v>
      </c>
      <c s="6" t="s">
        <v>3</v>
      </c>
      <c s="18" t="s">
        <v>1767</v>
      </c>
    </row>
    <row>
      <c r="B33" s="6" t="s">
        <v>951</v>
      </c>
      <c s="6" t="s">
        <v>2072</v>
      </c>
      <c s="9" t="s">
        <v>1522</v>
      </c>
      <c s="18"/>
      <c s="28">
        <v>45285</v>
      </c>
      <c s="6" t="s">
        <v>1373</v>
      </c>
      <c s="13"/>
      <c s="16">
        <v>103290</v>
      </c>
      <c s="16">
        <v>103290</v>
      </c>
      <c s="16">
        <v>103274</v>
      </c>
      <c s="16">
        <v>103278</v>
      </c>
      <c s="16"/>
      <c s="16">
        <v>12</v>
      </c>
      <c s="16"/>
      <c s="5">
        <f t="shared" si="7"/>
        <v>12</v>
      </c>
      <c s="16"/>
      <c s="16">
        <v>103290</v>
      </c>
      <c s="16"/>
      <c s="16"/>
      <c s="5">
        <f t="shared" si="8"/>
        <v>0</v>
      </c>
      <c s="16">
        <v>1242</v>
      </c>
      <c s="28">
        <v>48785</v>
      </c>
      <c s="3"/>
      <c s="6" t="s">
        <v>3</v>
      </c>
      <c s="6" t="s">
        <v>2073</v>
      </c>
      <c s="6" t="s">
        <v>465</v>
      </c>
      <c s="6" t="s">
        <v>3</v>
      </c>
      <c s="18" t="s">
        <v>1767</v>
      </c>
    </row>
    <row>
      <c r="B34" s="6" t="s">
        <v>1523</v>
      </c>
      <c s="6" t="s">
        <v>632</v>
      </c>
      <c s="9" t="s">
        <v>497</v>
      </c>
      <c s="18"/>
      <c s="28">
        <v>44979</v>
      </c>
      <c s="6" t="s">
        <v>650</v>
      </c>
      <c s="13"/>
      <c s="16">
        <v>332178</v>
      </c>
      <c s="16">
        <v>350000</v>
      </c>
      <c s="16">
        <v>357018</v>
      </c>
      <c s="16">
        <v>353344</v>
      </c>
      <c s="16"/>
      <c s="16">
        <v>-160</v>
      </c>
      <c s="16"/>
      <c s="5">
        <f t="shared" si="7"/>
        <v>-160</v>
      </c>
      <c s="16"/>
      <c s="16">
        <v>353184</v>
      </c>
      <c s="16"/>
      <c s="16">
        <v>-21006</v>
      </c>
      <c s="5">
        <f t="shared" si="8"/>
        <v>-21006</v>
      </c>
      <c s="16">
        <v>5719</v>
      </c>
      <c s="28">
        <v>46082</v>
      </c>
      <c s="3"/>
      <c s="6" t="s">
        <v>25</v>
      </c>
      <c s="9" t="s">
        <v>2070</v>
      </c>
      <c s="6" t="s">
        <v>3</v>
      </c>
      <c s="6" t="s">
        <v>3</v>
      </c>
      <c s="18" t="s">
        <v>1767</v>
      </c>
    </row>
    <row>
      <c r="B35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1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36" s="6" t="s">
        <v>1362</v>
      </c>
      <c s="9" t="s">
        <v>187</v>
      </c>
      <c s="23"/>
      <c s="13"/>
      <c s="29"/>
      <c s="23"/>
      <c s="13"/>
      <c s="5">
        <f t="shared" si="9" ref="I36:V36">SUM(I29:I35)</f>
        <v>2136100</v>
      </c>
      <c s="5">
        <f t="shared" si="9"/>
        <v>2203290</v>
      </c>
      <c s="5">
        <f t="shared" si="9"/>
        <v>2221046</v>
      </c>
      <c s="5">
        <f t="shared" si="9"/>
        <v>2204703</v>
      </c>
      <c s="5">
        <f t="shared" si="9"/>
        <v>0</v>
      </c>
      <c s="5">
        <f t="shared" si="9"/>
        <v>45</v>
      </c>
      <c s="5">
        <f t="shared" si="9"/>
        <v>0</v>
      </c>
      <c s="5">
        <f t="shared" si="9"/>
        <v>45</v>
      </c>
      <c s="5">
        <f t="shared" si="9"/>
        <v>0</v>
      </c>
      <c s="5">
        <f t="shared" si="9"/>
        <v>2204748</v>
      </c>
      <c s="5">
        <f t="shared" si="9"/>
        <v>0</v>
      </c>
      <c s="5">
        <f t="shared" si="9"/>
        <v>-68649</v>
      </c>
      <c s="5">
        <f t="shared" si="9"/>
        <v>-68649</v>
      </c>
      <c s="5">
        <f t="shared" si="9"/>
        <v>40261</v>
      </c>
      <c s="29"/>
      <c s="3"/>
      <c s="23"/>
      <c s="23"/>
      <c s="23"/>
      <c s="23"/>
      <c s="13"/>
    </row>
    <row>
      <c r="B37" s="7" t="s">
        <v>1472</v>
      </c>
      <c s="17" t="s">
        <v>1472</v>
      </c>
      <c s="7" t="s">
        <v>1472</v>
      </c>
      <c s="8" t="s">
        <v>1472</v>
      </c>
      <c s="21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21" t="s">
        <v>1472</v>
      </c>
      <c s="1" t="s">
        <v>1472</v>
      </c>
      <c s="7" t="s">
        <v>1472</v>
      </c>
      <c s="7" t="s">
        <v>1472</v>
      </c>
      <c s="7" t="s">
        <v>1472</v>
      </c>
      <c s="7" t="s">
        <v>1472</v>
      </c>
      <c s="8" t="s">
        <v>1472</v>
      </c>
    </row>
    <row>
      <c r="B38" s="6" t="s">
        <v>1247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2"/>
      <c s="2"/>
      <c s="2"/>
      <c s="2"/>
      <c s="14">
        <f>M38+N38-O38</f>
        <v>0</v>
      </c>
      <c s="2"/>
      <c s="2"/>
      <c s="2"/>
      <c s="2"/>
      <c s="14">
        <f>S38+T38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3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1648</v>
      </c>
      <c s="9" t="s">
        <v>188</v>
      </c>
      <c s="3"/>
      <c s="3"/>
      <c s="3"/>
      <c s="3"/>
      <c s="13"/>
      <c s="5">
        <f t="shared" si="10" ref="I40:V40">SUM(I37:I39)</f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3"/>
      <c s="3"/>
      <c s="3"/>
      <c s="3"/>
      <c s="3"/>
      <c s="3"/>
      <c s="3"/>
    </row>
    <row>
      <c r="B4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2" s="6" t="s">
        <v>1517</v>
      </c>
      <c s="6" t="s">
        <v>2051</v>
      </c>
      <c s="6" t="s">
        <v>3</v>
      </c>
      <c s="2"/>
      <c s="2"/>
      <c s="6" t="s">
        <v>3</v>
      </c>
      <c s="13"/>
      <c s="2"/>
      <c s="2"/>
      <c s="2"/>
      <c s="2"/>
      <c s="2"/>
      <c s="2"/>
      <c s="2"/>
      <c s="14">
        <f>M42+N42-O42</f>
        <v>0</v>
      </c>
      <c s="2"/>
      <c s="2"/>
      <c s="2"/>
      <c s="2"/>
      <c s="14">
        <f>S42+T42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4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" s="6" t="s">
        <v>1922</v>
      </c>
      <c s="9" t="s">
        <v>491</v>
      </c>
      <c s="3"/>
      <c s="3"/>
      <c s="3"/>
      <c s="3"/>
      <c s="13"/>
      <c s="5">
        <f t="shared" si="11" ref="I44:V44">SUM(I41:I43)</f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3"/>
      <c s="3"/>
      <c s="3"/>
      <c s="3"/>
      <c s="3"/>
      <c s="3"/>
      <c s="3"/>
    </row>
    <row>
      <c r="B4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" s="6" t="s">
        <v>1237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14">
        <f>M46+N46-O46</f>
        <v>0</v>
      </c>
      <c s="2"/>
      <c s="2"/>
      <c s="2"/>
      <c s="2"/>
      <c s="14">
        <f>S46+T46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4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" s="6" t="s">
        <v>1650</v>
      </c>
      <c s="9" t="s">
        <v>1933</v>
      </c>
      <c s="3"/>
      <c s="3"/>
      <c s="3"/>
      <c s="3"/>
      <c s="3"/>
      <c s="5">
        <f t="shared" si="12" ref="I48:V48">SUM(I45:I47)</f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3"/>
      <c s="3"/>
      <c s="3"/>
      <c s="3"/>
      <c s="3"/>
      <c s="3"/>
    </row>
    <row>
      <c r="B4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0" s="6" t="s">
        <v>2085</v>
      </c>
      <c s="6" t="s">
        <v>2051</v>
      </c>
      <c s="6" t="s">
        <v>3</v>
      </c>
      <c s="2"/>
      <c s="2"/>
      <c s="6" t="s">
        <v>3</v>
      </c>
      <c s="3"/>
      <c s="2"/>
      <c s="2"/>
      <c s="2"/>
      <c s="2"/>
      <c s="2"/>
      <c s="2"/>
      <c s="2"/>
      <c s="14">
        <f>M50+N50-O50</f>
        <v>0</v>
      </c>
      <c s="2"/>
      <c s="2"/>
      <c s="2"/>
      <c s="2"/>
      <c s="14">
        <f>S50+T50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5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2" s="6" t="s">
        <v>173</v>
      </c>
      <c s="9" t="s">
        <v>481</v>
      </c>
      <c s="3"/>
      <c s="3"/>
      <c s="3"/>
      <c s="3"/>
      <c s="3"/>
      <c s="5">
        <f t="shared" si="13" ref="I52:V52">SUM(I49:I51)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3"/>
      <c s="3"/>
      <c s="3"/>
      <c s="3"/>
      <c s="3"/>
    </row>
    <row>
      <c r="B5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4" s="6" t="s">
        <v>174</v>
      </c>
      <c s="6" t="s">
        <v>2051</v>
      </c>
      <c s="6" t="s">
        <v>3</v>
      </c>
      <c s="2"/>
      <c s="2"/>
      <c s="6" t="s">
        <v>3</v>
      </c>
      <c s="3"/>
      <c s="2"/>
      <c s="2"/>
      <c s="2"/>
      <c s="2"/>
      <c s="2"/>
      <c s="2"/>
      <c s="2"/>
      <c s="14">
        <f>M54+N54-O54</f>
        <v>0</v>
      </c>
      <c s="2"/>
      <c s="2"/>
      <c s="2"/>
      <c s="2"/>
      <c s="14">
        <f>S54+T54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5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637</v>
      </c>
      <c s="9" t="s">
        <v>317</v>
      </c>
      <c s="3"/>
      <c s="3"/>
      <c s="3"/>
      <c s="3"/>
      <c s="3"/>
      <c s="5">
        <f t="shared" si="14" ref="I56:V56">SUM(I53:I55)</f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3"/>
      <c s="3"/>
      <c s="3"/>
      <c s="3"/>
      <c s="3"/>
      <c s="3"/>
      <c s="3"/>
    </row>
    <row>
      <c r="B57" s="6" t="s">
        <v>647</v>
      </c>
      <c s="6" t="s">
        <v>40</v>
      </c>
      <c s="3"/>
      <c s="3"/>
      <c s="3"/>
      <c s="3"/>
      <c s="3"/>
      <c s="5">
        <f t="shared" si="15" ref="I57:V57">I12+I16+I20+I24+I28+I36+I40+I44+I48+I52+I56</f>
        <v>4136100</v>
      </c>
      <c s="5">
        <f t="shared" si="15"/>
        <v>4203290</v>
      </c>
      <c s="5">
        <f t="shared" si="15"/>
        <v>4177140</v>
      </c>
      <c s="5">
        <f t="shared" si="15"/>
        <v>4201441</v>
      </c>
      <c s="5">
        <f t="shared" si="15"/>
        <v>0</v>
      </c>
      <c s="5">
        <f t="shared" si="15"/>
        <v>3307</v>
      </c>
      <c s="5">
        <f t="shared" si="15"/>
        <v>0</v>
      </c>
      <c s="5">
        <f t="shared" si="15"/>
        <v>3307</v>
      </c>
      <c s="5">
        <f t="shared" si="15"/>
        <v>0</v>
      </c>
      <c s="5">
        <f t="shared" si="15"/>
        <v>4204748</v>
      </c>
      <c s="5">
        <f t="shared" si="15"/>
        <v>0</v>
      </c>
      <c s="5">
        <f t="shared" si="15"/>
        <v>-68649</v>
      </c>
      <c s="5">
        <f t="shared" si="15"/>
        <v>-68649</v>
      </c>
      <c s="5">
        <f t="shared" si="15"/>
        <v>57254</v>
      </c>
      <c s="3"/>
      <c s="3"/>
      <c s="3"/>
      <c s="3"/>
      <c s="3"/>
      <c s="3"/>
      <c s="3"/>
    </row>
    <row>
      <c r="B58" s="6" t="s">
        <v>1248</v>
      </c>
      <c s="6" t="s">
        <v>648</v>
      </c>
      <c s="3"/>
      <c s="3"/>
      <c s="3"/>
      <c s="3"/>
      <c s="3"/>
      <c s="26"/>
      <c s="26"/>
      <c s="26"/>
      <c s="16"/>
      <c s="26"/>
      <c s="26"/>
      <c s="26"/>
      <c s="26"/>
      <c s="26"/>
      <c s="26"/>
      <c s="26"/>
      <c s="26"/>
      <c s="26"/>
      <c s="26"/>
      <c s="3"/>
      <c s="3"/>
      <c s="3"/>
      <c s="3"/>
      <c s="3"/>
      <c s="3"/>
      <c s="3"/>
    </row>
    <row>
      <c r="B59" s="6" t="s">
        <v>1787</v>
      </c>
      <c s="6" t="s">
        <v>1249</v>
      </c>
      <c s="3"/>
      <c s="3"/>
      <c s="3"/>
      <c s="3"/>
      <c s="3"/>
      <c s="5">
        <f t="shared" si="16" ref="I59:V59">I57+I58</f>
        <v>4136100</v>
      </c>
      <c s="5">
        <f t="shared" si="16"/>
        <v>4203290</v>
      </c>
      <c s="5">
        <f t="shared" si="16"/>
        <v>4177140</v>
      </c>
      <c s="5">
        <f t="shared" si="16"/>
        <v>4201441</v>
      </c>
      <c s="5">
        <f t="shared" si="16"/>
        <v>0</v>
      </c>
      <c s="5">
        <f t="shared" si="16"/>
        <v>3307</v>
      </c>
      <c s="5">
        <f t="shared" si="16"/>
        <v>0</v>
      </c>
      <c s="5">
        <f t="shared" si="16"/>
        <v>3307</v>
      </c>
      <c s="5">
        <f t="shared" si="16"/>
        <v>0</v>
      </c>
      <c s="5">
        <f t="shared" si="16"/>
        <v>4204748</v>
      </c>
      <c s="5">
        <f t="shared" si="16"/>
        <v>0</v>
      </c>
      <c s="5">
        <f t="shared" si="16"/>
        <v>-68649</v>
      </c>
      <c s="5">
        <f t="shared" si="16"/>
        <v>-68649</v>
      </c>
      <c s="5">
        <f t="shared" si="16"/>
        <v>57254</v>
      </c>
      <c s="3"/>
      <c s="3"/>
      <c s="3"/>
      <c s="3"/>
      <c s="3"/>
      <c s="3"/>
      <c s="3"/>
    </row>
    <row>
      <c r="B6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1" s="6" t="s">
        <v>2080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14">
        <f>M61+N61-O61</f>
        <v>0</v>
      </c>
      <c s="2"/>
      <c s="2"/>
      <c s="2"/>
      <c s="2"/>
      <c s="14">
        <f>S61+T61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6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3" s="6" t="s">
        <v>310</v>
      </c>
      <c s="9" t="s">
        <v>2086</v>
      </c>
      <c s="3"/>
      <c s="3"/>
      <c s="3"/>
      <c s="3"/>
      <c s="3"/>
      <c s="5">
        <f>SUM(I60:I62)</f>
        <v>0</v>
      </c>
      <c s="3"/>
      <c s="5">
        <f t="shared" si="17" ref="K63:V63">SUM(K60:K62)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3"/>
      <c s="3"/>
      <c s="3"/>
      <c s="3"/>
      <c s="3"/>
      <c s="3"/>
      <c s="3"/>
    </row>
    <row>
      <c r="B6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5" s="6" t="s">
        <v>1652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14">
        <f>M65+N65-O65</f>
        <v>0</v>
      </c>
      <c s="2"/>
      <c s="2"/>
      <c s="2"/>
      <c s="2"/>
      <c s="14">
        <f>S65+T65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66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7" s="6" t="s">
        <v>2231</v>
      </c>
      <c s="9" t="s">
        <v>2087</v>
      </c>
      <c s="3"/>
      <c s="3"/>
      <c s="3"/>
      <c s="3"/>
      <c s="3"/>
      <c s="5">
        <f>SUM(I64:I66)</f>
        <v>0</v>
      </c>
      <c s="3"/>
      <c s="5">
        <f t="shared" si="18" ref="K67:V67">SUM(K64:K66)</f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3"/>
      <c s="3"/>
      <c s="3"/>
      <c s="3"/>
      <c s="3"/>
      <c s="3"/>
      <c s="3"/>
    </row>
    <row>
      <c r="B68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9" s="6" t="s">
        <v>178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14">
        <f>M69+N69-O69</f>
        <v>0</v>
      </c>
      <c s="2"/>
      <c s="2"/>
      <c s="2"/>
      <c s="2"/>
      <c s="14">
        <f>S69+T69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70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1" s="6" t="s">
        <v>782</v>
      </c>
      <c s="9" t="s">
        <v>1518</v>
      </c>
      <c s="3"/>
      <c s="3"/>
      <c s="3"/>
      <c s="3"/>
      <c s="3"/>
      <c s="5">
        <f>SUM(I68:I70)</f>
        <v>0</v>
      </c>
      <c s="3"/>
      <c s="5">
        <f t="shared" si="19" ref="K71:V71">SUM(K68:K70)</f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3"/>
      <c s="3"/>
      <c s="3"/>
      <c s="3"/>
      <c s="3"/>
      <c s="3"/>
      <c s="3"/>
    </row>
    <row>
      <c r="B72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3" s="6" t="s">
        <v>2081</v>
      </c>
      <c s="6" t="s">
        <v>2051</v>
      </c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14">
        <f>M73+N73-O73</f>
        <v>0</v>
      </c>
      <c s="2"/>
      <c s="2"/>
      <c s="2"/>
      <c s="2"/>
      <c s="14">
        <f>S73+T73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74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5" s="6" t="s">
        <v>319</v>
      </c>
      <c s="9" t="s">
        <v>492</v>
      </c>
      <c s="3"/>
      <c s="3"/>
      <c s="3"/>
      <c s="3"/>
      <c s="3"/>
      <c s="5">
        <f>SUM(I72:I74)</f>
        <v>0</v>
      </c>
      <c s="3"/>
      <c s="5">
        <f t="shared" si="20" ref="K75:V75">SUM(K72:K74)</f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3"/>
      <c s="3"/>
      <c s="3"/>
      <c s="3"/>
      <c s="3"/>
      <c s="3"/>
      <c s="3"/>
    </row>
    <row>
      <c r="B76" s="6" t="s">
        <v>326</v>
      </c>
      <c s="9" t="s">
        <v>1661</v>
      </c>
      <c s="3"/>
      <c s="3"/>
      <c s="3"/>
      <c s="3"/>
      <c s="3"/>
      <c s="5">
        <f>I63+I67+I71+I75</f>
        <v>0</v>
      </c>
      <c s="3"/>
      <c s="5">
        <f t="shared" si="21" ref="K76:V76">K63+K67+K71+K75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3"/>
      <c s="3"/>
      <c s="3"/>
      <c s="3"/>
      <c s="3"/>
      <c s="3"/>
      <c s="3"/>
    </row>
    <row>
      <c r="B77" s="6" t="s">
        <v>952</v>
      </c>
      <c s="9" t="s">
        <v>2235</v>
      </c>
      <c s="3"/>
      <c s="3"/>
      <c s="3"/>
      <c s="3"/>
      <c s="3"/>
      <c s="26"/>
      <c s="3"/>
      <c s="26"/>
      <c s="16"/>
      <c s="26"/>
      <c s="26"/>
      <c s="26"/>
      <c s="26"/>
      <c s="26"/>
      <c s="26"/>
      <c s="26"/>
      <c s="26"/>
      <c s="26"/>
      <c s="26"/>
      <c s="3"/>
      <c s="3"/>
      <c s="3"/>
      <c s="3"/>
      <c s="3"/>
      <c s="3"/>
      <c s="3"/>
    </row>
    <row>
      <c r="B78" s="6" t="s">
        <v>1507</v>
      </c>
      <c s="6" t="s">
        <v>1927</v>
      </c>
      <c s="3"/>
      <c s="3"/>
      <c s="3"/>
      <c s="3"/>
      <c s="3"/>
      <c s="5">
        <f>I76+I77</f>
        <v>0</v>
      </c>
      <c s="3"/>
      <c s="5">
        <f t="shared" si="22" ref="K78:V78">K76+K77</f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3"/>
      <c s="3"/>
      <c s="3"/>
      <c s="3"/>
      <c s="3"/>
      <c s="3"/>
      <c s="3"/>
    </row>
    <row>
      <c r="B7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0" s="6" t="s">
        <v>1928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M80+N80-O80</f>
        <v>0</v>
      </c>
      <c s="2"/>
      <c s="2"/>
      <c s="2"/>
      <c s="2"/>
      <c s="14">
        <f>S80+T80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8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2" s="6" t="s">
        <v>180</v>
      </c>
      <c s="9" t="s">
        <v>189</v>
      </c>
      <c s="3"/>
      <c s="3"/>
      <c s="3"/>
      <c s="3"/>
      <c s="3"/>
      <c s="5">
        <f>SUM(I79:I81)</f>
        <v>0</v>
      </c>
      <c s="3"/>
      <c s="5">
        <f t="shared" si="23" ref="K82:V82">SUM(K79:K81)</f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3"/>
      <c s="3"/>
      <c s="3"/>
      <c s="3"/>
      <c s="3"/>
      <c s="3"/>
      <c s="3"/>
    </row>
    <row>
      <c r="B8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4" s="6" t="s">
        <v>1508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M84+N84-O84</f>
        <v>0</v>
      </c>
      <c s="2"/>
      <c s="2"/>
      <c s="2"/>
      <c s="2"/>
      <c s="14">
        <f>S84+T84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8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6" s="6" t="s">
        <v>2082</v>
      </c>
      <c s="9" t="s">
        <v>1519</v>
      </c>
      <c s="3"/>
      <c s="3"/>
      <c s="3"/>
      <c s="3"/>
      <c s="3"/>
      <c s="5">
        <f>SUM(I83:I85)</f>
        <v>0</v>
      </c>
      <c s="3"/>
      <c s="5">
        <f t="shared" si="24" ref="K86:V86">SUM(K83:K85)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3"/>
      <c s="3"/>
      <c s="3"/>
      <c s="3"/>
      <c s="3"/>
      <c s="3"/>
      <c s="3"/>
    </row>
    <row>
      <c r="B8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8" s="6" t="s">
        <v>34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M88+N88-O88</f>
        <v>0</v>
      </c>
      <c s="2"/>
      <c s="2"/>
      <c s="2"/>
      <c s="2"/>
      <c s="14">
        <f>S88+T88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8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0" s="6" t="s">
        <v>641</v>
      </c>
      <c s="9" t="s">
        <v>320</v>
      </c>
      <c s="3"/>
      <c s="3"/>
      <c s="3"/>
      <c s="3"/>
      <c s="3"/>
      <c s="5">
        <f>SUM(I87:I89)</f>
        <v>0</v>
      </c>
      <c s="3"/>
      <c s="5">
        <f t="shared" si="25" ref="K90:V90">SUM(K87:K89)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3"/>
      <c s="3"/>
      <c s="3"/>
      <c s="3"/>
      <c s="3"/>
      <c s="3"/>
      <c s="3"/>
    </row>
    <row>
      <c r="B9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2" s="6" t="s">
        <v>1929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M92+N92-O92</f>
        <v>0</v>
      </c>
      <c s="2"/>
      <c s="2"/>
      <c s="2"/>
      <c s="2"/>
      <c s="14">
        <f>S92+T92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9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182</v>
      </c>
      <c s="9" t="s">
        <v>1930</v>
      </c>
      <c s="3"/>
      <c s="3"/>
      <c s="3"/>
      <c s="3"/>
      <c s="3"/>
      <c s="5">
        <f>SUM(I91:I93)</f>
        <v>0</v>
      </c>
      <c s="3"/>
      <c s="5">
        <f t="shared" si="26" ref="K94:V94">SUM(K91:K93)</f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3"/>
      <c s="3"/>
      <c s="3"/>
      <c s="3"/>
      <c s="3"/>
      <c s="3"/>
      <c s="3"/>
    </row>
    <row>
      <c r="B9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6" s="6" t="s">
        <v>321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M96+N96-O96</f>
        <v>0</v>
      </c>
      <c s="2"/>
      <c s="2"/>
      <c s="2"/>
      <c s="2"/>
      <c s="14">
        <f>S96+T96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9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929</v>
      </c>
      <c s="9" t="s">
        <v>322</v>
      </c>
      <c s="3"/>
      <c s="3"/>
      <c s="3"/>
      <c s="3"/>
      <c s="3"/>
      <c s="5">
        <f>SUM(I95:I97)</f>
        <v>0</v>
      </c>
      <c s="3"/>
      <c s="5">
        <f t="shared" si="27" ref="K98:V98">SUM(K95:K97)</f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3"/>
      <c s="3"/>
      <c s="3"/>
      <c s="3"/>
      <c s="3"/>
      <c s="3"/>
      <c s="3"/>
    </row>
    <row>
      <c r="B9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0" s="6" t="s">
        <v>2232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M100+N100-O100</f>
        <v>0</v>
      </c>
      <c s="2"/>
      <c s="2"/>
      <c s="2"/>
      <c s="2"/>
      <c s="14">
        <f>S100+T100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10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2" s="6" t="s">
        <v>486</v>
      </c>
      <c s="9" t="s">
        <v>487</v>
      </c>
      <c s="3"/>
      <c s="3"/>
      <c s="3"/>
      <c s="3"/>
      <c s="3"/>
      <c s="5">
        <f>SUM(I99:I101)</f>
        <v>0</v>
      </c>
      <c s="3"/>
      <c s="5">
        <f t="shared" si="28" ref="K102:V102">SUM(K99:K101)</f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3"/>
      <c s="3"/>
      <c s="3"/>
      <c s="3"/>
      <c s="3"/>
      <c s="3"/>
      <c s="3"/>
    </row>
    <row>
      <c r="B10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4" s="6" t="s">
        <v>643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M104+N104-O104</f>
        <v>0</v>
      </c>
      <c s="2"/>
      <c s="2"/>
      <c s="2"/>
      <c s="2"/>
      <c s="14">
        <f>S104+T104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10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6" s="6" t="s">
        <v>1244</v>
      </c>
      <c s="9" t="s">
        <v>1367</v>
      </c>
      <c s="3"/>
      <c s="3"/>
      <c s="3"/>
      <c s="3"/>
      <c s="3"/>
      <c s="5">
        <f>SUM(I103:I105)</f>
        <v>0</v>
      </c>
      <c s="3"/>
      <c s="5">
        <f t="shared" si="29" ref="K106:V106">SUM(K103:K105)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3"/>
      <c s="3"/>
      <c s="3"/>
      <c s="3"/>
      <c s="3"/>
      <c s="3"/>
      <c s="3"/>
    </row>
    <row>
      <c r="B10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8" s="6" t="s">
        <v>183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M108+N108-O108</f>
        <v>0</v>
      </c>
      <c s="2"/>
      <c s="2"/>
      <c s="2"/>
      <c s="2"/>
      <c s="14">
        <f>S108+T108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10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0" s="6" t="s">
        <v>785</v>
      </c>
      <c s="9" t="s">
        <v>1791</v>
      </c>
      <c s="3"/>
      <c s="3"/>
      <c s="3"/>
      <c s="3"/>
      <c s="3"/>
      <c s="5">
        <f>SUM(I107:I109)</f>
        <v>0</v>
      </c>
      <c s="3"/>
      <c s="5">
        <f t="shared" si="30" ref="K110:V110">SUM(K107:K109)</f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3"/>
      <c s="3"/>
      <c s="3"/>
      <c s="3"/>
      <c s="3"/>
      <c s="3"/>
      <c s="3"/>
    </row>
    <row>
      <c r="B11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2" s="6" t="s">
        <v>787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M112+N112-O112</f>
        <v>0</v>
      </c>
      <c s="2"/>
      <c s="2"/>
      <c s="2"/>
      <c s="2"/>
      <c s="14">
        <f>S112+T112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113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4" s="6" t="s">
        <v>1368</v>
      </c>
      <c s="9" t="s">
        <v>35</v>
      </c>
      <c s="3"/>
      <c s="3"/>
      <c s="3"/>
      <c s="3"/>
      <c s="3"/>
      <c s="5">
        <f>SUM(I111:I113)</f>
        <v>0</v>
      </c>
      <c s="3"/>
      <c s="5">
        <f t="shared" si="31" ref="K114:V114">SUM(K111:K113)</f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5">
        <f t="shared" si="31"/>
        <v>0</v>
      </c>
      <c s="3"/>
      <c s="3"/>
      <c s="3"/>
      <c s="3"/>
      <c s="3"/>
      <c s="3"/>
      <c s="3"/>
    </row>
    <row>
      <c r="B115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6" s="6" t="s">
        <v>948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M116+N116-O116</f>
        <v>0</v>
      </c>
      <c s="2"/>
      <c s="2"/>
      <c s="2"/>
      <c s="2"/>
      <c s="14">
        <f>S116+T116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117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8" s="6" t="s">
        <v>1513</v>
      </c>
      <c s="9" t="s">
        <v>1520</v>
      </c>
      <c s="3"/>
      <c s="3"/>
      <c s="3"/>
      <c s="3"/>
      <c s="3"/>
      <c s="5">
        <f>SUM(I115:I117)</f>
        <v>0</v>
      </c>
      <c s="3"/>
      <c s="5">
        <f t="shared" si="32" ref="K118:V118">SUM(K115:K117)</f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3"/>
      <c s="3"/>
      <c s="3"/>
      <c s="3"/>
      <c s="3"/>
      <c s="3"/>
      <c s="3"/>
    </row>
    <row>
      <c r="B119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0" s="6" t="s">
        <v>488</v>
      </c>
      <c s="6" t="s">
        <v>2051</v>
      </c>
      <c s="6" t="s">
        <v>3</v>
      </c>
      <c s="2"/>
      <c s="2"/>
      <c s="6" t="s">
        <v>3</v>
      </c>
      <c s="2"/>
      <c s="2"/>
      <c s="3"/>
      <c s="2"/>
      <c s="2"/>
      <c s="2"/>
      <c s="2"/>
      <c s="2"/>
      <c s="14">
        <f>M120+N120-O120</f>
        <v>0</v>
      </c>
      <c s="2"/>
      <c s="2"/>
      <c s="2"/>
      <c s="2"/>
      <c s="14">
        <f>S120+T120</f>
        <v>0</v>
      </c>
      <c s="2"/>
      <c s="3"/>
      <c s="3"/>
      <c s="6" t="s">
        <v>3</v>
      </c>
      <c s="6" t="s">
        <v>3</v>
      </c>
      <c s="6" t="s">
        <v>3</v>
      </c>
      <c s="6" t="s">
        <v>3</v>
      </c>
      <c s="2"/>
    </row>
    <row>
      <c r="B121" s="7" t="s">
        <v>1472</v>
      </c>
      <c s="1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2" s="6" t="s">
        <v>1102</v>
      </c>
      <c s="9" t="s">
        <v>1795</v>
      </c>
      <c s="3"/>
      <c s="3"/>
      <c s="3"/>
      <c s="3"/>
      <c s="3"/>
      <c s="5">
        <f>SUM(I119:I121)</f>
        <v>0</v>
      </c>
      <c s="3"/>
      <c s="5">
        <f t="shared" si="33" ref="K122:V122">SUM(K119:K121)</f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3"/>
      <c s="3"/>
      <c s="3"/>
      <c s="3"/>
      <c s="3"/>
      <c s="3"/>
      <c s="3"/>
    </row>
    <row>
      <c r="B123" s="6" t="s">
        <v>1934</v>
      </c>
      <c s="9" t="s">
        <v>1799</v>
      </c>
      <c s="3"/>
      <c s="3"/>
      <c s="3"/>
      <c s="3"/>
      <c s="3"/>
      <c s="5">
        <f>I82+I86+I90+I94+I98+I102+I106+I110+I114+I118+I122</f>
        <v>0</v>
      </c>
      <c s="3"/>
      <c s="5">
        <f t="shared" si="34" ref="K123:V123">K82+K86+K90+K94+K98+K102+K106+K110+K114+K118+K122</f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3"/>
      <c s="3"/>
      <c s="3"/>
      <c s="3"/>
      <c s="3"/>
      <c s="3"/>
      <c s="3"/>
    </row>
    <row>
      <c r="B124" s="6" t="s">
        <v>190</v>
      </c>
      <c s="9" t="s">
        <v>39</v>
      </c>
      <c s="3"/>
      <c s="3"/>
      <c s="3"/>
      <c s="3"/>
      <c s="3"/>
      <c s="26"/>
      <c s="3"/>
      <c s="26"/>
      <c s="16"/>
      <c s="26"/>
      <c s="26"/>
      <c s="26"/>
      <c s="26"/>
      <c s="26"/>
      <c s="26"/>
      <c s="26"/>
      <c s="26"/>
      <c s="26"/>
      <c s="26"/>
      <c s="3"/>
      <c s="3"/>
      <c s="3"/>
      <c s="3"/>
      <c s="3"/>
      <c s="3"/>
      <c s="3"/>
    </row>
    <row>
      <c r="B125" s="6" t="s">
        <v>789</v>
      </c>
      <c s="6" t="s">
        <v>2088</v>
      </c>
      <c s="3"/>
      <c s="3"/>
      <c s="3"/>
      <c s="3"/>
      <c s="3"/>
      <c s="5">
        <f>I123+I124</f>
        <v>0</v>
      </c>
      <c s="3"/>
      <c s="5">
        <f t="shared" si="35" ref="K125:V125">K123+K124</f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5">
        <f t="shared" si="35"/>
        <v>0</v>
      </c>
      <c s="3"/>
      <c s="3"/>
      <c s="3"/>
      <c s="3"/>
      <c s="3"/>
      <c s="3"/>
      <c s="3"/>
    </row>
    <row>
      <c r="B126" s="6" t="s">
        <v>323</v>
      </c>
      <c s="9" t="s">
        <v>493</v>
      </c>
      <c s="3"/>
      <c s="3"/>
      <c s="3"/>
      <c s="3"/>
      <c s="3"/>
      <c s="5">
        <f>I78+I125</f>
        <v>0</v>
      </c>
      <c s="3"/>
      <c s="5">
        <f t="shared" si="36" ref="K126:V126">K78+K125</f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3"/>
      <c s="3"/>
      <c s="3"/>
      <c s="3"/>
      <c s="3"/>
      <c s="3"/>
      <c s="3"/>
    </row>
    <row>
      <c r="B127" s="6" t="s">
        <v>494</v>
      </c>
      <c s="6" t="s">
        <v>191</v>
      </c>
      <c s="3"/>
      <c s="3"/>
      <c s="3"/>
      <c s="3"/>
      <c s="3"/>
      <c s="5">
        <f>I59+I78+I125</f>
        <v>4136100</v>
      </c>
      <c s="3"/>
      <c s="5">
        <f t="shared" si="37" ref="K127:V127">K59+K78+K125</f>
        <v>4177140</v>
      </c>
      <c s="5">
        <f t="shared" si="37"/>
        <v>4201441</v>
      </c>
      <c s="5">
        <f t="shared" si="37"/>
        <v>0</v>
      </c>
      <c s="5">
        <f t="shared" si="37"/>
        <v>3307</v>
      </c>
      <c s="5">
        <f t="shared" si="37"/>
        <v>0</v>
      </c>
      <c s="5">
        <f t="shared" si="37"/>
        <v>3307</v>
      </c>
      <c s="5">
        <f t="shared" si="37"/>
        <v>0</v>
      </c>
      <c s="5">
        <f t="shared" si="37"/>
        <v>4204748</v>
      </c>
      <c s="5">
        <f t="shared" si="37"/>
        <v>0</v>
      </c>
      <c s="5">
        <f t="shared" si="37"/>
        <v>-68649</v>
      </c>
      <c s="5">
        <f t="shared" si="37"/>
        <v>-68649</v>
      </c>
      <c s="5">
        <f t="shared" si="37"/>
        <v>57254</v>
      </c>
      <c s="3"/>
      <c s="3"/>
      <c s="3"/>
      <c s="3"/>
      <c s="3"/>
      <c s="3"/>
      <c s="3"/>
    </row>
    <row>
      <c r="C128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E14</oddHeader>
    <oddFooter>&amp;LStat-Reporting Application : &amp;R SaveAs(3/8/2024-2:25 PM)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C1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0.7421875" customWidth="1"/>
    <col min="9" max="9" width="30.7421875" customWidth="1"/>
    <col min="10" max="23" width="14.7421875" customWidth="1"/>
    <col min="24" max="24" width="20.7421875" customWidth="1"/>
    <col min="25" max="27" width="30.7421875" customWidth="1"/>
    <col min="28" max="28" width="10.7421875" customWidth="1"/>
    <col min="29" max="29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19.4">
      <c r="C2" s="24" t="str">
        <f>EMICNC_23A_SCDPT1!Wings_Company_ID</f>
        <v>EMIC-NC</v>
      </c>
      <c s="24" t="str">
        <f>EMICNC_23A_SCDPT1!Wings_Statement_ID</f>
        <v>23A</v>
      </c>
      <c s="22" t="s">
        <v>1374</v>
      </c>
      <c s="22" t="s">
        <v>955</v>
      </c>
    </row>
    <row ht="14.15">
      <c r="B3" s="34" t="s">
        <v>2238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2090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</row>
    <row ht="41.1">
      <c r="B7" s="10"/>
      <c s="10" t="s">
        <v>1375</v>
      </c>
      <c s="10" t="s">
        <v>1058</v>
      </c>
      <c s="10" t="s">
        <v>1761</v>
      </c>
      <c s="10" t="s">
        <v>1345</v>
      </c>
      <c s="10" t="s">
        <v>489</v>
      </c>
      <c s="10" t="s">
        <v>1106</v>
      </c>
      <c s="10" t="s">
        <v>2089</v>
      </c>
      <c s="10" t="s">
        <v>2239</v>
      </c>
      <c s="10" t="s">
        <v>755</v>
      </c>
      <c s="10" t="s">
        <v>1107</v>
      </c>
      <c s="10" t="s">
        <v>1108</v>
      </c>
      <c s="10" t="s">
        <v>444</v>
      </c>
      <c s="10" t="s">
        <v>1343</v>
      </c>
      <c s="10" t="s">
        <v>1471</v>
      </c>
      <c s="10" t="s">
        <v>651</v>
      </c>
      <c s="10" t="s">
        <v>1</v>
      </c>
      <c s="10" t="s">
        <v>1521</v>
      </c>
      <c s="10" t="s">
        <v>328</v>
      </c>
      <c s="10" t="s">
        <v>329</v>
      </c>
      <c s="10" t="s">
        <v>1662</v>
      </c>
      <c s="10" t="s">
        <v>490</v>
      </c>
      <c s="10" t="s">
        <v>293</v>
      </c>
      <c s="10" t="s">
        <v>1763</v>
      </c>
      <c s="10" t="s">
        <v>1622</v>
      </c>
      <c s="10" t="s">
        <v>294</v>
      </c>
      <c s="10" t="s">
        <v>1346</v>
      </c>
      <c s="10" t="s">
        <v>617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1109</v>
      </c>
      <c s="6" t="s">
        <v>2051</v>
      </c>
      <c s="6" t="s">
        <v>3</v>
      </c>
      <c s="18"/>
      <c s="18"/>
      <c s="6" t="s">
        <v>3</v>
      </c>
      <c s="18"/>
      <c s="6" t="s">
        <v>3</v>
      </c>
      <c s="16"/>
      <c s="16"/>
      <c s="16"/>
      <c s="16"/>
      <c s="16"/>
      <c s="16"/>
      <c s="16"/>
      <c s="5">
        <f>N9+O9-P9</f>
        <v>0</v>
      </c>
      <c s="16"/>
      <c s="16"/>
      <c s="16"/>
      <c s="5">
        <f>S9+T9</f>
        <v>0</v>
      </c>
      <c s="16"/>
      <c s="16"/>
      <c s="13"/>
      <c s="6" t="s">
        <v>3</v>
      </c>
      <c s="6" t="s">
        <v>3</v>
      </c>
      <c s="6" t="s">
        <v>3</v>
      </c>
      <c s="6" t="s">
        <v>3</v>
      </c>
      <c s="18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1474</v>
      </c>
      <c s="9" t="s">
        <v>1514</v>
      </c>
      <c s="13"/>
      <c s="13"/>
      <c s="13"/>
      <c s="13"/>
      <c s="13"/>
      <c s="13"/>
      <c s="5">
        <f t="shared" si="0" ref="J11:W11">SUM(J8:J10)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13"/>
      <c s="13"/>
      <c s="13"/>
      <c s="13"/>
      <c s="13"/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3" s="6" t="s">
        <v>1370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N13+O13-P13</f>
        <v>0</v>
      </c>
      <c s="2"/>
      <c s="2"/>
      <c s="2"/>
      <c s="14">
        <f>S13+T13</f>
        <v>0</v>
      </c>
      <c s="2"/>
      <c s="2"/>
      <c s="13"/>
      <c s="6" t="s">
        <v>3</v>
      </c>
      <c s="6" t="s">
        <v>3</v>
      </c>
      <c s="6" t="s">
        <v>3</v>
      </c>
      <c s="6" t="s">
        <v>3</v>
      </c>
      <c s="2"/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1771</v>
      </c>
      <c s="9" t="s">
        <v>1103</v>
      </c>
      <c s="3"/>
      <c s="3"/>
      <c s="3"/>
      <c s="3"/>
      <c s="3"/>
      <c s="3"/>
      <c s="5">
        <f t="shared" si="1" ref="J15:W15">SUM(J12:J14)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13"/>
      <c s="3"/>
      <c s="3"/>
      <c s="3"/>
      <c s="3"/>
      <c s="3"/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" s="6" t="s">
        <v>1655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N17+O17-P17</f>
        <v>0</v>
      </c>
      <c s="2"/>
      <c s="2"/>
      <c s="2"/>
      <c s="14">
        <f>S17+T17</f>
        <v>0</v>
      </c>
      <c s="2"/>
      <c s="2"/>
      <c s="2"/>
      <c s="6" t="s">
        <v>3</v>
      </c>
      <c s="6" t="s">
        <v>3</v>
      </c>
      <c s="6" t="s">
        <v>3</v>
      </c>
      <c s="6" t="s">
        <v>3</v>
      </c>
      <c s="2"/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2053</v>
      </c>
      <c s="9" t="s">
        <v>1104</v>
      </c>
      <c s="3"/>
      <c s="3"/>
      <c s="3"/>
      <c s="3"/>
      <c s="3"/>
      <c s="3"/>
      <c s="5">
        <f t="shared" si="2" ref="J19:W19">SUM(J16:J18)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3"/>
      <c s="3"/>
      <c s="3"/>
      <c s="3"/>
      <c s="3"/>
      <c s="3"/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" s="6" t="s">
        <v>1932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N21+O21-P21</f>
        <v>0</v>
      </c>
      <c s="2"/>
      <c s="2"/>
      <c s="2"/>
      <c s="14">
        <f>S21+T21</f>
        <v>0</v>
      </c>
      <c s="2"/>
      <c s="2"/>
      <c s="2"/>
      <c s="6" t="s">
        <v>3</v>
      </c>
      <c s="6" t="s">
        <v>3</v>
      </c>
      <c s="6" t="s">
        <v>3</v>
      </c>
      <c s="6" t="s">
        <v>3</v>
      </c>
      <c s="2"/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10</v>
      </c>
      <c s="9" t="s">
        <v>1656</v>
      </c>
      <c s="3"/>
      <c s="3"/>
      <c s="3"/>
      <c s="3"/>
      <c s="3"/>
      <c s="3"/>
      <c s="5">
        <f t="shared" si="3" ref="J23:W23">SUM(J20:J22)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3"/>
      <c s="3"/>
      <c s="3"/>
      <c s="3"/>
      <c s="3"/>
    </row>
    <row>
      <c r="B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" s="6" t="s">
        <v>2233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N25+O25-P25</f>
        <v>0</v>
      </c>
      <c s="2"/>
      <c s="2"/>
      <c s="2"/>
      <c s="14">
        <f>S25+T25</f>
        <v>0</v>
      </c>
      <c s="2"/>
      <c s="2"/>
      <c s="2"/>
      <c s="6" t="s">
        <v>3</v>
      </c>
      <c s="6" t="s">
        <v>3</v>
      </c>
      <c s="6" t="s">
        <v>3</v>
      </c>
      <c s="6" t="s">
        <v>3</v>
      </c>
      <c s="2"/>
    </row>
    <row>
      <c r="B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" s="6" t="s">
        <v>300</v>
      </c>
      <c s="9" t="s">
        <v>324</v>
      </c>
      <c s="3"/>
      <c s="3"/>
      <c s="3"/>
      <c s="3"/>
      <c s="3"/>
      <c s="3"/>
      <c s="5">
        <f t="shared" si="4" ref="J27:W27">SUM(J24:J26)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  <c s="3"/>
      <c s="3"/>
      <c s="3"/>
      <c s="3"/>
    </row>
    <row>
      <c r="B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9" s="6" t="s">
        <v>956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N29+O29-P29</f>
        <v>0</v>
      </c>
      <c s="2"/>
      <c s="2"/>
      <c s="2"/>
      <c s="14">
        <f>S29+T29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" s="6" t="s">
        <v>1362</v>
      </c>
      <c s="9" t="s">
        <v>187</v>
      </c>
      <c s="3"/>
      <c s="3"/>
      <c s="3"/>
      <c s="3"/>
      <c s="3"/>
      <c s="3"/>
      <c s="5">
        <f t="shared" si="5" ref="J31:W31">SUM(J28:J30)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  <c s="3"/>
      <c s="3"/>
      <c s="3"/>
      <c s="3"/>
    </row>
    <row>
      <c r="B3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3" s="6" t="s">
        <v>1247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N33+O33-P33</f>
        <v>0</v>
      </c>
      <c s="2"/>
      <c s="2"/>
      <c s="2"/>
      <c s="14">
        <f>S33+T33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3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" s="6" t="s">
        <v>1648</v>
      </c>
      <c s="9" t="s">
        <v>188</v>
      </c>
      <c s="3"/>
      <c s="3"/>
      <c s="3"/>
      <c s="3"/>
      <c s="3"/>
      <c s="3"/>
      <c s="5">
        <f t="shared" si="6" ref="J35:W35">SUM(J32:J34)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3"/>
      <c s="3"/>
      <c s="3"/>
      <c s="3"/>
      <c s="3"/>
      <c s="3"/>
    </row>
    <row>
      <c r="B3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" s="6" t="s">
        <v>1517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N37+O37-P37</f>
        <v>0</v>
      </c>
      <c s="2"/>
      <c s="2"/>
      <c s="2"/>
      <c s="14">
        <f>S37+T37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3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9" s="6" t="s">
        <v>1922</v>
      </c>
      <c s="9" t="s">
        <v>491</v>
      </c>
      <c s="3"/>
      <c s="3"/>
      <c s="3"/>
      <c s="3"/>
      <c s="3"/>
      <c s="3"/>
      <c s="5">
        <f t="shared" si="7" ref="J39:W39">SUM(J36:J38)</f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5">
        <f t="shared" si="7"/>
        <v>0</v>
      </c>
      <c s="3"/>
      <c s="3"/>
      <c s="3"/>
      <c s="3"/>
      <c s="3"/>
      <c s="3"/>
    </row>
    <row>
      <c r="B4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1" s="6" t="s">
        <v>1237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N41+O41-P41</f>
        <v>0</v>
      </c>
      <c s="2"/>
      <c s="2"/>
      <c s="2"/>
      <c s="14">
        <f>S41+T41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4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" s="6" t="s">
        <v>1650</v>
      </c>
      <c s="9" t="s">
        <v>1933</v>
      </c>
      <c s="3"/>
      <c s="3"/>
      <c s="3"/>
      <c s="3"/>
      <c s="3"/>
      <c s="3"/>
      <c s="3"/>
      <c s="5">
        <f t="shared" si="8" ref="K43:W43">SUM(K40:K42)</f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3"/>
      <c s="3"/>
      <c s="3"/>
      <c s="3"/>
      <c s="3"/>
      <c s="3"/>
    </row>
    <row>
      <c r="B4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" s="6" t="s">
        <v>2085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N45+O45-P45</f>
        <v>0</v>
      </c>
      <c s="2"/>
      <c s="2"/>
      <c s="2"/>
      <c s="14">
        <f>S45+T45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4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" s="6" t="s">
        <v>173</v>
      </c>
      <c s="9" t="s">
        <v>481</v>
      </c>
      <c s="3"/>
      <c s="3"/>
      <c s="3"/>
      <c s="3"/>
      <c s="3"/>
      <c s="3"/>
      <c s="5">
        <f t="shared" si="9" ref="J47:W47">SUM(J44:J46)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3"/>
      <c s="3"/>
      <c s="3"/>
      <c s="3"/>
      <c s="3"/>
      <c s="3"/>
    </row>
    <row>
      <c r="B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9" s="6" t="s">
        <v>174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N49+O49-P49</f>
        <v>0</v>
      </c>
      <c s="2"/>
      <c s="2"/>
      <c s="2"/>
      <c s="14">
        <f>S49+T49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1" s="6" t="s">
        <v>637</v>
      </c>
      <c s="9" t="s">
        <v>317</v>
      </c>
      <c s="3"/>
      <c s="3"/>
      <c s="3"/>
      <c s="3"/>
      <c s="3"/>
      <c s="3"/>
      <c s="5">
        <f t="shared" si="10" ref="J51:W51">SUM(J48:J50)</f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3"/>
      <c s="3"/>
      <c s="3"/>
      <c s="3"/>
      <c s="3"/>
      <c s="3"/>
    </row>
    <row>
      <c r="B52" s="6" t="s">
        <v>1248</v>
      </c>
      <c s="6" t="s">
        <v>1249</v>
      </c>
      <c s="3"/>
      <c s="3"/>
      <c s="3"/>
      <c s="3"/>
      <c s="3"/>
      <c s="3"/>
      <c s="5">
        <f>J11+J15+J19+J23+J27+J31+J35+J39+J47+J51</f>
        <v>0</v>
      </c>
      <c s="5">
        <f t="shared" si="11" ref="K52:W52">K11+K15+K19+K23+K27+K31+K35+K39+K43+K47+K51</f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5">
        <f t="shared" si="11"/>
        <v>0</v>
      </c>
      <c s="3"/>
      <c s="3"/>
      <c s="3"/>
      <c s="3"/>
      <c s="3"/>
      <c s="3"/>
    </row>
    <row>
      <c r="B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4" s="6" t="s">
        <v>2080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N54+O54-P54</f>
        <v>0</v>
      </c>
      <c s="2"/>
      <c s="2"/>
      <c s="2"/>
      <c s="14">
        <f>S54+T54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310</v>
      </c>
      <c s="9" t="s">
        <v>2086</v>
      </c>
      <c s="3"/>
      <c s="3"/>
      <c s="3"/>
      <c s="3"/>
      <c s="3"/>
      <c s="3"/>
      <c s="3"/>
      <c s="5">
        <f t="shared" si="12" ref="K56:W56">SUM(K53:K55)</f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3"/>
      <c s="3"/>
      <c s="3"/>
      <c s="3"/>
      <c s="3"/>
    </row>
    <row>
      <c r="B5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8" s="6" t="s">
        <v>1652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N58+O58-P58</f>
        <v>0</v>
      </c>
      <c s="2"/>
      <c s="2"/>
      <c s="2"/>
      <c s="14">
        <f>S58+T58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5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0" s="6" t="s">
        <v>2231</v>
      </c>
      <c s="9" t="s">
        <v>2087</v>
      </c>
      <c s="3"/>
      <c s="3"/>
      <c s="3"/>
      <c s="3"/>
      <c s="3"/>
      <c s="3"/>
      <c s="3"/>
      <c s="5">
        <f t="shared" si="13" ref="K60:W60">SUM(K57:K59)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3"/>
      <c s="3"/>
      <c s="3"/>
      <c s="3"/>
    </row>
    <row>
      <c r="B6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2" s="6" t="s">
        <v>178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N62+O62-P62</f>
        <v>0</v>
      </c>
      <c s="2"/>
      <c s="2"/>
      <c s="2"/>
      <c s="14">
        <f>S62+T62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6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4" s="6" t="s">
        <v>782</v>
      </c>
      <c s="9" t="s">
        <v>1518</v>
      </c>
      <c s="3"/>
      <c s="3"/>
      <c s="3"/>
      <c s="3"/>
      <c s="3"/>
      <c s="3"/>
      <c s="3"/>
      <c s="5">
        <f t="shared" si="14" ref="K64:W64">SUM(K61:K63)</f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3"/>
      <c s="3"/>
      <c s="3"/>
      <c s="3"/>
      <c s="3"/>
      <c s="3"/>
    </row>
    <row>
      <c r="B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6" s="6" t="s">
        <v>2081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N66+O66-P66</f>
        <v>0</v>
      </c>
      <c s="2"/>
      <c s="2"/>
      <c s="2"/>
      <c s="14">
        <f>S66+T66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8" s="6" t="s">
        <v>319</v>
      </c>
      <c s="9" t="s">
        <v>492</v>
      </c>
      <c s="3"/>
      <c s="3"/>
      <c s="3"/>
      <c s="3"/>
      <c s="3"/>
      <c s="3"/>
      <c s="3"/>
      <c s="5">
        <f t="shared" si="15" ref="K68:W68">SUM(K65:K67)</f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3"/>
      <c s="3"/>
      <c s="3"/>
      <c s="3"/>
      <c s="3"/>
      <c s="3"/>
    </row>
    <row>
      <c r="B69" s="6" t="s">
        <v>952</v>
      </c>
      <c s="6" t="s">
        <v>1927</v>
      </c>
      <c s="3"/>
      <c s="3"/>
      <c s="3"/>
      <c s="3"/>
      <c s="3"/>
      <c s="3"/>
      <c s="3"/>
      <c s="5">
        <f t="shared" si="16" ref="K69:W69">K56+K60+K64+K68</f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3"/>
      <c s="3"/>
      <c s="3"/>
      <c s="3"/>
      <c s="3"/>
      <c s="3"/>
    </row>
    <row>
      <c r="B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1" s="6" t="s">
        <v>1928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N71+O71-P71</f>
        <v>0</v>
      </c>
      <c s="2"/>
      <c s="2"/>
      <c s="2"/>
      <c s="14">
        <f>S71+T71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3" s="6" t="s">
        <v>180</v>
      </c>
      <c s="9" t="s">
        <v>189</v>
      </c>
      <c s="3"/>
      <c s="3"/>
      <c s="3"/>
      <c s="3"/>
      <c s="3"/>
      <c s="3"/>
      <c s="3"/>
      <c s="5">
        <f t="shared" si="17" ref="K73:W73">SUM(K70:K72)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3"/>
      <c s="3"/>
      <c s="3"/>
      <c s="3"/>
      <c s="3"/>
      <c s="3"/>
    </row>
    <row>
      <c r="B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5" s="6" t="s">
        <v>1508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N75+O75-P75</f>
        <v>0</v>
      </c>
      <c s="2"/>
      <c s="2"/>
      <c s="2"/>
      <c s="14">
        <f>S75+T75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7" s="6" t="s">
        <v>2082</v>
      </c>
      <c s="9" t="s">
        <v>1519</v>
      </c>
      <c s="3"/>
      <c s="3"/>
      <c s="3"/>
      <c s="3"/>
      <c s="3"/>
      <c s="3"/>
      <c s="3"/>
      <c s="5">
        <f t="shared" si="18" ref="K77:W77">SUM(K74:K76)</f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3"/>
      <c s="3"/>
      <c s="3"/>
      <c s="3"/>
      <c s="3"/>
      <c s="3"/>
    </row>
    <row>
      <c r="B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9" s="6" t="s">
        <v>34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N79+O79-P79</f>
        <v>0</v>
      </c>
      <c s="2"/>
      <c s="2"/>
      <c s="2"/>
      <c s="14">
        <f>S79+T79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1" s="6" t="s">
        <v>641</v>
      </c>
      <c s="9" t="s">
        <v>320</v>
      </c>
      <c s="3"/>
      <c s="3"/>
      <c s="3"/>
      <c s="3"/>
      <c s="3"/>
      <c s="3"/>
      <c s="3"/>
      <c s="5">
        <f t="shared" si="19" ref="K81:W81">SUM(K78:K80)</f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5">
        <f t="shared" si="19"/>
        <v>0</v>
      </c>
      <c s="3"/>
      <c s="3"/>
      <c s="3"/>
      <c s="3"/>
      <c s="3"/>
      <c s="3"/>
    </row>
    <row>
      <c r="B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3" s="6" t="s">
        <v>1929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N83+O83-P83</f>
        <v>0</v>
      </c>
      <c s="2"/>
      <c s="2"/>
      <c s="2"/>
      <c s="14">
        <f>S83+T83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8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5" s="6" t="s">
        <v>182</v>
      </c>
      <c s="9" t="s">
        <v>1930</v>
      </c>
      <c s="3"/>
      <c s="3"/>
      <c s="3"/>
      <c s="3"/>
      <c s="3"/>
      <c s="3"/>
      <c s="3"/>
      <c s="5">
        <f t="shared" si="20" ref="K85:W85">SUM(K82:K84)</f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3"/>
      <c s="3"/>
      <c s="3"/>
      <c s="3"/>
      <c s="3"/>
      <c s="3"/>
    </row>
    <row>
      <c r="B8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7" s="6" t="s">
        <v>321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N87+O87-P87</f>
        <v>0</v>
      </c>
      <c s="2"/>
      <c s="2"/>
      <c s="2"/>
      <c s="14">
        <f>S87+T87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8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9" s="6" t="s">
        <v>929</v>
      </c>
      <c s="9" t="s">
        <v>322</v>
      </c>
      <c s="3"/>
      <c s="3"/>
      <c s="3"/>
      <c s="3"/>
      <c s="3"/>
      <c s="3"/>
      <c s="3"/>
      <c s="5">
        <f t="shared" si="21" ref="K89:W89">SUM(K86:K88)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3"/>
      <c s="3"/>
      <c s="3"/>
      <c s="3"/>
      <c s="3"/>
      <c s="3"/>
    </row>
    <row>
      <c r="B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1" s="6" t="s">
        <v>2232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N91+O91-P91</f>
        <v>0</v>
      </c>
      <c s="2"/>
      <c s="2"/>
      <c s="2"/>
      <c s="14">
        <f>S91+T91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9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3" s="6" t="s">
        <v>486</v>
      </c>
      <c s="9" t="s">
        <v>487</v>
      </c>
      <c s="3"/>
      <c s="3"/>
      <c s="3"/>
      <c s="3"/>
      <c s="3"/>
      <c s="3"/>
      <c s="3"/>
      <c s="5">
        <f t="shared" si="22" ref="K93:W93">SUM(K90:K92)</f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3"/>
      <c s="3"/>
      <c s="3"/>
      <c s="3"/>
      <c s="3"/>
      <c s="3"/>
    </row>
    <row>
      <c r="B9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5" s="6" t="s">
        <v>643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N95+O95-P95</f>
        <v>0</v>
      </c>
      <c s="2"/>
      <c s="2"/>
      <c s="2"/>
      <c s="14">
        <f>S95+T95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9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7" s="6" t="s">
        <v>1244</v>
      </c>
      <c s="9" t="s">
        <v>1367</v>
      </c>
      <c s="3"/>
      <c s="3"/>
      <c s="3"/>
      <c s="3"/>
      <c s="3"/>
      <c s="3"/>
      <c s="3"/>
      <c s="5">
        <f t="shared" si="23" ref="K97:W97">SUM(K94:K96)</f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5">
        <f t="shared" si="23"/>
        <v>0</v>
      </c>
      <c s="3"/>
      <c s="3"/>
      <c s="3"/>
      <c s="3"/>
      <c s="3"/>
      <c s="3"/>
    </row>
    <row>
      <c r="B9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9" s="6" t="s">
        <v>183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N99+O99-P99</f>
        <v>0</v>
      </c>
      <c s="2"/>
      <c s="2"/>
      <c s="2"/>
      <c s="14">
        <f>S99+T99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0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1" s="6" t="s">
        <v>785</v>
      </c>
      <c s="9" t="s">
        <v>1791</v>
      </c>
      <c s="3"/>
      <c s="3"/>
      <c s="3"/>
      <c s="3"/>
      <c s="3"/>
      <c s="3"/>
      <c s="3"/>
      <c s="5">
        <f t="shared" si="24" ref="K101:W101">SUM(K98:K100)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3"/>
      <c s="3"/>
      <c s="3"/>
      <c s="3"/>
      <c s="3"/>
      <c s="3"/>
    </row>
    <row>
      <c r="B10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3" s="6" t="s">
        <v>787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N103+O103-P103</f>
        <v>0</v>
      </c>
      <c s="2"/>
      <c s="2"/>
      <c s="2"/>
      <c s="14">
        <f>S103+T103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0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5" s="6" t="s">
        <v>1368</v>
      </c>
      <c s="9" t="s">
        <v>35</v>
      </c>
      <c s="3"/>
      <c s="3"/>
      <c s="3"/>
      <c s="3"/>
      <c s="3"/>
      <c s="3"/>
      <c s="3"/>
      <c s="5">
        <f t="shared" si="25" ref="K105:W105">SUM(K102:K104)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3"/>
      <c s="3"/>
      <c s="3"/>
      <c s="3"/>
      <c s="3"/>
      <c s="3"/>
    </row>
    <row>
      <c r="B1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7" s="6" t="s">
        <v>948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N107+O107-P107</f>
        <v>0</v>
      </c>
      <c s="2"/>
      <c s="2"/>
      <c s="2"/>
      <c s="14">
        <f>S107+T107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9" s="6" t="s">
        <v>1513</v>
      </c>
      <c s="9" t="s">
        <v>1520</v>
      </c>
      <c s="3"/>
      <c s="3"/>
      <c s="3"/>
      <c s="3"/>
      <c s="3"/>
      <c s="3"/>
      <c s="3"/>
      <c s="5">
        <f t="shared" si="26" ref="K109:W109">SUM(K106:K108)</f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3"/>
      <c s="3"/>
      <c s="3"/>
      <c s="3"/>
      <c s="3"/>
      <c s="3"/>
    </row>
    <row>
      <c r="B1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1" s="6" t="s">
        <v>488</v>
      </c>
      <c s="6" t="s">
        <v>2051</v>
      </c>
      <c s="6" t="s">
        <v>3</v>
      </c>
      <c s="2"/>
      <c s="2"/>
      <c s="6" t="s">
        <v>3</v>
      </c>
      <c s="2"/>
      <c s="6" t="s">
        <v>3</v>
      </c>
      <c s="2"/>
      <c s="2"/>
      <c s="2"/>
      <c s="2"/>
      <c s="2"/>
      <c s="2"/>
      <c s="2"/>
      <c s="14">
        <f>N111+O111-P111</f>
        <v>0</v>
      </c>
      <c s="2"/>
      <c s="2"/>
      <c s="2"/>
      <c s="14">
        <f>S111+T111</f>
        <v>0</v>
      </c>
      <c s="2"/>
      <c s="2"/>
      <c s="3"/>
      <c s="6" t="s">
        <v>3</v>
      </c>
      <c s="6" t="s">
        <v>3</v>
      </c>
      <c s="6" t="s">
        <v>3</v>
      </c>
      <c s="6" t="s">
        <v>3</v>
      </c>
      <c s="2"/>
    </row>
    <row>
      <c r="B1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3" s="6" t="s">
        <v>1102</v>
      </c>
      <c s="9" t="s">
        <v>1795</v>
      </c>
      <c s="3"/>
      <c s="3"/>
      <c s="3"/>
      <c s="3"/>
      <c s="3"/>
      <c s="3"/>
      <c s="3"/>
      <c s="5">
        <f t="shared" si="27" ref="K113:W113">SUM(K110:K112)</f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3"/>
      <c s="3"/>
      <c s="3"/>
      <c s="3"/>
      <c s="3"/>
      <c s="3"/>
    </row>
    <row>
      <c r="B114" s="6" t="s">
        <v>190</v>
      </c>
      <c s="6" t="s">
        <v>2088</v>
      </c>
      <c s="3"/>
      <c s="3"/>
      <c s="3"/>
      <c s="3"/>
      <c s="3"/>
      <c s="3"/>
      <c s="3"/>
      <c s="5">
        <f t="shared" si="28" ref="K114:W114">K73+K77+K81+K85+K89+K93+K97+K101+K105+K109+K113</f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3"/>
      <c s="3"/>
      <c s="3"/>
      <c s="3"/>
      <c s="3"/>
      <c s="3"/>
    </row>
    <row>
      <c r="B115" s="6" t="s">
        <v>323</v>
      </c>
      <c s="9" t="s">
        <v>493</v>
      </c>
      <c s="3"/>
      <c s="3"/>
      <c s="3"/>
      <c s="3"/>
      <c s="3"/>
      <c s="3"/>
      <c s="3"/>
      <c s="5">
        <f t="shared" si="29" ref="K115:W115">K69+K114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3"/>
      <c s="3"/>
      <c s="3"/>
      <c s="3"/>
      <c s="3"/>
      <c s="3"/>
    </row>
    <row>
      <c r="B116" s="6" t="s">
        <v>494</v>
      </c>
      <c s="6" t="s">
        <v>191</v>
      </c>
      <c s="3"/>
      <c s="3"/>
      <c s="3"/>
      <c s="3"/>
      <c s="3"/>
      <c s="3"/>
      <c s="3"/>
      <c s="5">
        <f t="shared" si="30" ref="K116:W116">K52+K69+K114</f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3"/>
      <c s="3"/>
      <c s="3"/>
      <c s="3"/>
      <c s="3"/>
      <c s="3"/>
    </row>
    <row>
      <c r="C117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&amp;CSCDPT5 - E15</oddHeader>
    <oddFooter>&amp;LStat-Reporting Application : &amp;R SaveAs(3/8/2024-2:25 PM)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7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10.7421875" customWidth="1"/>
    <col min="7" max="7" width="14.7421875" customWidth="1"/>
    <col min="8" max="8" width="30.7421875" customWidth="1"/>
    <col min="9" max="11" width="14.7421875" customWidth="1"/>
    <col min="12" max="13" width="12.7421875" customWidth="1"/>
    <col min="14" max="17" width="30.7421875" customWidth="1"/>
    <col min="18" max="20" width="14.7421875" customWidth="1"/>
    <col min="21" max="21" width="1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1524</v>
      </c>
      <c s="22" t="s">
        <v>1800</v>
      </c>
    </row>
    <row ht="14.15">
      <c r="B3" s="34" t="s">
        <v>1663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1110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57.2">
      <c r="B7" s="10"/>
      <c s="10" t="s">
        <v>2043</v>
      </c>
      <c s="10" t="s">
        <v>2240</v>
      </c>
      <c s="10" t="s">
        <v>1761</v>
      </c>
      <c s="10" t="s">
        <v>1664</v>
      </c>
      <c s="10" t="s">
        <v>1376</v>
      </c>
      <c s="10" t="s">
        <v>499</v>
      </c>
      <c s="10" t="s">
        <v>443</v>
      </c>
      <c s="10" t="s">
        <v>652</v>
      </c>
      <c s="10" t="s">
        <v>653</v>
      </c>
      <c s="10" t="s">
        <v>500</v>
      </c>
      <c s="10" t="s">
        <v>1525</v>
      </c>
      <c s="10" t="s">
        <v>1763</v>
      </c>
      <c s="10" t="s">
        <v>1622</v>
      </c>
      <c s="10" t="s">
        <v>294</v>
      </c>
      <c s="10" t="s">
        <v>1346</v>
      </c>
      <c s="10" t="s">
        <v>1371</v>
      </c>
      <c s="10" t="s">
        <v>1665</v>
      </c>
      <c s="10" t="s">
        <v>1937</v>
      </c>
      <c s="10" t="s">
        <v>501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</row>
    <row>
      <c r="B9" s="6" t="s">
        <v>957</v>
      </c>
      <c s="6" t="s">
        <v>2051</v>
      </c>
      <c s="6" t="s">
        <v>3</v>
      </c>
      <c s="18"/>
      <c s="6" t="s">
        <v>3</v>
      </c>
      <c s="6" t="s">
        <v>3</v>
      </c>
      <c s="18"/>
      <c s="16"/>
      <c s="16"/>
      <c s="16"/>
      <c s="18"/>
      <c s="18"/>
      <c s="6" t="s">
        <v>3</v>
      </c>
      <c s="6" t="s">
        <v>3</v>
      </c>
      <c s="6" t="s">
        <v>3</v>
      </c>
      <c s="6" t="s">
        <v>3</v>
      </c>
      <c s="16"/>
      <c s="16"/>
      <c s="16"/>
      <c s="6" t="s">
        <v>3</v>
      </c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</row>
    <row>
      <c r="B11" s="6" t="s">
        <v>1801</v>
      </c>
      <c s="9" t="s">
        <v>791</v>
      </c>
      <c s="13"/>
      <c s="13"/>
      <c s="13"/>
      <c s="13"/>
      <c s="13"/>
      <c s="5">
        <f t="shared" si="0" ref="I11:K11">SUM(I8:I10)</f>
        <v>0</v>
      </c>
      <c s="5">
        <f t="shared" si="0"/>
        <v>0</v>
      </c>
      <c s="5">
        <f t="shared" si="0"/>
        <v>0</v>
      </c>
      <c s="13"/>
      <c s="13"/>
      <c s="13"/>
      <c s="13"/>
      <c s="13"/>
      <c s="13"/>
      <c s="5">
        <f t="shared" si="1" ref="R11:T11">SUM(R8:R10)</f>
        <v>0</v>
      </c>
      <c s="5">
        <f t="shared" si="1"/>
        <v>0</v>
      </c>
      <c s="5">
        <f t="shared" si="1"/>
        <v>0</v>
      </c>
      <c s="13"/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</row>
    <row>
      <c r="B13" s="6" t="s">
        <v>654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1377</v>
      </c>
      <c s="9" t="s">
        <v>958</v>
      </c>
      <c s="3"/>
      <c s="3"/>
      <c s="3"/>
      <c s="3"/>
      <c s="3"/>
      <c s="5">
        <f t="shared" si="2" ref="I15:K15">SUM(I12:I14)</f>
        <v>0</v>
      </c>
      <c s="5">
        <f t="shared" si="2"/>
        <v>0</v>
      </c>
      <c s="5">
        <f t="shared" si="2"/>
        <v>0</v>
      </c>
      <c s="3"/>
      <c s="3"/>
      <c s="3"/>
      <c s="3"/>
      <c s="3"/>
      <c s="3"/>
      <c s="5">
        <f t="shared" si="3" ref="R15:T15">SUM(R12:R14)</f>
        <v>0</v>
      </c>
      <c s="5">
        <f t="shared" si="3"/>
        <v>0</v>
      </c>
      <c s="5">
        <f t="shared" si="3"/>
        <v>0</v>
      </c>
      <c s="3"/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17" s="6" t="s">
        <v>193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959</v>
      </c>
      <c s="9" t="s">
        <v>194</v>
      </c>
      <c s="3"/>
      <c s="3"/>
      <c s="3"/>
      <c s="3"/>
      <c s="3"/>
      <c s="5">
        <f t="shared" si="4" ref="I19:K19">SUM(I16:I18)</f>
        <v>0</v>
      </c>
      <c s="5">
        <f t="shared" si="4"/>
        <v>0</v>
      </c>
      <c s="5">
        <f t="shared" si="4"/>
        <v>0</v>
      </c>
      <c s="3"/>
      <c s="3"/>
      <c s="3"/>
      <c s="3"/>
      <c s="3"/>
      <c s="3"/>
      <c s="5">
        <f t="shared" si="5" ref="R19:T19">SUM(R16:R18)</f>
        <v>0</v>
      </c>
      <c s="5">
        <f t="shared" si="5"/>
        <v>0</v>
      </c>
      <c s="5">
        <f t="shared" si="5"/>
        <v>0</v>
      </c>
      <c s="3"/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21" s="6" t="s">
        <v>2091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503</v>
      </c>
      <c s="9" t="s">
        <v>1111</v>
      </c>
      <c s="3"/>
      <c s="3"/>
      <c s="3"/>
      <c s="3"/>
      <c s="3"/>
      <c s="5">
        <f t="shared" si="6" ref="I23:K23">SUM(I20:I22)</f>
        <v>0</v>
      </c>
      <c s="5">
        <f t="shared" si="6"/>
        <v>0</v>
      </c>
      <c s="5">
        <f t="shared" si="6"/>
        <v>0</v>
      </c>
      <c s="3"/>
      <c s="3"/>
      <c s="3"/>
      <c s="3"/>
      <c s="3"/>
      <c s="3"/>
      <c s="5">
        <f t="shared" si="7" ref="R23:T23">SUM(R20:R22)</f>
        <v>0</v>
      </c>
      <c s="5">
        <f t="shared" si="7"/>
        <v>0</v>
      </c>
      <c s="5">
        <f t="shared" si="7"/>
        <v>0</v>
      </c>
      <c s="3"/>
    </row>
    <row>
      <c r="B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25" s="6" t="s">
        <v>1666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" s="6" t="s">
        <v>41</v>
      </c>
      <c s="9" t="s">
        <v>42</v>
      </c>
      <c s="3"/>
      <c s="3"/>
      <c s="3"/>
      <c s="3"/>
      <c s="3"/>
      <c s="5">
        <f t="shared" si="8" ref="I27:K27">SUM(I24:I26)</f>
        <v>0</v>
      </c>
      <c s="5">
        <f t="shared" si="8"/>
        <v>0</v>
      </c>
      <c s="5">
        <f t="shared" si="8"/>
        <v>0</v>
      </c>
      <c s="3"/>
      <c s="3"/>
      <c s="3"/>
      <c s="3"/>
      <c s="3"/>
      <c s="3"/>
      <c s="5">
        <f t="shared" si="9" ref="R27:T27">SUM(R24:R26)</f>
        <v>0</v>
      </c>
      <c s="5">
        <f t="shared" si="9"/>
        <v>0</v>
      </c>
      <c s="5">
        <f t="shared" si="9"/>
        <v>0</v>
      </c>
      <c s="3"/>
    </row>
    <row>
      <c r="B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29" s="6" t="s">
        <v>1378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" s="6" t="s">
        <v>2092</v>
      </c>
      <c s="9" t="s">
        <v>1802</v>
      </c>
      <c s="3"/>
      <c s="3"/>
      <c s="3"/>
      <c s="3"/>
      <c s="3"/>
      <c s="5">
        <f t="shared" si="10" ref="I31:K31">SUM(I28:I30)</f>
        <v>0</v>
      </c>
      <c s="5">
        <f t="shared" si="10"/>
        <v>0</v>
      </c>
      <c s="5">
        <f t="shared" si="10"/>
        <v>0</v>
      </c>
      <c s="3"/>
      <c s="3"/>
      <c s="3"/>
      <c s="3"/>
      <c s="3"/>
      <c s="3"/>
      <c s="5">
        <f t="shared" si="11" ref="R31:T31">SUM(R28:R30)</f>
        <v>0</v>
      </c>
      <c s="5">
        <f t="shared" si="11"/>
        <v>0</v>
      </c>
      <c s="5">
        <f t="shared" si="11"/>
        <v>0</v>
      </c>
      <c s="3"/>
    </row>
    <row>
      <c r="B3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33" s="6" t="s">
        <v>960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3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" s="6" t="s">
        <v>1667</v>
      </c>
      <c s="9" t="s">
        <v>1379</v>
      </c>
      <c s="3"/>
      <c s="3"/>
      <c s="3"/>
      <c s="3"/>
      <c s="3"/>
      <c s="5">
        <f t="shared" si="12" ref="I35:K35">SUM(I32:I34)</f>
        <v>0</v>
      </c>
      <c s="5">
        <f t="shared" si="12"/>
        <v>0</v>
      </c>
      <c s="5">
        <f t="shared" si="12"/>
        <v>0</v>
      </c>
      <c s="3"/>
      <c s="3"/>
      <c s="3"/>
      <c s="3"/>
      <c s="3"/>
      <c s="3"/>
      <c s="5">
        <f t="shared" si="13" ref="R35:T35">SUM(R32:R34)</f>
        <v>0</v>
      </c>
      <c s="5">
        <f t="shared" si="13"/>
        <v>0</v>
      </c>
      <c s="5">
        <f t="shared" si="13"/>
        <v>0</v>
      </c>
      <c s="3"/>
    </row>
    <row>
      <c r="B3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37" s="6" t="s">
        <v>504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3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9" s="6" t="s">
        <v>1253</v>
      </c>
      <c s="9" t="s">
        <v>505</v>
      </c>
      <c s="3"/>
      <c s="3"/>
      <c s="3"/>
      <c s="3"/>
      <c s="3"/>
      <c s="5">
        <f t="shared" si="14" ref="I39:K39">SUM(I36:I38)</f>
        <v>0</v>
      </c>
      <c s="5">
        <f t="shared" si="14"/>
        <v>0</v>
      </c>
      <c s="5">
        <f t="shared" si="14"/>
        <v>0</v>
      </c>
      <c s="3"/>
      <c s="3"/>
      <c s="3"/>
      <c s="3"/>
      <c s="3"/>
      <c s="3"/>
      <c s="5">
        <f t="shared" si="15" ref="R39:T39">SUM(R36:R38)</f>
        <v>0</v>
      </c>
      <c s="5">
        <f t="shared" si="15"/>
        <v>0</v>
      </c>
      <c s="5">
        <f t="shared" si="15"/>
        <v>0</v>
      </c>
      <c s="3"/>
    </row>
    <row>
      <c r="B40" s="6" t="s">
        <v>792</v>
      </c>
      <c s="6" t="s">
        <v>1380</v>
      </c>
      <c s="3"/>
      <c s="3"/>
      <c s="3"/>
      <c s="3"/>
      <c s="3"/>
      <c s="5">
        <f t="shared" si="16" ref="I40:K40">I11+I15+I19+I23+I27+I31+I35+I39</f>
        <v>0</v>
      </c>
      <c s="5">
        <f t="shared" si="16"/>
        <v>0</v>
      </c>
      <c s="5">
        <f t="shared" si="16"/>
        <v>0</v>
      </c>
      <c s="3"/>
      <c s="3"/>
      <c s="3"/>
      <c s="3"/>
      <c s="3"/>
      <c s="3"/>
      <c s="5">
        <f t="shared" si="17" ref="R40:T40">R11+R15+R19+R23+R27+R31+R35+R39</f>
        <v>0</v>
      </c>
      <c s="5">
        <f t="shared" si="17"/>
        <v>0</v>
      </c>
      <c s="5">
        <f t="shared" si="17"/>
        <v>0</v>
      </c>
      <c s="3"/>
    </row>
    <row>
      <c r="B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42" s="6" t="s">
        <v>506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" s="6" t="s">
        <v>1254</v>
      </c>
      <c s="9" t="s">
        <v>961</v>
      </c>
      <c s="3"/>
      <c s="3"/>
      <c s="3"/>
      <c s="3"/>
      <c s="3"/>
      <c s="5">
        <f t="shared" si="18" ref="I44:K44">SUM(I41:I43)</f>
        <v>0</v>
      </c>
      <c s="5">
        <f t="shared" si="18"/>
        <v>0</v>
      </c>
      <c s="5">
        <f t="shared" si="18"/>
        <v>0</v>
      </c>
      <c s="3"/>
      <c s="3"/>
      <c s="3"/>
      <c s="3"/>
      <c s="3"/>
      <c s="3"/>
      <c s="5">
        <f t="shared" si="19" ref="R44:T44">SUM(R41:R43)</f>
        <v>0</v>
      </c>
      <c s="5">
        <f t="shared" si="19"/>
        <v>0</v>
      </c>
      <c s="5">
        <f t="shared" si="19"/>
        <v>0</v>
      </c>
      <c s="3"/>
    </row>
    <row>
      <c r="B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46" s="6" t="s">
        <v>43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" s="6" t="s">
        <v>793</v>
      </c>
      <c s="9" t="s">
        <v>507</v>
      </c>
      <c s="3"/>
      <c s="3"/>
      <c s="3"/>
      <c s="3"/>
      <c s="3"/>
      <c s="5">
        <f t="shared" si="20" ref="I48:K48">SUM(I45:I47)</f>
        <v>0</v>
      </c>
      <c s="5">
        <f t="shared" si="20"/>
        <v>0</v>
      </c>
      <c s="5">
        <f t="shared" si="20"/>
        <v>0</v>
      </c>
      <c s="3"/>
      <c s="3"/>
      <c s="3"/>
      <c s="3"/>
      <c s="3"/>
      <c s="3"/>
      <c s="5">
        <f t="shared" si="21" ref="R48:T48">SUM(R45:R47)</f>
        <v>0</v>
      </c>
      <c s="5">
        <f t="shared" si="21"/>
        <v>0</v>
      </c>
      <c s="5">
        <f t="shared" si="21"/>
        <v>0</v>
      </c>
      <c s="3"/>
    </row>
    <row>
      <c r="B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50" s="6" t="s">
        <v>1938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2" s="6" t="s">
        <v>332</v>
      </c>
      <c s="9" t="s">
        <v>1939</v>
      </c>
      <c s="3"/>
      <c s="3"/>
      <c s="3"/>
      <c s="3"/>
      <c s="3"/>
      <c s="5">
        <f t="shared" si="22" ref="I52:K52">SUM(I49:I51)</f>
        <v>0</v>
      </c>
      <c s="5">
        <f t="shared" si="22"/>
        <v>0</v>
      </c>
      <c s="5">
        <f t="shared" si="22"/>
        <v>0</v>
      </c>
      <c s="3"/>
      <c s="3"/>
      <c s="3"/>
      <c s="3"/>
      <c s="3"/>
      <c s="3"/>
      <c s="5">
        <f t="shared" si="23" ref="R52:T52">SUM(R49:R51)</f>
        <v>0</v>
      </c>
      <c s="5">
        <f t="shared" si="23"/>
        <v>0</v>
      </c>
      <c s="5">
        <f t="shared" si="23"/>
        <v>0</v>
      </c>
      <c s="3"/>
    </row>
    <row>
      <c r="B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54" s="6" t="s">
        <v>1668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44</v>
      </c>
      <c s="9" t="s">
        <v>2093</v>
      </c>
      <c s="3"/>
      <c s="3"/>
      <c s="3"/>
      <c s="3"/>
      <c s="3"/>
      <c s="5">
        <f t="shared" si="24" ref="I56:K56">SUM(I53:I55)</f>
        <v>0</v>
      </c>
      <c s="5">
        <f t="shared" si="24"/>
        <v>0</v>
      </c>
      <c s="5">
        <f t="shared" si="24"/>
        <v>0</v>
      </c>
      <c s="3"/>
      <c s="3"/>
      <c s="3"/>
      <c s="3"/>
      <c s="3"/>
      <c s="3"/>
      <c s="5">
        <f t="shared" si="25" ref="R56:T56">SUM(R53:R55)</f>
        <v>0</v>
      </c>
      <c s="5">
        <f t="shared" si="25"/>
        <v>0</v>
      </c>
      <c s="5">
        <f t="shared" si="25"/>
        <v>0</v>
      </c>
      <c s="3"/>
    </row>
    <row>
      <c r="B5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58" s="6" t="s">
        <v>1255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5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0" s="6" t="s">
        <v>1940</v>
      </c>
      <c s="9" t="s">
        <v>333</v>
      </c>
      <c s="3"/>
      <c s="3"/>
      <c s="3"/>
      <c s="3"/>
      <c s="3"/>
      <c s="5">
        <f t="shared" si="26" ref="I60:K60">SUM(I57:I59)</f>
        <v>0</v>
      </c>
      <c s="5">
        <f t="shared" si="26"/>
        <v>0</v>
      </c>
      <c s="5">
        <f t="shared" si="26"/>
        <v>0</v>
      </c>
      <c s="3"/>
      <c s="3"/>
      <c s="3"/>
      <c s="3"/>
      <c s="3"/>
      <c s="3"/>
      <c s="5">
        <f t="shared" si="27" ref="R60:T60">SUM(R57:R59)</f>
        <v>0</v>
      </c>
      <c s="5">
        <f t="shared" si="27"/>
        <v>0</v>
      </c>
      <c s="5">
        <f t="shared" si="27"/>
        <v>0</v>
      </c>
      <c s="3"/>
    </row>
    <row>
      <c r="B6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62" s="6" t="s">
        <v>794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6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4" s="6" t="s">
        <v>1526</v>
      </c>
      <c s="9" t="s">
        <v>2241</v>
      </c>
      <c s="3"/>
      <c s="3"/>
      <c s="3"/>
      <c s="3"/>
      <c s="3"/>
      <c s="5">
        <f t="shared" si="28" ref="I64:K64">SUM(I61:I63)</f>
        <v>0</v>
      </c>
      <c s="5">
        <f t="shared" si="28"/>
        <v>0</v>
      </c>
      <c s="5">
        <f t="shared" si="28"/>
        <v>0</v>
      </c>
      <c s="3"/>
      <c s="3"/>
      <c s="3"/>
      <c s="3"/>
      <c s="3"/>
      <c s="3"/>
      <c s="5">
        <f t="shared" si="29" ref="R64:T64">SUM(R61:R63)</f>
        <v>0</v>
      </c>
      <c s="5">
        <f t="shared" si="29"/>
        <v>0</v>
      </c>
      <c s="5">
        <f t="shared" si="29"/>
        <v>0</v>
      </c>
      <c s="3"/>
    </row>
    <row>
      <c r="B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66" s="6" t="s">
        <v>334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8" s="6" t="s">
        <v>1112</v>
      </c>
      <c s="9" t="s">
        <v>962</v>
      </c>
      <c s="3"/>
      <c s="3"/>
      <c s="3"/>
      <c s="3"/>
      <c s="3"/>
      <c s="5">
        <f t="shared" si="30" ref="I68:K68">SUM(I65:I67)</f>
        <v>0</v>
      </c>
      <c s="5">
        <f t="shared" si="30"/>
        <v>0</v>
      </c>
      <c s="5">
        <f t="shared" si="30"/>
        <v>0</v>
      </c>
      <c s="3"/>
      <c s="3"/>
      <c s="3"/>
      <c s="3"/>
      <c s="3"/>
      <c s="3"/>
      <c s="5">
        <f t="shared" si="31" ref="R68:T68">SUM(R65:R67)</f>
        <v>0</v>
      </c>
      <c s="5">
        <f t="shared" si="31"/>
        <v>0</v>
      </c>
      <c s="5">
        <f t="shared" si="31"/>
        <v>0</v>
      </c>
      <c s="3"/>
    </row>
    <row>
      <c r="B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</row>
    <row>
      <c r="B70" s="6" t="s">
        <v>2242</v>
      </c>
      <c s="6" t="s">
        <v>2051</v>
      </c>
      <c s="6" t="s">
        <v>3</v>
      </c>
      <c s="2"/>
      <c s="6" t="s">
        <v>3</v>
      </c>
      <c s="6" t="s">
        <v>3</v>
      </c>
      <c s="2"/>
      <c s="2"/>
      <c s="2"/>
      <c s="2"/>
      <c s="2"/>
      <c s="2"/>
      <c s="6" t="s">
        <v>3</v>
      </c>
      <c s="6" t="s">
        <v>3</v>
      </c>
      <c s="6" t="s">
        <v>3</v>
      </c>
      <c s="6" t="s">
        <v>3</v>
      </c>
      <c s="2"/>
      <c s="2"/>
      <c s="2"/>
      <c s="6" t="s">
        <v>3</v>
      </c>
    </row>
    <row>
      <c r="B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2" s="6" t="s">
        <v>795</v>
      </c>
      <c s="9" t="s">
        <v>45</v>
      </c>
      <c s="3"/>
      <c s="3"/>
      <c s="3"/>
      <c s="3"/>
      <c s="3"/>
      <c s="5">
        <f t="shared" si="32" ref="I72:K72">SUM(I69:I71)</f>
        <v>0</v>
      </c>
      <c s="5">
        <f t="shared" si="32"/>
        <v>0</v>
      </c>
      <c s="5">
        <f t="shared" si="32"/>
        <v>0</v>
      </c>
      <c s="3"/>
      <c s="3"/>
      <c s="3"/>
      <c s="3"/>
      <c s="3"/>
      <c s="3"/>
      <c s="5">
        <f t="shared" si="33" ref="R72:T72">SUM(R69:R71)</f>
        <v>0</v>
      </c>
      <c s="5">
        <f t="shared" si="33"/>
        <v>0</v>
      </c>
      <c s="5">
        <f t="shared" si="33"/>
        <v>0</v>
      </c>
      <c s="3"/>
    </row>
    <row>
      <c r="B73" s="6" t="s">
        <v>335</v>
      </c>
      <c s="6" t="s">
        <v>644</v>
      </c>
      <c s="3"/>
      <c s="3"/>
      <c s="3"/>
      <c s="3"/>
      <c s="3"/>
      <c s="5">
        <f t="shared" si="34" ref="I73:K73">I44+I48+I52+I56+I60+I64+I68+I72</f>
        <v>0</v>
      </c>
      <c s="5">
        <f t="shared" si="34"/>
        <v>0</v>
      </c>
      <c s="5">
        <f t="shared" si="34"/>
        <v>0</v>
      </c>
      <c s="3"/>
      <c s="3"/>
      <c s="3"/>
      <c s="3"/>
      <c s="3"/>
      <c s="3"/>
      <c s="5">
        <f t="shared" si="35" ref="R73:T73">R44+R48+R52+R56+R60+R64+R68+R72</f>
        <v>0</v>
      </c>
      <c s="5">
        <f t="shared" si="35"/>
        <v>0</v>
      </c>
      <c s="5">
        <f t="shared" si="35"/>
        <v>0</v>
      </c>
      <c s="3"/>
    </row>
    <row>
      <c r="B74" s="6" t="s">
        <v>2243</v>
      </c>
      <c s="9" t="s">
        <v>1931</v>
      </c>
      <c s="3"/>
      <c s="3"/>
      <c s="3"/>
      <c s="3"/>
      <c s="3"/>
      <c s="5">
        <f t="shared" si="36" ref="I74:K74">I40+I73</f>
        <v>0</v>
      </c>
      <c s="5">
        <f t="shared" si="36"/>
        <v>0</v>
      </c>
      <c s="5">
        <f t="shared" si="36"/>
        <v>0</v>
      </c>
      <c s="3"/>
      <c s="3"/>
      <c s="3"/>
      <c s="3"/>
      <c s="3"/>
      <c s="3"/>
      <c s="5">
        <f t="shared" si="37" ref="R74:T74">R40+R73</f>
        <v>0</v>
      </c>
      <c s="5">
        <f t="shared" si="37"/>
        <v>0</v>
      </c>
      <c s="5">
        <f t="shared" si="37"/>
        <v>0</v>
      </c>
      <c s="3"/>
    </row>
    <row>
      <c r="C75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&amp;CSCDPT6SN1 - E16</oddHeader>
    <oddFooter>&amp;LStat-Reporting Application : &amp;R SaveAs(3/8/2024-2:25 PM)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1524</v>
      </c>
      <c s="22" t="s">
        <v>498</v>
      </c>
    </row>
    <row ht="14.15">
      <c r="B3" s="34" t="s">
        <v>1663</v>
      </c>
      <c s="11"/>
      <c s="11"/>
    </row>
    <row ht="81.75">
      <c r="B4" s="31"/>
      <c s="30" t="s">
        <v>1895</v>
      </c>
      <c s="12"/>
    </row>
    <row ht="111.9">
      <c r="B5" s="31"/>
      <c s="33" t="s">
        <v>1110</v>
      </c>
      <c s="12"/>
    </row>
    <row ht="14.15">
      <c r="B6" s="10"/>
      <c s="10"/>
      <c s="10">
        <v>1</v>
      </c>
    </row>
    <row ht="14.15">
      <c r="B7" s="10"/>
      <c s="10"/>
      <c s="10" t="s">
        <v>502</v>
      </c>
    </row>
    <row>
      <c r="B8" s="6" t="s">
        <v>1941</v>
      </c>
      <c s="9" t="s">
        <v>336</v>
      </c>
      <c s="16"/>
    </row>
    <row>
      <c r="B9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&amp;CSCDPT6SN1F - E16</oddHeader>
    <oddFooter>&amp;LStat-Reporting Application : &amp;R SaveAs(3/8/2024-2:25 PM)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14.7421875" customWidth="1"/>
    <col min="7" max="8" width="12.7421875" customWidth="1"/>
    <col min="9" max="9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2244</v>
      </c>
      <c s="22" t="s">
        <v>46</v>
      </c>
    </row>
    <row ht="14.15">
      <c r="B3" s="34" t="s">
        <v>2245</v>
      </c>
      <c s="11"/>
      <c s="11"/>
      <c s="11"/>
      <c s="11"/>
      <c s="11"/>
      <c s="11"/>
      <c s="11"/>
    </row>
    <row ht="24.25">
      <c r="B4" s="31"/>
      <c s="30" t="s">
        <v>1895</v>
      </c>
      <c s="12"/>
      <c s="12"/>
      <c s="12"/>
      <c s="12"/>
      <c s="12"/>
      <c s="12"/>
    </row>
    <row ht="14.9">
      <c r="B5" s="31"/>
      <c s="33" t="s">
        <v>195</v>
      </c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65.25">
      <c r="B7" s="10"/>
      <c s="10" t="s">
        <v>2043</v>
      </c>
      <c s="10" t="s">
        <v>508</v>
      </c>
      <c s="10" t="s">
        <v>1527</v>
      </c>
      <c s="10" t="s">
        <v>1113</v>
      </c>
      <c s="10" t="s">
        <v>196</v>
      </c>
      <c s="10" t="s">
        <v>1256</v>
      </c>
      <c s="10" t="s">
        <v>1763</v>
      </c>
    </row>
    <row>
      <c r="B8" s="7" t="s">
        <v>1472</v>
      </c>
      <c s="7" t="s">
        <v>1472</v>
      </c>
      <c s="8" t="s">
        <v>1472</v>
      </c>
      <c s="8" t="s">
        <v>1472</v>
      </c>
      <c s="4" t="s">
        <v>1472</v>
      </c>
      <c s="8" t="s">
        <v>1472</v>
      </c>
      <c s="8" t="s">
        <v>1472</v>
      </c>
      <c s="8" t="s">
        <v>1472</v>
      </c>
    </row>
    <row>
      <c r="B9" s="6" t="s">
        <v>957</v>
      </c>
      <c s="6" t="s">
        <v>2051</v>
      </c>
      <c s="6" t="s">
        <v>3</v>
      </c>
      <c s="6" t="s">
        <v>3</v>
      </c>
      <c s="16"/>
      <c s="18"/>
      <c s="18"/>
      <c s="6" t="s">
        <v>3</v>
      </c>
    </row>
    <row>
      <c r="B10" s="7" t="s">
        <v>1472</v>
      </c>
      <c s="7" t="s">
        <v>1472</v>
      </c>
      <c s="8" t="s">
        <v>1472</v>
      </c>
      <c s="8" t="s">
        <v>1472</v>
      </c>
      <c s="4" t="s">
        <v>1472</v>
      </c>
      <c s="8" t="s">
        <v>1472</v>
      </c>
      <c s="8" t="s">
        <v>1472</v>
      </c>
      <c s="8" t="s">
        <v>1472</v>
      </c>
    </row>
    <row>
      <c r="B11" s="6" t="s">
        <v>1801</v>
      </c>
      <c s="9" t="s">
        <v>47</v>
      </c>
      <c s="13"/>
      <c s="13"/>
      <c s="5">
        <f>SUM(F8:F10)</f>
        <v>0</v>
      </c>
      <c s="13"/>
      <c s="13"/>
      <c s="13"/>
    </row>
    <row>
      <c r="B12" s="7" t="s">
        <v>1472</v>
      </c>
      <c s="7" t="s">
        <v>1472</v>
      </c>
      <c s="8" t="s">
        <v>1472</v>
      </c>
      <c s="8" t="s">
        <v>1472</v>
      </c>
      <c s="4" t="s">
        <v>1472</v>
      </c>
      <c s="8" t="s">
        <v>1472</v>
      </c>
      <c s="8" t="s">
        <v>1472</v>
      </c>
      <c s="8" t="s">
        <v>1472</v>
      </c>
    </row>
    <row>
      <c r="B13" s="6" t="s">
        <v>654</v>
      </c>
      <c s="6" t="s">
        <v>2051</v>
      </c>
      <c s="6" t="s">
        <v>3</v>
      </c>
      <c s="6" t="s">
        <v>3</v>
      </c>
      <c s="2"/>
      <c s="2"/>
      <c s="2"/>
      <c s="6" t="s">
        <v>3</v>
      </c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1377</v>
      </c>
      <c s="6" t="s">
        <v>1381</v>
      </c>
      <c s="3"/>
      <c s="3"/>
      <c s="5">
        <f>SUM(F12:F14)</f>
        <v>0</v>
      </c>
      <c s="3"/>
      <c s="3"/>
      <c s="3"/>
    </row>
    <row>
      <c r="B16" s="6" t="s">
        <v>959</v>
      </c>
      <c s="6" t="s">
        <v>1382</v>
      </c>
      <c s="3"/>
      <c s="3"/>
      <c s="5">
        <f>F11+F15</f>
        <v>0</v>
      </c>
      <c s="3"/>
      <c s="3"/>
      <c s="3"/>
    </row>
    <row>
      <c r="C17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&amp;CSCDPT6SN2 - E16</oddHeader>
    <oddFooter>&amp;LStat-Reporting Application : &amp;R SaveAs(3/8/2024-2:25 PM)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19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0.7421875" customWidth="1"/>
    <col min="7" max="7" width="30.7421875" customWidth="1"/>
    <col min="8" max="8" width="10.7421875" customWidth="1"/>
    <col min="9" max="17" width="14.7421875" customWidth="1"/>
    <col min="18" max="19" width="12.7421875" customWidth="1"/>
    <col min="20" max="20" width="30.7421875" customWidth="1"/>
    <col min="21" max="22" width="14.7421875" customWidth="1"/>
    <col min="23" max="27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655</v>
      </c>
      <c s="22" t="s">
        <v>1114</v>
      </c>
    </row>
    <row ht="14.15">
      <c r="B3" s="34" t="s">
        <v>796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2246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23</v>
      </c>
      <c s="10">
        <v>24</v>
      </c>
    </row>
    <row ht="49.15">
      <c r="B7" s="10"/>
      <c s="10" t="s">
        <v>1058</v>
      </c>
      <c s="10" t="s">
        <v>1059</v>
      </c>
      <c s="10" t="s">
        <v>1761</v>
      </c>
      <c s="10" t="s">
        <v>1345</v>
      </c>
      <c s="10" t="s">
        <v>489</v>
      </c>
      <c s="10" t="s">
        <v>2094</v>
      </c>
      <c s="10" t="s">
        <v>443</v>
      </c>
      <c s="10" t="s">
        <v>444</v>
      </c>
      <c s="10" t="s">
        <v>1343</v>
      </c>
      <c s="10" t="s">
        <v>1471</v>
      </c>
      <c s="10" t="s">
        <v>1</v>
      </c>
      <c s="10" t="s">
        <v>921</v>
      </c>
      <c s="10" t="s">
        <v>755</v>
      </c>
      <c s="10" t="s">
        <v>1803</v>
      </c>
      <c s="10" t="s">
        <v>198</v>
      </c>
      <c s="10" t="s">
        <v>1344</v>
      </c>
      <c s="10" t="s">
        <v>1669</v>
      </c>
      <c s="10" t="s">
        <v>445</v>
      </c>
      <c s="10" t="s">
        <v>151</v>
      </c>
      <c s="10" t="s">
        <v>337</v>
      </c>
      <c s="10" t="s">
        <v>1763</v>
      </c>
      <c s="10" t="s">
        <v>1342</v>
      </c>
      <c s="10" t="s">
        <v>1217</v>
      </c>
      <c s="10" t="s">
        <v>617</v>
      </c>
      <c s="10" t="s">
        <v>338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509</v>
      </c>
      <c s="6" t="s">
        <v>2051</v>
      </c>
      <c s="18"/>
      <c s="18"/>
      <c s="18"/>
      <c s="6" t="s">
        <v>3</v>
      </c>
      <c s="18"/>
      <c s="16"/>
      <c s="16"/>
      <c s="16"/>
      <c s="16"/>
      <c s="16"/>
      <c s="16"/>
      <c s="16"/>
      <c s="16"/>
      <c s="16"/>
      <c s="18"/>
      <c s="18"/>
      <c s="6" t="s">
        <v>3</v>
      </c>
      <c s="16"/>
      <c s="16"/>
      <c s="6" t="s">
        <v>3</v>
      </c>
      <c s="18"/>
      <c s="18"/>
      <c s="18"/>
      <c s="38" t="str">
        <f>IF(ISBLANK(X9)," ",CONCATENATE(IF(ISERROR(VLOOKUP(X9,NAICDes2020_ValidationDesc,1,)),"",VLOOKUP(X9,NAICDes2020_LookupDesc,2,)),".",IF(ISERROR(VLOOKUP(Y9,NAICDesModifier2020_ValidationDesc,1,)),"",VLOOKUP(Y9,NAICDesModifier2020_LookupDesc,2,))))</f>
        <v xml:space="preserve"> </v>
      </c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926</v>
      </c>
      <c s="9" t="s">
        <v>2206</v>
      </c>
      <c s="13"/>
      <c s="13"/>
      <c s="13"/>
      <c s="13"/>
      <c s="13"/>
      <c s="5">
        <f t="shared" si="0" ref="I11:Q11">SUM(I8:I10)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13"/>
      <c s="13"/>
      <c s="5">
        <f t="shared" si="1" ref="U11:V11">SUM(U8:U10)</f>
        <v>0</v>
      </c>
      <c s="5">
        <f t="shared" si="1"/>
        <v>0</v>
      </c>
      <c s="13"/>
      <c s="13"/>
      <c s="13"/>
      <c s="13"/>
      <c s="13"/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3" s="6" t="s">
        <v>4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IF(ISBLANK(X13)," ",CONCATENATE(IF(ISERROR(VLOOKUP(X13,NAICDes2020_ValidationDesc,1,)),"",VLOOKUP(X13,NAICDes2020_LookupDesc,2,)),".",IF(ISERROR(VLOOKUP(Y13,NAICDesModifier2020_ValidationDesc,1,)),"",VLOOKUP(Y13,NAICDesModifier2020_LookupDesc,2,))))</f>
        <v xml:space="preserve"> </v>
      </c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451</v>
      </c>
      <c s="9" t="s">
        <v>452</v>
      </c>
      <c s="3"/>
      <c s="3"/>
      <c s="3"/>
      <c s="3"/>
      <c s="3"/>
      <c s="5">
        <f t="shared" si="2" ref="I15:Q15">SUM(I12:I14)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3"/>
      <c s="3"/>
      <c s="3"/>
      <c s="5">
        <f t="shared" si="3" ref="U15:V15">SUM(U12:U14)</f>
        <v>0</v>
      </c>
      <c s="5">
        <f t="shared" si="3"/>
        <v>0</v>
      </c>
      <c s="3"/>
      <c s="3"/>
      <c s="3"/>
      <c s="3"/>
      <c s="3"/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" s="6" t="s">
        <v>1899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IF(ISBLANK(X17)," ",CONCATENATE(IF(ISERROR(VLOOKUP(X17,NAICDes2020_ValidationDesc,1,)),"",VLOOKUP(X17,NAICDes2020_LookupDesc,2,)),".",IF(ISERROR(VLOOKUP(Y17,NAICDesModifier2020_ValidationDesc,1,)),"",VLOOKUP(Y17,NAICDesModifier2020_LookupDesc,2,))))</f>
        <v xml:space="preserve"> </v>
      </c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5</v>
      </c>
      <c s="9" t="s">
        <v>619</v>
      </c>
      <c s="3"/>
      <c s="3"/>
      <c s="3"/>
      <c s="3"/>
      <c s="3"/>
      <c s="5">
        <f t="shared" si="4" ref="I19:Q19">SUM(I16:I18)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  <c s="3"/>
      <c s="5">
        <f t="shared" si="5" ref="U19:V19">SUM(U16:U18)</f>
        <v>0</v>
      </c>
      <c s="5">
        <f t="shared" si="5"/>
        <v>0</v>
      </c>
      <c s="3"/>
      <c s="3"/>
      <c s="3"/>
      <c s="3"/>
      <c s="3"/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" s="6" t="s">
        <v>1473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IF(ISBLANK(X21)," ",CONCATENATE(IF(ISERROR(VLOOKUP(X21,NAICDes2020_ValidationDesc,1,)),"",VLOOKUP(X21,NAICDes2020_LookupDesc,2,)),".",IF(ISERROR(VLOOKUP(Y21,NAICDesModifier2020_ValidationDesc,1,)),"",VLOOKUP(Y21,NAICDesModifier2020_LookupDesc,2,))))</f>
        <v xml:space="preserve"> </v>
      </c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1900</v>
      </c>
      <c s="9" t="s">
        <v>1065</v>
      </c>
      <c s="3"/>
      <c s="3"/>
      <c s="3"/>
      <c s="3"/>
      <c s="3"/>
      <c s="5">
        <f t="shared" si="6" ref="I23:Q23">SUM(I20:I22)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3"/>
      <c s="3"/>
      <c s="3"/>
      <c s="5">
        <f t="shared" si="7" ref="U23:V23">SUM(U20:U22)</f>
        <v>0</v>
      </c>
      <c s="5">
        <f t="shared" si="7"/>
        <v>0</v>
      </c>
      <c s="3"/>
      <c s="3"/>
      <c s="3"/>
      <c s="3"/>
      <c s="3"/>
    </row>
    <row>
      <c r="B24" s="6" t="s">
        <v>1474</v>
      </c>
      <c s="9" t="s">
        <v>620</v>
      </c>
      <c s="3"/>
      <c s="3"/>
      <c s="3"/>
      <c s="3"/>
      <c s="3"/>
      <c s="5">
        <f t="shared" si="8" ref="I24:Q24">(I11+I15+I19+I23)</f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3"/>
      <c s="3"/>
      <c s="3"/>
      <c s="5">
        <f t="shared" si="9" ref="U24:V24">(U11+U15+U19+U23)</f>
        <v>0</v>
      </c>
      <c s="5">
        <f t="shared" si="9"/>
        <v>0</v>
      </c>
      <c s="3"/>
      <c s="3"/>
      <c s="3"/>
      <c s="3"/>
      <c s="3"/>
    </row>
    <row>
      <c r="B2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" s="6" t="s">
        <v>758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IF(ISBLANK(X26)," ",CONCATENATE(IF(ISERROR(VLOOKUP(X26,NAICDes2020_ValidationDesc,1,)),"",VLOOKUP(X26,NAICDes2020_LookupDesc,2,)),".",IF(ISERROR(VLOOKUP(Y26,NAICDesModifier2020_ValidationDesc,1,)),"",VLOOKUP(Y26,NAICDesModifier2020_LookupDesc,2,))))</f>
        <v xml:space="preserve"> </v>
      </c>
    </row>
    <row>
      <c r="B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" s="6" t="s">
        <v>1221</v>
      </c>
      <c s="9" t="s">
        <v>6</v>
      </c>
      <c s="3"/>
      <c s="3"/>
      <c s="3"/>
      <c s="3"/>
      <c s="3"/>
      <c s="5">
        <f t="shared" si="10" ref="I28:Q28">SUM(I25:I27)</f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5">
        <f t="shared" si="10"/>
        <v>0</v>
      </c>
      <c s="3"/>
      <c s="3"/>
      <c s="3"/>
      <c s="5">
        <f t="shared" si="11" ref="U28:V28">SUM(U25:U27)</f>
        <v>0</v>
      </c>
      <c s="5">
        <f t="shared" si="11"/>
        <v>0</v>
      </c>
      <c s="3"/>
      <c s="3"/>
      <c s="3"/>
      <c s="3"/>
      <c s="3"/>
    </row>
    <row>
      <c r="B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" s="6" t="s">
        <v>296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IF(ISBLANK(X30)," ",CONCATENATE(IF(ISERROR(VLOOKUP(X30,NAICDes2020_ValidationDesc,1,)),"",VLOOKUP(X30,NAICDes2020_LookupDesc,2,)),".",IF(ISERROR(VLOOKUP(Y30,NAICDesModifier2020_ValidationDesc,1,)),"",VLOOKUP(Y30,NAICDesModifier2020_LookupDesc,2,))))</f>
        <v xml:space="preserve"> </v>
      </c>
    </row>
    <row>
      <c r="B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" s="6" t="s">
        <v>759</v>
      </c>
      <c s="9" t="s">
        <v>7</v>
      </c>
      <c s="3"/>
      <c s="3"/>
      <c s="3"/>
      <c s="3"/>
      <c s="3"/>
      <c s="5">
        <f t="shared" si="12" ref="I32:Q32">SUM(I29:I31)</f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3"/>
      <c s="3"/>
      <c s="5">
        <f t="shared" si="13" ref="U32:V32">SUM(U29:U31)</f>
        <v>0</v>
      </c>
      <c s="5">
        <f t="shared" si="13"/>
        <v>0</v>
      </c>
      <c s="3"/>
      <c s="3"/>
      <c s="3"/>
      <c s="3"/>
      <c s="3"/>
    </row>
    <row>
      <c r="B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" s="6" t="s">
        <v>2207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IF(ISBLANK(X34)," ",CONCATENATE(IF(ISERROR(VLOOKUP(X34,NAICDes2020_ValidationDesc,1,)),"",VLOOKUP(X34,NAICDes2020_LookupDesc,2,)),".",IF(ISERROR(VLOOKUP(Y34,NAICDesModifier2020_ValidationDesc,1,)),"",VLOOKUP(Y34,NAICDesModifier2020_LookupDesc,2,))))</f>
        <v xml:space="preserve"> </v>
      </c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297</v>
      </c>
      <c s="9" t="s">
        <v>1627</v>
      </c>
      <c s="3"/>
      <c s="3"/>
      <c s="3"/>
      <c s="3"/>
      <c s="3"/>
      <c s="5">
        <f t="shared" si="14" ref="I36:Q36">SUM(I33:I35)</f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5">
        <f t="shared" si="14"/>
        <v>0</v>
      </c>
      <c s="3"/>
      <c s="3"/>
      <c s="3"/>
      <c s="5">
        <f t="shared" si="15" ref="U36:V36">SUM(U33:U35)</f>
        <v>0</v>
      </c>
      <c s="5">
        <f t="shared" si="15"/>
        <v>0</v>
      </c>
      <c s="3"/>
      <c s="3"/>
      <c s="3"/>
      <c s="3"/>
      <c s="3"/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" s="6" t="s">
        <v>1769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IF(ISBLANK(X38)," ",CONCATENATE(IF(ISERROR(VLOOKUP(X38,NAICDes2020_ValidationDesc,1,)),"",VLOOKUP(X38,NAICDes2020_LookupDesc,2,)),".",IF(ISERROR(VLOOKUP(Y38,NAICDesModifier2020_ValidationDesc,1,)),"",VLOOKUP(Y38,NAICDesModifier2020_LookupDesc,2,))))</f>
        <v xml:space="preserve"> </v>
      </c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2208</v>
      </c>
      <c s="9" t="s">
        <v>1770</v>
      </c>
      <c s="3"/>
      <c s="3"/>
      <c s="3"/>
      <c s="3"/>
      <c s="3"/>
      <c s="5">
        <f t="shared" si="16" ref="I40:Q40">SUM(I37:I39)</f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3"/>
      <c s="3"/>
      <c s="3"/>
      <c s="5">
        <f t="shared" si="17" ref="U40:V40">SUM(U37:U39)</f>
        <v>0</v>
      </c>
      <c s="5">
        <f t="shared" si="17"/>
        <v>0</v>
      </c>
      <c s="3"/>
      <c s="3"/>
      <c s="3"/>
      <c s="3"/>
      <c s="3"/>
    </row>
    <row>
      <c r="B41" s="6" t="s">
        <v>1771</v>
      </c>
      <c s="9" t="s">
        <v>453</v>
      </c>
      <c s="3"/>
      <c s="3"/>
      <c s="3"/>
      <c s="3"/>
      <c s="3"/>
      <c s="5">
        <f t="shared" si="18" ref="I41:Q41">(I28+I32+I36+I40)</f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3"/>
      <c s="3"/>
      <c s="3"/>
      <c s="5">
        <f t="shared" si="19" ref="U41:V41">(U28+U32+U36+U40)</f>
        <v>0</v>
      </c>
      <c s="5">
        <f t="shared" si="19"/>
        <v>0</v>
      </c>
      <c s="3"/>
      <c s="3"/>
      <c s="3"/>
      <c s="3"/>
      <c s="3"/>
    </row>
    <row>
      <c r="B4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" s="6" t="s">
        <v>1066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IF(ISBLANK(X43)," ",CONCATENATE(IF(ISERROR(VLOOKUP(X43,NAICDes2020_ValidationDesc,1,)),"",VLOOKUP(X43,NAICDes2020_LookupDesc,2,)),".",IF(ISERROR(VLOOKUP(Y43,NAICDesModifier2020_ValidationDesc,1,)),"",VLOOKUP(Y43,NAICDesModifier2020_LookupDesc,2,))))</f>
        <v xml:space="preserve"> </v>
      </c>
    </row>
    <row>
      <c r="B4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" s="6" t="s">
        <v>1475</v>
      </c>
      <c s="9" t="s">
        <v>1222</v>
      </c>
      <c s="3"/>
      <c s="3"/>
      <c s="3"/>
      <c s="3"/>
      <c s="3"/>
      <c s="5">
        <f t="shared" si="20" ref="I45:Q45">SUM(I42:I44)</f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3"/>
      <c s="3"/>
      <c s="3"/>
      <c s="5">
        <f t="shared" si="21" ref="U45:V45">SUM(U42:U44)</f>
        <v>0</v>
      </c>
      <c s="5">
        <f t="shared" si="21"/>
        <v>0</v>
      </c>
      <c s="3"/>
      <c s="3"/>
      <c s="3"/>
      <c s="3"/>
      <c s="3"/>
    </row>
    <row>
      <c r="B4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" s="6" t="s">
        <v>621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IF(ISBLANK(X47)," ",CONCATENATE(IF(ISERROR(VLOOKUP(X47,NAICDes2020_ValidationDesc,1,)),"",VLOOKUP(X47,NAICDes2020_LookupDesc,2,)),".",IF(ISERROR(VLOOKUP(Y47,NAICDesModifier2020_ValidationDesc,1,)),"",VLOOKUP(Y47,NAICDesModifier2020_LookupDesc,2,))))</f>
        <v xml:space="preserve"> </v>
      </c>
    </row>
    <row>
      <c r="B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9" s="6" t="s">
        <v>1067</v>
      </c>
      <c s="9" t="s">
        <v>760</v>
      </c>
      <c s="3"/>
      <c s="3"/>
      <c s="3"/>
      <c s="3"/>
      <c s="3"/>
      <c s="5">
        <f t="shared" si="22" ref="I49:Q49">SUM(I46:I48)</f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5">
        <f t="shared" si="22"/>
        <v>0</v>
      </c>
      <c s="3"/>
      <c s="3"/>
      <c s="3"/>
      <c s="5">
        <f t="shared" si="23" ref="U49:V49">SUM(U46:U48)</f>
        <v>0</v>
      </c>
      <c s="5">
        <f t="shared" si="23"/>
        <v>0</v>
      </c>
      <c s="3"/>
      <c s="3"/>
      <c s="3"/>
      <c s="3"/>
      <c s="3"/>
    </row>
    <row>
      <c r="B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1" s="6" t="s">
        <v>155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IF(ISBLANK(X51)," ",CONCATENATE(IF(ISERROR(VLOOKUP(X51,NAICDes2020_ValidationDesc,1,)),"",VLOOKUP(X51,NAICDes2020_LookupDesc,2,)),".",IF(ISERROR(VLOOKUP(Y51,NAICDesModifier2020_ValidationDesc,1,)),"",VLOOKUP(Y51,NAICDesModifier2020_LookupDesc,2,))))</f>
        <v xml:space="preserve"> </v>
      </c>
    </row>
    <row>
      <c r="B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3" s="6" t="s">
        <v>622</v>
      </c>
      <c s="9" t="s">
        <v>298</v>
      </c>
      <c s="3"/>
      <c s="3"/>
      <c s="3"/>
      <c s="3"/>
      <c s="3"/>
      <c s="5">
        <f t="shared" si="24" ref="I53:Q53">SUM(I50:I52)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3"/>
      <c s="3"/>
      <c s="3"/>
      <c s="5">
        <f t="shared" si="25" ref="U53:V53">SUM(U50:U52)</f>
        <v>0</v>
      </c>
      <c s="5">
        <f t="shared" si="25"/>
        <v>0</v>
      </c>
      <c s="3"/>
      <c s="3"/>
      <c s="3"/>
      <c s="3"/>
      <c s="3"/>
    </row>
    <row>
      <c r="B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5" s="6" t="s">
        <v>2052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IF(ISBLANK(X55)," ",CONCATENATE(IF(ISERROR(VLOOKUP(X55,NAICDes2020_ValidationDesc,1,)),"",VLOOKUP(X55,NAICDes2020_LookupDesc,2,)),".",IF(ISERROR(VLOOKUP(Y55,NAICDesModifier2020_ValidationDesc,1,)),"",VLOOKUP(Y55,NAICDesModifier2020_LookupDesc,2,))))</f>
        <v xml:space="preserve"> </v>
      </c>
    </row>
    <row>
      <c r="B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7" s="6" t="s">
        <v>156</v>
      </c>
      <c s="9" t="s">
        <v>2209</v>
      </c>
      <c s="3"/>
      <c s="3"/>
      <c s="3"/>
      <c s="3"/>
      <c s="3"/>
      <c s="5">
        <f t="shared" si="26" ref="I57:Q57">SUM(I54:I56)</f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5">
        <f t="shared" si="26"/>
        <v>0</v>
      </c>
      <c s="3"/>
      <c s="3"/>
      <c s="3"/>
      <c s="5">
        <f t="shared" si="27" ref="U57:V57">SUM(U54:U56)</f>
        <v>0</v>
      </c>
      <c s="5">
        <f t="shared" si="27"/>
        <v>0</v>
      </c>
      <c s="3"/>
      <c s="3"/>
      <c s="3"/>
      <c s="3"/>
      <c s="3"/>
    </row>
    <row>
      <c r="B58" s="6" t="s">
        <v>2053</v>
      </c>
      <c s="9" t="s">
        <v>1901</v>
      </c>
      <c s="3"/>
      <c s="3"/>
      <c s="3"/>
      <c s="3"/>
      <c s="3"/>
      <c s="5">
        <f t="shared" si="28" ref="I58:Q58">(I45+I49+I53+I57)</f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3"/>
      <c s="3"/>
      <c s="3"/>
      <c s="5">
        <f t="shared" si="29" ref="U58:V58">(U45+U49+U53+U57)</f>
        <v>0</v>
      </c>
      <c s="5">
        <f t="shared" si="29"/>
        <v>0</v>
      </c>
      <c s="3"/>
      <c s="3"/>
      <c s="3"/>
      <c s="3"/>
      <c s="3"/>
    </row>
    <row>
      <c r="B5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0" s="6" t="s">
        <v>1352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IF(ISBLANK(X60)," ",CONCATENATE(IF(ISERROR(VLOOKUP(X60,NAICDes2020_ValidationDesc,1,)),"",VLOOKUP(X60,NAICDes2020_LookupDesc,2,)),".",IF(ISERROR(VLOOKUP(Y60,NAICDesModifier2020_ValidationDesc,1,)),"",VLOOKUP(Y60,NAICDesModifier2020_LookupDesc,2,))))</f>
        <v xml:space="preserve"> </v>
      </c>
    </row>
    <row>
      <c r="B6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2" s="6" t="s">
        <v>1772</v>
      </c>
      <c s="9" t="s">
        <v>1628</v>
      </c>
      <c s="3"/>
      <c s="3"/>
      <c s="3"/>
      <c s="3"/>
      <c s="3"/>
      <c s="5">
        <f t="shared" si="30" ref="I62:Q62">SUM(I59:I61)</f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3"/>
      <c s="3"/>
      <c s="3"/>
      <c s="5">
        <f t="shared" si="31" ref="U62:V62">SUM(U59:U61)</f>
        <v>0</v>
      </c>
      <c s="5">
        <f t="shared" si="31"/>
        <v>0</v>
      </c>
      <c s="3"/>
      <c s="3"/>
      <c s="3"/>
      <c s="3"/>
      <c s="3"/>
    </row>
    <row>
      <c r="B6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4" s="6" t="s">
        <v>927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IF(ISBLANK(X64)," ",CONCATENATE(IF(ISERROR(VLOOKUP(X64,NAICDes2020_ValidationDesc,1,)),"",VLOOKUP(X64,NAICDes2020_LookupDesc,2,)),".",IF(ISERROR(VLOOKUP(Y64,NAICDesModifier2020_ValidationDesc,1,)),"",VLOOKUP(Y64,NAICDesModifier2020_LookupDesc,2,))))</f>
        <v xml:space="preserve"> </v>
      </c>
    </row>
    <row>
      <c r="B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6" s="6" t="s">
        <v>1353</v>
      </c>
      <c s="9" t="s">
        <v>1629</v>
      </c>
      <c s="3"/>
      <c s="3"/>
      <c s="3"/>
      <c s="3"/>
      <c s="3"/>
      <c s="5">
        <f t="shared" si="32" ref="I66:Q66">SUM(I63:I65)</f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3"/>
      <c s="3"/>
      <c s="3"/>
      <c s="5">
        <f t="shared" si="33" ref="U66:V66">SUM(U63:U65)</f>
        <v>0</v>
      </c>
      <c s="5">
        <f t="shared" si="33"/>
        <v>0</v>
      </c>
      <c s="3"/>
      <c s="3"/>
      <c s="3"/>
      <c s="3"/>
      <c s="3"/>
    </row>
    <row>
      <c r="B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8" s="6" t="s">
        <v>454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IF(ISBLANK(X68)," ",CONCATENATE(IF(ISERROR(VLOOKUP(X68,NAICDes2020_ValidationDesc,1,)),"",VLOOKUP(X68,NAICDes2020_LookupDesc,2,)),".",IF(ISERROR(VLOOKUP(Y68,NAICDesModifier2020_ValidationDesc,1,)),"",VLOOKUP(Y68,NAICDesModifier2020_LookupDesc,2,))))</f>
        <v xml:space="preserve"> </v>
      </c>
    </row>
    <row>
      <c r="B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0" s="6" t="s">
        <v>928</v>
      </c>
      <c s="9" t="s">
        <v>8</v>
      </c>
      <c s="3"/>
      <c s="3"/>
      <c s="3"/>
      <c s="3"/>
      <c s="3"/>
      <c s="5">
        <f t="shared" si="34" ref="I70:Q70">SUM(I67:I69)</f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5">
        <f t="shared" si="34"/>
        <v>0</v>
      </c>
      <c s="3"/>
      <c s="3"/>
      <c s="3"/>
      <c s="5">
        <f t="shared" si="35" ref="U70:V70">SUM(U67:U69)</f>
        <v>0</v>
      </c>
      <c s="5">
        <f t="shared" si="35"/>
        <v>0</v>
      </c>
      <c s="3"/>
      <c s="3"/>
      <c s="3"/>
      <c s="3"/>
      <c s="3"/>
    </row>
    <row>
      <c r="B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2" s="6" t="s">
        <v>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IF(ISBLANK(X72)," ",CONCATENATE(IF(ISERROR(VLOOKUP(X72,NAICDes2020_ValidationDesc,1,)),"",VLOOKUP(X72,NAICDes2020_LookupDesc,2,)),".",IF(ISERROR(VLOOKUP(Y72,NAICDesModifier2020_ValidationDesc,1,)),"",VLOOKUP(Y72,NAICDesModifier2020_LookupDesc,2,))))</f>
        <v xml:space="preserve"> </v>
      </c>
    </row>
    <row>
      <c r="B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4" s="6" t="s">
        <v>455</v>
      </c>
      <c s="9" t="s">
        <v>456</v>
      </c>
      <c s="3"/>
      <c s="3"/>
      <c s="3"/>
      <c s="3"/>
      <c s="3"/>
      <c s="5">
        <f t="shared" si="36" ref="I74:Q74">SUM(I71:I73)</f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3"/>
      <c s="3"/>
      <c s="3"/>
      <c s="5">
        <f t="shared" si="37" ref="U74:V74">SUM(U71:U73)</f>
        <v>0</v>
      </c>
      <c s="5">
        <f t="shared" si="37"/>
        <v>0</v>
      </c>
      <c s="3"/>
      <c s="3"/>
      <c s="3"/>
      <c s="3"/>
      <c s="3"/>
    </row>
    <row>
      <c r="B75" s="6" t="s">
        <v>10</v>
      </c>
      <c s="9" t="s">
        <v>157</v>
      </c>
      <c s="3"/>
      <c s="3"/>
      <c s="3"/>
      <c s="3"/>
      <c s="3"/>
      <c s="5">
        <f t="shared" si="38" ref="I75:Q75">(I62+I66+I70+I74)</f>
        <v>0</v>
      </c>
      <c s="5">
        <f t="shared" si="38"/>
        <v>0</v>
      </c>
      <c s="5">
        <f t="shared" si="38"/>
        <v>0</v>
      </c>
      <c s="5">
        <f t="shared" si="38"/>
        <v>0</v>
      </c>
      <c s="5">
        <f t="shared" si="38"/>
        <v>0</v>
      </c>
      <c s="5">
        <f t="shared" si="38"/>
        <v>0</v>
      </c>
      <c s="5">
        <f t="shared" si="38"/>
        <v>0</v>
      </c>
      <c s="5">
        <f t="shared" si="38"/>
        <v>0</v>
      </c>
      <c s="5">
        <f t="shared" si="38"/>
        <v>0</v>
      </c>
      <c s="3"/>
      <c s="3"/>
      <c s="3"/>
      <c s="5">
        <f t="shared" si="39" ref="U75:V75">(U62+U66+U70+U74)</f>
        <v>0</v>
      </c>
      <c s="5">
        <f t="shared" si="39"/>
        <v>0</v>
      </c>
      <c s="3"/>
      <c s="3"/>
      <c s="3"/>
      <c s="3"/>
      <c s="3"/>
    </row>
    <row>
      <c r="B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7" s="6" t="s">
        <v>1670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IF(ISBLANK(X77)," ",CONCATENATE(IF(ISERROR(VLOOKUP(X77,NAICDes2020_ValidationDesc,1,)),"",VLOOKUP(X77,NAICDes2020_LookupDesc,2,)),".",IF(ISERROR(VLOOKUP(Y77,NAICDesModifier2020_ValidationDesc,1,)),"",VLOOKUP(Y77,NAICDesModifier2020_LookupDesc,2,))))</f>
        <v xml:space="preserve"> </v>
      </c>
    </row>
    <row>
      <c r="B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9" s="6" t="s">
        <v>2054</v>
      </c>
      <c s="9" t="s">
        <v>1069</v>
      </c>
      <c s="3"/>
      <c s="3"/>
      <c s="3"/>
      <c s="3"/>
      <c s="3"/>
      <c s="5">
        <f t="shared" si="40" ref="I79:Q79">SUM(I76:I78)</f>
        <v>0</v>
      </c>
      <c s="5">
        <f t="shared" si="40"/>
        <v>0</v>
      </c>
      <c s="5">
        <f t="shared" si="40"/>
        <v>0</v>
      </c>
      <c s="5">
        <f t="shared" si="40"/>
        <v>0</v>
      </c>
      <c s="5">
        <f t="shared" si="40"/>
        <v>0</v>
      </c>
      <c s="5">
        <f t="shared" si="40"/>
        <v>0</v>
      </c>
      <c s="5">
        <f t="shared" si="40"/>
        <v>0</v>
      </c>
      <c s="5">
        <f t="shared" si="40"/>
        <v>0</v>
      </c>
      <c s="5">
        <f t="shared" si="40"/>
        <v>0</v>
      </c>
      <c s="3"/>
      <c s="3"/>
      <c s="3"/>
      <c s="5">
        <f t="shared" si="41" ref="U79:V79">SUM(U76:U78)</f>
        <v>0</v>
      </c>
      <c s="5">
        <f t="shared" si="41"/>
        <v>0</v>
      </c>
      <c s="3"/>
      <c s="3"/>
      <c s="3"/>
      <c s="3"/>
      <c s="3"/>
    </row>
    <row>
      <c r="B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1" s="6" t="s">
        <v>1223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IF(ISBLANK(X81)," ",CONCATENATE(IF(ISERROR(VLOOKUP(X81,NAICDes2020_ValidationDesc,1,)),"",VLOOKUP(X81,NAICDes2020_LookupDesc,2,)),".",IF(ISERROR(VLOOKUP(Y81,NAICDesModifier2020_ValidationDesc,1,)),"",VLOOKUP(Y81,NAICDesModifier2020_LookupDesc,2,))))</f>
        <v xml:space="preserve"> </v>
      </c>
    </row>
    <row>
      <c r="B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3" s="6" t="s">
        <v>1631</v>
      </c>
      <c s="9" t="s">
        <v>1477</v>
      </c>
      <c s="3"/>
      <c s="3"/>
      <c s="3"/>
      <c s="3"/>
      <c s="3"/>
      <c s="5">
        <f t="shared" si="42" ref="I83:Q83">SUM(I80:I82)</f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3"/>
      <c s="3"/>
      <c s="3"/>
      <c s="5">
        <f t="shared" si="43" ref="U83:V83">SUM(U80:U82)</f>
        <v>0</v>
      </c>
      <c s="5">
        <f t="shared" si="43"/>
        <v>0</v>
      </c>
      <c s="3"/>
      <c s="3"/>
      <c s="3"/>
      <c s="3"/>
      <c s="3"/>
    </row>
    <row>
      <c r="B8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5" s="6" t="s">
        <v>761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IF(ISBLANK(X85)," ",CONCATENATE(IF(ISERROR(VLOOKUP(X85,NAICDes2020_ValidationDesc,1,)),"",VLOOKUP(X85,NAICDes2020_LookupDesc,2,)),".",IF(ISERROR(VLOOKUP(Y85,NAICDesModifier2020_ValidationDesc,1,)),"",VLOOKUP(Y85,NAICDesModifier2020_LookupDesc,2,))))</f>
        <v xml:space="preserve"> </v>
      </c>
    </row>
    <row>
      <c r="B8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7" s="6" t="s">
        <v>1224</v>
      </c>
      <c s="9" t="s">
        <v>12</v>
      </c>
      <c s="3"/>
      <c s="3"/>
      <c s="3"/>
      <c s="3"/>
      <c s="3"/>
      <c s="5">
        <f t="shared" si="44" ref="I87:Q87">SUM(I84:I86)</f>
        <v>0</v>
      </c>
      <c s="5">
        <f t="shared" si="44"/>
        <v>0</v>
      </c>
      <c s="5">
        <f t="shared" si="44"/>
        <v>0</v>
      </c>
      <c s="5">
        <f t="shared" si="44"/>
        <v>0</v>
      </c>
      <c s="5">
        <f t="shared" si="44"/>
        <v>0</v>
      </c>
      <c s="5">
        <f t="shared" si="44"/>
        <v>0</v>
      </c>
      <c s="5">
        <f t="shared" si="44"/>
        <v>0</v>
      </c>
      <c s="5">
        <f t="shared" si="44"/>
        <v>0</v>
      </c>
      <c s="5">
        <f t="shared" si="44"/>
        <v>0</v>
      </c>
      <c s="3"/>
      <c s="3"/>
      <c s="3"/>
      <c s="5">
        <f t="shared" si="45" ref="U87:V87">SUM(U84:U86)</f>
        <v>0</v>
      </c>
      <c s="5">
        <f t="shared" si="45"/>
        <v>0</v>
      </c>
      <c s="3"/>
      <c s="3"/>
      <c s="3"/>
      <c s="3"/>
      <c s="3"/>
    </row>
    <row>
      <c r="B8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9" s="6" t="s">
        <v>299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IF(ISBLANK(X89)," ",CONCATENATE(IF(ISERROR(VLOOKUP(X89,NAICDes2020_ValidationDesc,1,)),"",VLOOKUP(X89,NAICDes2020_LookupDesc,2,)),".",IF(ISERROR(VLOOKUP(Y89,NAICDesModifier2020_ValidationDesc,1,)),"",VLOOKUP(Y89,NAICDesModifier2020_LookupDesc,2,))))</f>
        <v xml:space="preserve"> </v>
      </c>
    </row>
    <row>
      <c r="B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1" s="6" t="s">
        <v>762</v>
      </c>
      <c s="9" t="s">
        <v>159</v>
      </c>
      <c s="3"/>
      <c s="3"/>
      <c s="3"/>
      <c s="3"/>
      <c s="3"/>
      <c s="5">
        <f t="shared" si="46" ref="I91:Q91">SUM(I88:I90)</f>
        <v>0</v>
      </c>
      <c s="5">
        <f t="shared" si="46"/>
        <v>0</v>
      </c>
      <c s="5">
        <f t="shared" si="46"/>
        <v>0</v>
      </c>
      <c s="5">
        <f t="shared" si="46"/>
        <v>0</v>
      </c>
      <c s="5">
        <f t="shared" si="46"/>
        <v>0</v>
      </c>
      <c s="5">
        <f t="shared" si="46"/>
        <v>0</v>
      </c>
      <c s="5">
        <f t="shared" si="46"/>
        <v>0</v>
      </c>
      <c s="5">
        <f t="shared" si="46"/>
        <v>0</v>
      </c>
      <c s="5">
        <f t="shared" si="46"/>
        <v>0</v>
      </c>
      <c s="3"/>
      <c s="3"/>
      <c s="3"/>
      <c s="5">
        <f t="shared" si="47" ref="U91:V91">SUM(U88:U90)</f>
        <v>0</v>
      </c>
      <c s="5">
        <f t="shared" si="47"/>
        <v>0</v>
      </c>
      <c s="3"/>
      <c s="3"/>
      <c s="3"/>
      <c s="3"/>
      <c s="3"/>
    </row>
    <row>
      <c r="B92" s="6" t="s">
        <v>300</v>
      </c>
      <c s="9" t="s">
        <v>457</v>
      </c>
      <c s="3"/>
      <c s="3"/>
      <c s="3"/>
      <c s="3"/>
      <c s="3"/>
      <c s="5">
        <f t="shared" si="48" ref="I92:Q92">(I79+I83+I87+I91)</f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3"/>
      <c s="3"/>
      <c s="3"/>
      <c s="5">
        <f t="shared" si="49" ref="U92:V92">(U79+U83+U87+U91)</f>
        <v>0</v>
      </c>
      <c s="5">
        <f t="shared" si="49"/>
        <v>0</v>
      </c>
      <c s="3"/>
      <c s="3"/>
      <c s="3"/>
      <c s="3"/>
      <c s="3"/>
    </row>
    <row>
      <c r="B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339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IF(ISBLANK(X94)," ",CONCATENATE(IF(ISERROR(VLOOKUP(X94,NAICDes2020_ValidationDesc,1,)),"",VLOOKUP(X94,NAICDes2020_LookupDesc,2,)),".",IF(ISERROR(VLOOKUP(Y94,NAICDesModifier2020_ValidationDesc,1,)),"",VLOOKUP(Y94,NAICDesModifier2020_LookupDesc,2,))))</f>
        <v xml:space="preserve"> </v>
      </c>
    </row>
    <row>
      <c r="B9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6" s="6" t="s">
        <v>776</v>
      </c>
      <c s="9" t="s">
        <v>1646</v>
      </c>
      <c s="3"/>
      <c s="3"/>
      <c s="3"/>
      <c s="3"/>
      <c s="3"/>
      <c s="5">
        <f t="shared" si="50" ref="I96:Q96">SUM(I93:I95)</f>
        <v>0</v>
      </c>
      <c s="5">
        <f t="shared" si="50"/>
        <v>0</v>
      </c>
      <c s="5">
        <f t="shared" si="50"/>
        <v>0</v>
      </c>
      <c s="5">
        <f t="shared" si="50"/>
        <v>0</v>
      </c>
      <c s="5">
        <f t="shared" si="50"/>
        <v>0</v>
      </c>
      <c s="5">
        <f t="shared" si="50"/>
        <v>0</v>
      </c>
      <c s="5">
        <f t="shared" si="50"/>
        <v>0</v>
      </c>
      <c s="5">
        <f t="shared" si="50"/>
        <v>0</v>
      </c>
      <c s="5">
        <f t="shared" si="50"/>
        <v>0</v>
      </c>
      <c s="3"/>
      <c s="3"/>
      <c s="3"/>
      <c s="5">
        <f t="shared" si="51" ref="U96:V96">SUM(U93:U95)</f>
        <v>0</v>
      </c>
      <c s="5">
        <f t="shared" si="51"/>
        <v>0</v>
      </c>
      <c s="3"/>
      <c s="3"/>
      <c s="3"/>
      <c s="3"/>
      <c s="3"/>
    </row>
    <row>
      <c r="B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2221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IF(ISBLANK(X98)," ",CONCATENATE(IF(ISERROR(VLOOKUP(X98,NAICDes2020_ValidationDesc,1,)),"",VLOOKUP(X98,NAICDes2020_LookupDesc,2,)),".",IF(ISERROR(VLOOKUP(Y98,NAICDesModifier2020_ValidationDesc,1,)),"",VLOOKUP(Y98,NAICDesModifier2020_LookupDesc,2,))))</f>
        <v xml:space="preserve"> </v>
      </c>
    </row>
    <row>
      <c r="B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0" s="6" t="s">
        <v>315</v>
      </c>
      <c s="9" t="s">
        <v>1093</v>
      </c>
      <c s="3"/>
      <c s="3"/>
      <c s="3"/>
      <c s="3"/>
      <c s="3"/>
      <c s="5">
        <f t="shared" si="52" ref="I100:Q100">SUM(I97:I99)</f>
        <v>0</v>
      </c>
      <c s="5">
        <f t="shared" si="52"/>
        <v>0</v>
      </c>
      <c s="5">
        <f t="shared" si="52"/>
        <v>0</v>
      </c>
      <c s="5">
        <f t="shared" si="52"/>
        <v>0</v>
      </c>
      <c s="5">
        <f t="shared" si="52"/>
        <v>0</v>
      </c>
      <c s="5">
        <f t="shared" si="52"/>
        <v>0</v>
      </c>
      <c s="5">
        <f t="shared" si="52"/>
        <v>0</v>
      </c>
      <c s="5">
        <f t="shared" si="52"/>
        <v>0</v>
      </c>
      <c s="5">
        <f t="shared" si="52"/>
        <v>0</v>
      </c>
      <c s="3"/>
      <c s="3"/>
      <c s="3"/>
      <c s="5">
        <f t="shared" si="53" ref="U100:V100">SUM(U97:U99)</f>
        <v>0</v>
      </c>
      <c s="5">
        <f t="shared" si="53"/>
        <v>0</v>
      </c>
      <c s="3"/>
      <c s="3"/>
      <c s="3"/>
      <c s="3"/>
      <c s="3"/>
    </row>
    <row>
      <c r="B1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2" s="6" t="s">
        <v>1783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IF(ISBLANK(X102)," ",CONCATENATE(IF(ISERROR(VLOOKUP(X102,NAICDes2020_ValidationDesc,1,)),"",VLOOKUP(X102,NAICDes2020_LookupDesc,2,)),".",IF(ISERROR(VLOOKUP(Y102,NAICDesModifier2020_ValidationDesc,1,)),"",VLOOKUP(Y102,NAICDesModifier2020_LookupDesc,2,))))</f>
        <v xml:space="preserve"> </v>
      </c>
    </row>
    <row>
      <c r="B1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4" s="6" t="s">
        <v>2222</v>
      </c>
      <c s="9" t="s">
        <v>2223</v>
      </c>
      <c s="3"/>
      <c s="3"/>
      <c s="3"/>
      <c s="3"/>
      <c s="3"/>
      <c s="5">
        <f t="shared" si="54" ref="I104:Q104">SUM(I101:I103)</f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3"/>
      <c s="3"/>
      <c s="3"/>
      <c s="5">
        <f t="shared" si="55" ref="U104:V104">SUM(U101:U103)</f>
        <v>0</v>
      </c>
      <c s="5">
        <f t="shared" si="55"/>
        <v>0</v>
      </c>
      <c s="3"/>
      <c s="3"/>
      <c s="3"/>
      <c s="3"/>
      <c s="3"/>
    </row>
    <row>
      <c r="B10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6" s="6" t="s">
        <v>1383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IF(ISBLANK(X106)," ",CONCATENATE(IF(ISERROR(VLOOKUP(X106,NAICDes2020_ValidationDesc,1,)),"",VLOOKUP(X106,NAICDes2020_LookupDesc,2,)),".",IF(ISERROR(VLOOKUP(Y106,NAICDesModifier2020_ValidationDesc,1,)),"",VLOOKUP(Y106,NAICDesModifier2020_LookupDesc,2,))))</f>
        <v xml:space="preserve"> </v>
      </c>
    </row>
    <row>
      <c r="B10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8" s="6" t="s">
        <v>1784</v>
      </c>
      <c s="9" t="s">
        <v>634</v>
      </c>
      <c s="3"/>
      <c s="3"/>
      <c s="3"/>
      <c s="3"/>
      <c s="3"/>
      <c s="5">
        <f t="shared" si="56" ref="I108:Q108">SUM(I105:I107)</f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3"/>
      <c s="3"/>
      <c s="3"/>
      <c s="5">
        <f t="shared" si="57" ref="U108:V108">SUM(U105:U107)</f>
        <v>0</v>
      </c>
      <c s="5">
        <f t="shared" si="57"/>
        <v>0</v>
      </c>
      <c s="3"/>
      <c s="3"/>
      <c s="3"/>
      <c s="3"/>
      <c s="3"/>
    </row>
    <row>
      <c r="B109" s="6" t="s">
        <v>1362</v>
      </c>
      <c s="9" t="s">
        <v>1917</v>
      </c>
      <c s="3"/>
      <c s="3"/>
      <c s="3"/>
      <c s="3"/>
      <c s="3"/>
      <c s="5">
        <f t="shared" si="58" ref="I109:Q109">(I96+I100+I104+I108)</f>
        <v>0</v>
      </c>
      <c s="5">
        <f t="shared" si="58"/>
        <v>0</v>
      </c>
      <c s="5">
        <f t="shared" si="58"/>
        <v>0</v>
      </c>
      <c s="5">
        <f t="shared" si="58"/>
        <v>0</v>
      </c>
      <c s="5">
        <f t="shared" si="58"/>
        <v>0</v>
      </c>
      <c s="5">
        <f t="shared" si="58"/>
        <v>0</v>
      </c>
      <c s="5">
        <f t="shared" si="58"/>
        <v>0</v>
      </c>
      <c s="5">
        <f t="shared" si="58"/>
        <v>0</v>
      </c>
      <c s="5">
        <f t="shared" si="58"/>
        <v>0</v>
      </c>
      <c s="3"/>
      <c s="3"/>
      <c s="3"/>
      <c s="5">
        <f t="shared" si="59" ref="U109:V109">(U96+U100+U104+U108)</f>
        <v>0</v>
      </c>
      <c s="5">
        <f t="shared" si="59"/>
        <v>0</v>
      </c>
      <c s="3"/>
      <c s="3"/>
      <c s="3"/>
      <c s="3"/>
      <c s="3"/>
    </row>
    <row>
      <c r="B1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1" s="6" t="s">
        <v>635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IF(ISBLANK(X111)," ",CONCATENATE(IF(ISERROR(VLOOKUP(X111,NAICDes2020_ValidationDesc,1,)),"",VLOOKUP(X111,NAICDes2020_LookupDesc,2,)),".",IF(ISERROR(VLOOKUP(Y111,NAICDesModifier2020_ValidationDesc,1,)),"",VLOOKUP(Y111,NAICDesModifier2020_LookupDesc,2,))))</f>
        <v xml:space="preserve"> </v>
      </c>
    </row>
    <row>
      <c r="B1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3" s="6" t="s">
        <v>1096</v>
      </c>
      <c s="9" t="s">
        <v>777</v>
      </c>
      <c s="3"/>
      <c s="3"/>
      <c s="3"/>
      <c s="3"/>
      <c s="3"/>
      <c s="5">
        <f t="shared" si="60" ref="I113:Q113">SUM(I110:I112)</f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3"/>
      <c s="3"/>
      <c s="3"/>
      <c s="5">
        <f t="shared" si="61" ref="U113:V113">SUM(U110:U112)</f>
        <v>0</v>
      </c>
      <c s="5">
        <f t="shared" si="61"/>
        <v>0</v>
      </c>
      <c s="3"/>
      <c s="3"/>
      <c s="3"/>
      <c s="3"/>
      <c s="3"/>
    </row>
    <row>
      <c r="B1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5" s="6" t="s">
        <v>171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IF(ISBLANK(X115)," ",CONCATENATE(IF(ISERROR(VLOOKUP(X115,NAICDes2020_ValidationDesc,1,)),"",VLOOKUP(X115,NAICDes2020_LookupDesc,2,)),".",IF(ISERROR(VLOOKUP(Y115,NAICDesModifier2020_ValidationDesc,1,)),"",VLOOKUP(Y115,NAICDesModifier2020_LookupDesc,2,))))</f>
        <v xml:space="preserve"> </v>
      </c>
    </row>
    <row>
      <c r="B1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7" s="6" t="s">
        <v>636</v>
      </c>
      <c s="9" t="s">
        <v>1363</v>
      </c>
      <c s="3"/>
      <c s="3"/>
      <c s="3"/>
      <c s="3"/>
      <c s="3"/>
      <c s="5">
        <f t="shared" si="62" ref="I117:Q117">SUM(I114:I116)</f>
        <v>0</v>
      </c>
      <c s="5">
        <f t="shared" si="62"/>
        <v>0</v>
      </c>
      <c s="5">
        <f t="shared" si="62"/>
        <v>0</v>
      </c>
      <c s="5">
        <f t="shared" si="62"/>
        <v>0</v>
      </c>
      <c s="5">
        <f t="shared" si="62"/>
        <v>0</v>
      </c>
      <c s="5">
        <f t="shared" si="62"/>
        <v>0</v>
      </c>
      <c s="5">
        <f t="shared" si="62"/>
        <v>0</v>
      </c>
      <c s="5">
        <f t="shared" si="62"/>
        <v>0</v>
      </c>
      <c s="5">
        <f t="shared" si="62"/>
        <v>0</v>
      </c>
      <c s="3"/>
      <c s="3"/>
      <c s="3"/>
      <c s="5">
        <f t="shared" si="63" ref="U117:V117">SUM(U114:U116)</f>
        <v>0</v>
      </c>
      <c s="5">
        <f t="shared" si="63"/>
        <v>0</v>
      </c>
      <c s="3"/>
      <c s="3"/>
      <c s="3"/>
      <c s="3"/>
      <c s="3"/>
    </row>
    <row>
      <c r="B1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9" s="6" t="s">
        <v>2074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IF(ISBLANK(X119)," ",CONCATENATE(IF(ISERROR(VLOOKUP(X119,NAICDes2020_ValidationDesc,1,)),"",VLOOKUP(X119,NAICDes2020_LookupDesc,2,)),".",IF(ISERROR(VLOOKUP(Y119,NAICDesModifier2020_ValidationDesc,1,)),"",VLOOKUP(Y119,NAICDesModifier2020_LookupDesc,2,))))</f>
        <v xml:space="preserve"> </v>
      </c>
    </row>
    <row>
      <c r="B1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1" s="6" t="s">
        <v>172</v>
      </c>
      <c s="9" t="s">
        <v>778</v>
      </c>
      <c s="3"/>
      <c s="3"/>
      <c s="3"/>
      <c s="3"/>
      <c s="3"/>
      <c s="5">
        <f t="shared" si="64" ref="I121:Q121">SUM(I118:I120)</f>
        <v>0</v>
      </c>
      <c s="5">
        <f t="shared" si="64"/>
        <v>0</v>
      </c>
      <c s="5">
        <f t="shared" si="64"/>
        <v>0</v>
      </c>
      <c s="5">
        <f t="shared" si="64"/>
        <v>0</v>
      </c>
      <c s="5">
        <f t="shared" si="64"/>
        <v>0</v>
      </c>
      <c s="5">
        <f t="shared" si="64"/>
        <v>0</v>
      </c>
      <c s="5">
        <f t="shared" si="64"/>
        <v>0</v>
      </c>
      <c s="5">
        <f t="shared" si="64"/>
        <v>0</v>
      </c>
      <c s="5">
        <f t="shared" si="64"/>
        <v>0</v>
      </c>
      <c s="3"/>
      <c s="3"/>
      <c s="3"/>
      <c s="5">
        <f t="shared" si="65" ref="U121:V121">SUM(U118:U120)</f>
        <v>0</v>
      </c>
      <c s="5">
        <f t="shared" si="65"/>
        <v>0</v>
      </c>
      <c s="3"/>
      <c s="3"/>
      <c s="3"/>
      <c s="3"/>
      <c s="3"/>
    </row>
    <row>
      <c r="B1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3" s="6" t="s">
        <v>1647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IF(ISBLANK(X123)," ",CONCATENATE(IF(ISERROR(VLOOKUP(X123,NAICDes2020_ValidationDesc,1,)),"",VLOOKUP(X123,NAICDes2020_LookupDesc,2,)),".",IF(ISERROR(VLOOKUP(Y123,NAICDesModifier2020_ValidationDesc,1,)),"",VLOOKUP(Y123,NAICDesModifier2020_LookupDesc,2,))))</f>
        <v xml:space="preserve"> </v>
      </c>
    </row>
    <row>
      <c r="B1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5" s="6" t="s">
        <v>2075</v>
      </c>
      <c s="9" t="s">
        <v>2076</v>
      </c>
      <c s="3"/>
      <c s="3"/>
      <c s="3"/>
      <c s="3"/>
      <c s="3"/>
      <c s="5">
        <f t="shared" si="66" ref="I125:Q125">SUM(I122:I124)</f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3"/>
      <c s="3"/>
      <c s="3"/>
      <c s="5">
        <f t="shared" si="67" ref="U125:V125">SUM(U122:U124)</f>
        <v>0</v>
      </c>
      <c s="5">
        <f t="shared" si="67"/>
        <v>0</v>
      </c>
      <c s="3"/>
      <c s="3"/>
      <c s="3"/>
      <c s="3"/>
      <c s="3"/>
    </row>
    <row>
      <c r="B126" s="6" t="s">
        <v>1648</v>
      </c>
      <c s="6" t="s">
        <v>1918</v>
      </c>
      <c s="3"/>
      <c s="3"/>
      <c s="3"/>
      <c s="3"/>
      <c s="3"/>
      <c s="5">
        <f t="shared" si="68" ref="I126:Q126">(I113+I117+I121+I125)</f>
        <v>0</v>
      </c>
      <c s="5">
        <f t="shared" si="68"/>
        <v>0</v>
      </c>
      <c s="5">
        <f t="shared" si="68"/>
        <v>0</v>
      </c>
      <c s="5">
        <f t="shared" si="68"/>
        <v>0</v>
      </c>
      <c s="5">
        <f t="shared" si="68"/>
        <v>0</v>
      </c>
      <c s="5">
        <f t="shared" si="68"/>
        <v>0</v>
      </c>
      <c s="5">
        <f t="shared" si="68"/>
        <v>0</v>
      </c>
      <c s="5">
        <f t="shared" si="68"/>
        <v>0</v>
      </c>
      <c s="5">
        <f t="shared" si="68"/>
        <v>0</v>
      </c>
      <c s="3"/>
      <c s="3"/>
      <c s="3"/>
      <c s="5">
        <f t="shared" si="69" ref="U126:V126">(U113+U117+U121+U125)</f>
        <v>0</v>
      </c>
      <c s="5">
        <f t="shared" si="69"/>
        <v>0</v>
      </c>
      <c s="3"/>
      <c s="3"/>
      <c s="3"/>
      <c s="3"/>
      <c s="3"/>
    </row>
    <row>
      <c r="B1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8" s="6" t="s">
        <v>944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IF(ISBLANK(X128)," ",CONCATENATE(IF(ISERROR(VLOOKUP(X128,NAICDes2020_ValidationDesc,1,)),"",VLOOKUP(X128,NAICDes2020_LookupDesc,2,)),".",IF(ISERROR(VLOOKUP(Y128,NAICDesModifier2020_ValidationDesc,1,)),"",VLOOKUP(Y128,NAICDesModifier2020_LookupDesc,2,))))</f>
        <v xml:space="preserve"> </v>
      </c>
    </row>
    <row>
      <c r="B1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0" s="6" t="s">
        <v>1364</v>
      </c>
      <c s="9" t="s">
        <v>1097</v>
      </c>
      <c s="3"/>
      <c s="3"/>
      <c s="3"/>
      <c s="3"/>
      <c s="3"/>
      <c s="5">
        <f t="shared" si="70" ref="I130:Q130">SUM(I127:I129)</f>
        <v>0</v>
      </c>
      <c s="5">
        <f t="shared" si="70"/>
        <v>0</v>
      </c>
      <c s="5">
        <f t="shared" si="70"/>
        <v>0</v>
      </c>
      <c s="5">
        <f t="shared" si="70"/>
        <v>0</v>
      </c>
      <c s="5">
        <f t="shared" si="70"/>
        <v>0</v>
      </c>
      <c s="5">
        <f t="shared" si="70"/>
        <v>0</v>
      </c>
      <c s="5">
        <f t="shared" si="70"/>
        <v>0</v>
      </c>
      <c s="5">
        <f t="shared" si="70"/>
        <v>0</v>
      </c>
      <c s="5">
        <f t="shared" si="70"/>
        <v>0</v>
      </c>
      <c s="3"/>
      <c s="3"/>
      <c s="3"/>
      <c s="5">
        <f t="shared" si="71" ref="U130:V130">SUM(U127:U129)</f>
        <v>0</v>
      </c>
      <c s="5">
        <f t="shared" si="71"/>
        <v>0</v>
      </c>
      <c s="3"/>
      <c s="3"/>
      <c s="3"/>
      <c s="3"/>
      <c s="3"/>
    </row>
    <row>
      <c r="B1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2" s="6" t="s">
        <v>478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IF(ISBLANK(X132)," ",CONCATENATE(IF(ISERROR(VLOOKUP(X132,NAICDes2020_ValidationDesc,1,)),"",VLOOKUP(X132,NAICDes2020_LookupDesc,2,)),".",IF(ISERROR(VLOOKUP(Y132,NAICDesModifier2020_ValidationDesc,1,)),"",VLOOKUP(Y132,NAICDesModifier2020_LookupDesc,2,))))</f>
        <v xml:space="preserve"> </v>
      </c>
    </row>
    <row>
      <c r="B1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4" s="6" t="s">
        <v>945</v>
      </c>
      <c s="9" t="s">
        <v>1785</v>
      </c>
      <c s="3"/>
      <c s="3"/>
      <c s="3"/>
      <c s="3"/>
      <c s="3"/>
      <c s="5">
        <f t="shared" si="72" ref="I134:Q134">SUM(I131:I133)</f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3"/>
      <c s="3"/>
      <c s="3"/>
      <c s="5">
        <f t="shared" si="73" ref="U134:V134">SUM(U131:U133)</f>
        <v>0</v>
      </c>
      <c s="5">
        <f t="shared" si="73"/>
        <v>0</v>
      </c>
      <c s="3"/>
      <c s="3"/>
      <c s="3"/>
      <c s="3"/>
      <c s="3"/>
    </row>
    <row>
      <c r="B1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6" s="6" t="s">
        <v>27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IF(ISBLANK(X136)," ",CONCATENATE(IF(ISERROR(VLOOKUP(X136,NAICDes2020_ValidationDesc,1,)),"",VLOOKUP(X136,NAICDes2020_LookupDesc,2,)),".",IF(ISERROR(VLOOKUP(Y136,NAICDesModifier2020_ValidationDesc,1,)),"",VLOOKUP(Y136,NAICDesModifier2020_LookupDesc,2,))))</f>
        <v xml:space="preserve"> </v>
      </c>
    </row>
    <row>
      <c r="B1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8" s="6" t="s">
        <v>479</v>
      </c>
      <c s="9" t="s">
        <v>1649</v>
      </c>
      <c s="3"/>
      <c s="3"/>
      <c s="3"/>
      <c s="3"/>
      <c s="3"/>
      <c s="5">
        <f t="shared" si="74" ref="I138:Q138">SUM(I135:I137)</f>
        <v>0</v>
      </c>
      <c s="5">
        <f t="shared" si="74"/>
        <v>0</v>
      </c>
      <c s="5">
        <f t="shared" si="74"/>
        <v>0</v>
      </c>
      <c s="5">
        <f t="shared" si="74"/>
        <v>0</v>
      </c>
      <c s="5">
        <f t="shared" si="74"/>
        <v>0</v>
      </c>
      <c s="5">
        <f t="shared" si="74"/>
        <v>0</v>
      </c>
      <c s="5">
        <f t="shared" si="74"/>
        <v>0</v>
      </c>
      <c s="5">
        <f t="shared" si="74"/>
        <v>0</v>
      </c>
      <c s="5">
        <f t="shared" si="74"/>
        <v>0</v>
      </c>
      <c s="3"/>
      <c s="3"/>
      <c s="3"/>
      <c s="5">
        <f t="shared" si="75" ref="U138:V138">SUM(U135:U137)</f>
        <v>0</v>
      </c>
      <c s="5">
        <f t="shared" si="75"/>
        <v>0</v>
      </c>
      <c s="3"/>
      <c s="3"/>
      <c s="3"/>
      <c s="3"/>
      <c s="3"/>
    </row>
    <row>
      <c r="B1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0" s="6" t="s">
        <v>1919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IF(ISBLANK(X140)," ",CONCATENATE(IF(ISERROR(VLOOKUP(X140,NAICDes2020_ValidationDesc,1,)),"",VLOOKUP(X140,NAICDes2020_LookupDesc,2,)),".",IF(ISERROR(VLOOKUP(Y140,NAICDesModifier2020_ValidationDesc,1,)),"",VLOOKUP(Y140,NAICDesModifier2020_LookupDesc,2,))))</f>
        <v xml:space="preserve"> </v>
      </c>
    </row>
    <row>
      <c r="B1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2" s="6" t="s">
        <v>28</v>
      </c>
      <c s="9" t="s">
        <v>316</v>
      </c>
      <c s="3"/>
      <c s="3"/>
      <c s="3"/>
      <c s="3"/>
      <c s="3"/>
      <c s="5">
        <f t="shared" si="76" ref="I142:Q142">SUM(I139:I141)</f>
        <v>0</v>
      </c>
      <c s="5">
        <f t="shared" si="76"/>
        <v>0</v>
      </c>
      <c s="5">
        <f t="shared" si="76"/>
        <v>0</v>
      </c>
      <c s="5">
        <f t="shared" si="76"/>
        <v>0</v>
      </c>
      <c s="5">
        <f t="shared" si="76"/>
        <v>0</v>
      </c>
      <c s="5">
        <f t="shared" si="76"/>
        <v>0</v>
      </c>
      <c s="5">
        <f t="shared" si="76"/>
        <v>0</v>
      </c>
      <c s="5">
        <f t="shared" si="76"/>
        <v>0</v>
      </c>
      <c s="5">
        <f t="shared" si="76"/>
        <v>0</v>
      </c>
      <c s="3"/>
      <c s="3"/>
      <c s="3"/>
      <c s="5">
        <f t="shared" si="77" ref="U142:V142">SUM(U139:U141)</f>
        <v>0</v>
      </c>
      <c s="5">
        <f t="shared" si="77"/>
        <v>0</v>
      </c>
      <c s="3"/>
      <c s="3"/>
      <c s="3"/>
      <c s="3"/>
      <c s="3"/>
    </row>
    <row>
      <c r="B1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4" s="6" t="s">
        <v>1502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IF(ISBLANK(X144)," ",CONCATENATE(IF(ISERROR(VLOOKUP(X144,NAICDes2020_ValidationDesc,1,)),"",VLOOKUP(X144,NAICDes2020_LookupDesc,2,)),".",IF(ISERROR(VLOOKUP(Y144,NAICDesModifier2020_ValidationDesc,1,)),"",VLOOKUP(Y144,NAICDesModifier2020_LookupDesc,2,))))</f>
        <v xml:space="preserve"> </v>
      </c>
    </row>
    <row>
      <c r="B1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6" s="6" t="s">
        <v>1920</v>
      </c>
      <c s="9" t="s">
        <v>1236</v>
      </c>
      <c s="3"/>
      <c s="3"/>
      <c s="3"/>
      <c s="3"/>
      <c s="3"/>
      <c s="5">
        <f t="shared" si="78" ref="I146:Q146">SUM(I143:I145)</f>
        <v>0</v>
      </c>
      <c s="5">
        <f t="shared" si="78"/>
        <v>0</v>
      </c>
      <c s="5">
        <f t="shared" si="78"/>
        <v>0</v>
      </c>
      <c s="5">
        <f t="shared" si="78"/>
        <v>0</v>
      </c>
      <c s="5">
        <f t="shared" si="78"/>
        <v>0</v>
      </c>
      <c s="5">
        <f t="shared" si="78"/>
        <v>0</v>
      </c>
      <c s="5">
        <f t="shared" si="78"/>
        <v>0</v>
      </c>
      <c s="5">
        <f t="shared" si="78"/>
        <v>0</v>
      </c>
      <c s="5">
        <f t="shared" si="78"/>
        <v>0</v>
      </c>
      <c s="3"/>
      <c s="3"/>
      <c s="3"/>
      <c s="5">
        <f t="shared" si="79" ref="U146:V146">SUM(U143:U145)</f>
        <v>0</v>
      </c>
      <c s="5">
        <f t="shared" si="79"/>
        <v>0</v>
      </c>
      <c s="3"/>
      <c s="3"/>
      <c s="3"/>
      <c s="3"/>
      <c s="3"/>
    </row>
    <row>
      <c r="B1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8" s="6" t="s">
        <v>1098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IF(ISBLANK(X148)," ",CONCATENATE(IF(ISERROR(VLOOKUP(X148,NAICDes2020_ValidationDesc,1,)),"",VLOOKUP(X148,NAICDes2020_LookupDesc,2,)),".",IF(ISERROR(VLOOKUP(Y148,NAICDesModifier2020_ValidationDesc,1,)),"",VLOOKUP(Y148,NAICDesModifier2020_LookupDesc,2,))))</f>
        <v xml:space="preserve"> </v>
      </c>
    </row>
    <row>
      <c r="B1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0" s="6" t="s">
        <v>1503</v>
      </c>
      <c s="9" t="s">
        <v>1921</v>
      </c>
      <c s="3"/>
      <c s="3"/>
      <c s="3"/>
      <c s="3"/>
      <c s="3"/>
      <c s="5">
        <f t="shared" si="80" ref="I150:Q150">SUM(I147:I149)</f>
        <v>0</v>
      </c>
      <c s="5">
        <f t="shared" si="80"/>
        <v>0</v>
      </c>
      <c s="5">
        <f t="shared" si="80"/>
        <v>0</v>
      </c>
      <c s="5">
        <f t="shared" si="80"/>
        <v>0</v>
      </c>
      <c s="5">
        <f t="shared" si="80"/>
        <v>0</v>
      </c>
      <c s="5">
        <f t="shared" si="80"/>
        <v>0</v>
      </c>
      <c s="5">
        <f t="shared" si="80"/>
        <v>0</v>
      </c>
      <c s="5">
        <f t="shared" si="80"/>
        <v>0</v>
      </c>
      <c s="5">
        <f t="shared" si="80"/>
        <v>0</v>
      </c>
      <c s="3"/>
      <c s="3"/>
      <c s="3"/>
      <c s="5">
        <f t="shared" si="81" ref="U150:V150">SUM(U147:U149)</f>
        <v>0</v>
      </c>
      <c s="5">
        <f t="shared" si="81"/>
        <v>0</v>
      </c>
      <c s="3"/>
      <c s="3"/>
      <c s="3"/>
      <c s="3"/>
      <c s="3"/>
    </row>
    <row>
      <c r="B151" s="6" t="s">
        <v>1922</v>
      </c>
      <c s="9" t="s">
        <v>480</v>
      </c>
      <c s="3"/>
      <c s="3"/>
      <c s="3"/>
      <c s="3"/>
      <c s="3"/>
      <c s="5">
        <f t="shared" si="82" ref="I151:Q151">I130+I134+I138+I142+I146+I150</f>
        <v>0</v>
      </c>
      <c s="5">
        <f t="shared" si="82"/>
        <v>0</v>
      </c>
      <c s="5">
        <f t="shared" si="82"/>
        <v>0</v>
      </c>
      <c s="5">
        <f t="shared" si="82"/>
        <v>0</v>
      </c>
      <c s="5">
        <f t="shared" si="82"/>
        <v>0</v>
      </c>
      <c s="5">
        <f t="shared" si="82"/>
        <v>0</v>
      </c>
      <c s="5">
        <f t="shared" si="82"/>
        <v>0</v>
      </c>
      <c s="5">
        <f t="shared" si="82"/>
        <v>0</v>
      </c>
      <c s="5">
        <f t="shared" si="82"/>
        <v>0</v>
      </c>
      <c s="3"/>
      <c s="3"/>
      <c s="3"/>
      <c s="5">
        <f t="shared" si="83" ref="U151:V151">U130+U134+U138+U142+U146+U150</f>
        <v>0</v>
      </c>
      <c s="5">
        <f t="shared" si="83"/>
        <v>0</v>
      </c>
      <c s="3"/>
      <c s="3"/>
      <c s="3"/>
      <c s="3"/>
      <c s="3"/>
    </row>
    <row>
      <c r="B1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3" s="6" t="s">
        <v>1237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IF(ISBLANK(X153)," ",CONCATENATE(IF(ISERROR(VLOOKUP(X153,NAICDes2020_ValidationDesc,1,)),"",VLOOKUP(X153,NAICDes2020_LookupDesc,2,)),".",IF(ISERROR(VLOOKUP(Y153,NAICDesModifier2020_ValidationDesc,1,)),"",VLOOKUP(Y153,NAICDesModifier2020_LookupDesc,2,))))</f>
        <v xml:space="preserve"> </v>
      </c>
    </row>
    <row>
      <c r="B1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5" s="6" t="s">
        <v>1650</v>
      </c>
      <c s="9" t="s">
        <v>1238</v>
      </c>
      <c s="3"/>
      <c s="3"/>
      <c s="3"/>
      <c s="3"/>
      <c s="3"/>
      <c s="5">
        <f t="shared" si="84" ref="I155:Q155">SUM(I152:I154)</f>
        <v>0</v>
      </c>
      <c s="5">
        <f t="shared" si="84"/>
        <v>0</v>
      </c>
      <c s="5">
        <f t="shared" si="84"/>
        <v>0</v>
      </c>
      <c s="5">
        <f t="shared" si="84"/>
        <v>0</v>
      </c>
      <c s="5">
        <f t="shared" si="84"/>
        <v>0</v>
      </c>
      <c s="5">
        <f t="shared" si="84"/>
        <v>0</v>
      </c>
      <c s="5">
        <f t="shared" si="84"/>
        <v>0</v>
      </c>
      <c s="5">
        <f t="shared" si="84"/>
        <v>0</v>
      </c>
      <c s="5">
        <f t="shared" si="84"/>
        <v>0</v>
      </c>
      <c s="3"/>
      <c s="3"/>
      <c s="3"/>
      <c s="5">
        <f t="shared" si="85" ref="U155:V155">SUM(U152:U154)</f>
        <v>0</v>
      </c>
      <c s="5">
        <f t="shared" si="85"/>
        <v>0</v>
      </c>
      <c s="3"/>
      <c s="3"/>
      <c s="3"/>
      <c s="3"/>
      <c s="3"/>
    </row>
    <row>
      <c r="B1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7" s="6" t="s">
        <v>1504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IF(ISBLANK(X157)," ",CONCATENATE(IF(ISERROR(VLOOKUP(X157,NAICDes2020_ValidationDesc,1,)),"",VLOOKUP(X157,NAICDes2020_LookupDesc,2,)),".",IF(ISERROR(VLOOKUP(Y157,NAICDesModifier2020_ValidationDesc,1,)),"",VLOOKUP(Y157,NAICDesModifier2020_LookupDesc,2,))))</f>
        <v xml:space="preserve"> </v>
      </c>
    </row>
    <row>
      <c r="B1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9" s="6" t="s">
        <v>1923</v>
      </c>
      <c s="9" t="s">
        <v>2077</v>
      </c>
      <c s="3"/>
      <c s="3"/>
      <c s="3"/>
      <c s="3"/>
      <c s="3"/>
      <c s="5">
        <f t="shared" si="86" ref="I159:Q159">SUM(I156:I158)</f>
        <v>0</v>
      </c>
      <c s="5">
        <f t="shared" si="86"/>
        <v>0</v>
      </c>
      <c s="5">
        <f t="shared" si="86"/>
        <v>0</v>
      </c>
      <c s="5">
        <f t="shared" si="86"/>
        <v>0</v>
      </c>
      <c s="5">
        <f t="shared" si="86"/>
        <v>0</v>
      </c>
      <c s="5">
        <f t="shared" si="86"/>
        <v>0</v>
      </c>
      <c s="5">
        <f t="shared" si="86"/>
        <v>0</v>
      </c>
      <c s="5">
        <f t="shared" si="86"/>
        <v>0</v>
      </c>
      <c s="5">
        <f t="shared" si="86"/>
        <v>0</v>
      </c>
      <c s="3"/>
      <c s="3"/>
      <c s="3"/>
      <c s="5">
        <f t="shared" si="87" ref="U159:V159">SUM(U156:U158)</f>
        <v>0</v>
      </c>
      <c s="5">
        <f t="shared" si="87"/>
        <v>0</v>
      </c>
      <c s="3"/>
      <c s="3"/>
      <c s="3"/>
      <c s="3"/>
      <c s="3"/>
    </row>
    <row>
      <c r="B1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1" s="6" t="s">
        <v>1099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2"/>
      <c s="2"/>
      <c s="2"/>
      <c s="14" t="str">
        <f>IF(ISBLANK(X161)," ",CONCATENATE(IF(ISERROR(VLOOKUP(X161,NAICDes2020_ValidationDesc,1,)),"",VLOOKUP(X161,NAICDes2020_LookupDesc,2,)),".",IF(ISERROR(VLOOKUP(Y161,NAICDesModifier2020_ValidationDesc,1,)),"",VLOOKUP(Y161,NAICDesModifier2020_LookupDesc,2,))))</f>
        <v xml:space="preserve"> </v>
      </c>
    </row>
    <row>
      <c r="B1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3" s="6" t="s">
        <v>1505</v>
      </c>
      <c s="9" t="s">
        <v>1924</v>
      </c>
      <c s="3"/>
      <c s="3"/>
      <c s="3"/>
      <c s="3"/>
      <c s="3"/>
      <c s="5">
        <f t="shared" si="88" ref="I163:Q163">SUM(I160:I162)</f>
        <v>0</v>
      </c>
      <c s="5">
        <f t="shared" si="88"/>
        <v>0</v>
      </c>
      <c s="5">
        <f t="shared" si="88"/>
        <v>0</v>
      </c>
      <c s="5">
        <f t="shared" si="88"/>
        <v>0</v>
      </c>
      <c s="5">
        <f t="shared" si="88"/>
        <v>0</v>
      </c>
      <c s="5">
        <f t="shared" si="88"/>
        <v>0</v>
      </c>
      <c s="5">
        <f t="shared" si="88"/>
        <v>0</v>
      </c>
      <c s="5">
        <f t="shared" si="88"/>
        <v>0</v>
      </c>
      <c s="5">
        <f t="shared" si="88"/>
        <v>0</v>
      </c>
      <c s="3"/>
      <c s="3"/>
      <c s="3"/>
      <c s="5">
        <f t="shared" si="89" ref="U163:V163">SUM(U160:U162)</f>
        <v>0</v>
      </c>
      <c s="5">
        <f t="shared" si="89"/>
        <v>0</v>
      </c>
      <c s="3"/>
      <c s="3"/>
      <c s="3"/>
      <c s="3"/>
      <c s="3"/>
    </row>
    <row>
      <c r="B164" s="6" t="s">
        <v>173</v>
      </c>
      <c s="9" t="s">
        <v>963</v>
      </c>
      <c s="3"/>
      <c s="3"/>
      <c s="3"/>
      <c s="3"/>
      <c s="3"/>
      <c s="5">
        <f t="shared" si="90" ref="I164:Q164">(I159+I163)</f>
        <v>0</v>
      </c>
      <c s="5">
        <f t="shared" si="90"/>
        <v>0</v>
      </c>
      <c s="5">
        <f t="shared" si="90"/>
        <v>0</v>
      </c>
      <c s="5">
        <f t="shared" si="90"/>
        <v>0</v>
      </c>
      <c s="5">
        <f t="shared" si="90"/>
        <v>0</v>
      </c>
      <c s="5">
        <f t="shared" si="90"/>
        <v>0</v>
      </c>
      <c s="5">
        <f t="shared" si="90"/>
        <v>0</v>
      </c>
      <c s="5">
        <f t="shared" si="90"/>
        <v>0</v>
      </c>
      <c s="5">
        <f t="shared" si="90"/>
        <v>0</v>
      </c>
      <c s="3"/>
      <c s="3"/>
      <c s="3"/>
      <c s="5">
        <f t="shared" si="91" ref="U164:V164">(U159+U163)</f>
        <v>0</v>
      </c>
      <c s="5">
        <f t="shared" si="91"/>
        <v>0</v>
      </c>
      <c s="3"/>
      <c s="3"/>
      <c s="3"/>
      <c s="3"/>
      <c s="3"/>
    </row>
    <row>
      <c r="B165" s="6" t="s">
        <v>1239</v>
      </c>
      <c s="9" t="s">
        <v>2225</v>
      </c>
      <c s="3"/>
      <c s="3"/>
      <c s="3"/>
      <c s="3"/>
      <c s="3"/>
      <c s="5">
        <f t="shared" si="92" ref="I165:Q165">(I11+I28+I45+I62+I79+I96+I113+I130)</f>
        <v>0</v>
      </c>
      <c s="5">
        <f t="shared" si="92"/>
        <v>0</v>
      </c>
      <c s="5">
        <f t="shared" si="92"/>
        <v>0</v>
      </c>
      <c s="5">
        <f t="shared" si="92"/>
        <v>0</v>
      </c>
      <c s="5">
        <f t="shared" si="92"/>
        <v>0</v>
      </c>
      <c s="5">
        <f t="shared" si="92"/>
        <v>0</v>
      </c>
      <c s="5">
        <f t="shared" si="92"/>
        <v>0</v>
      </c>
      <c s="5">
        <f t="shared" si="92"/>
        <v>0</v>
      </c>
      <c s="5">
        <f t="shared" si="92"/>
        <v>0</v>
      </c>
      <c s="3"/>
      <c s="3"/>
      <c s="3"/>
      <c s="5">
        <f t="shared" si="93" ref="U165:V165">(U11+U28+U45+U62+U79+U96+U113+U130)</f>
        <v>0</v>
      </c>
      <c s="5">
        <f t="shared" si="93"/>
        <v>0</v>
      </c>
      <c s="3"/>
      <c s="3"/>
      <c s="3"/>
      <c s="3"/>
      <c s="3"/>
    </row>
    <row>
      <c r="B166" s="6" t="s">
        <v>779</v>
      </c>
      <c s="9" t="s">
        <v>1925</v>
      </c>
      <c s="3"/>
      <c s="3"/>
      <c s="3"/>
      <c s="3"/>
      <c s="3"/>
      <c s="5">
        <f t="shared" si="94" ref="I166:Q166">(I15+I32+I49+I66+I83+I100+I117+I134)</f>
        <v>0</v>
      </c>
      <c s="5">
        <f t="shared" si="94"/>
        <v>0</v>
      </c>
      <c s="5">
        <f t="shared" si="94"/>
        <v>0</v>
      </c>
      <c s="5">
        <f t="shared" si="94"/>
        <v>0</v>
      </c>
      <c s="5">
        <f t="shared" si="94"/>
        <v>0</v>
      </c>
      <c s="5">
        <f t="shared" si="94"/>
        <v>0</v>
      </c>
      <c s="5">
        <f t="shared" si="94"/>
        <v>0</v>
      </c>
      <c s="5">
        <f t="shared" si="94"/>
        <v>0</v>
      </c>
      <c s="5">
        <f t="shared" si="94"/>
        <v>0</v>
      </c>
      <c s="3"/>
      <c s="3"/>
      <c s="3"/>
      <c s="5">
        <f t="shared" si="95" ref="U166:V166">(U15+U32+U49+U66+U83+U100+U117+U134)</f>
        <v>0</v>
      </c>
      <c s="5">
        <f t="shared" si="95"/>
        <v>0</v>
      </c>
      <c s="3"/>
      <c s="3"/>
      <c s="3"/>
      <c s="3"/>
      <c s="3"/>
    </row>
    <row>
      <c r="B167" s="6" t="s">
        <v>318</v>
      </c>
      <c s="9" t="s">
        <v>946</v>
      </c>
      <c s="3"/>
      <c s="3"/>
      <c s="3"/>
      <c s="3"/>
      <c s="3"/>
      <c s="5">
        <f t="shared" si="96" ref="I167:Q167">(I19+I36+I53+I70+I87+I104+I121+I138)</f>
        <v>0</v>
      </c>
      <c s="5">
        <f t="shared" si="96"/>
        <v>0</v>
      </c>
      <c s="5">
        <f t="shared" si="96"/>
        <v>0</v>
      </c>
      <c s="5">
        <f t="shared" si="96"/>
        <v>0</v>
      </c>
      <c s="5">
        <f t="shared" si="96"/>
        <v>0</v>
      </c>
      <c s="5">
        <f t="shared" si="96"/>
        <v>0</v>
      </c>
      <c s="5">
        <f t="shared" si="96"/>
        <v>0</v>
      </c>
      <c s="5">
        <f t="shared" si="96"/>
        <v>0</v>
      </c>
      <c s="5">
        <f t="shared" si="96"/>
        <v>0</v>
      </c>
      <c s="3"/>
      <c s="3"/>
      <c s="3"/>
      <c s="5">
        <f t="shared" si="97" ref="U167:V167">(U19+U36+U53+U70+U87+U104+U121+U138)</f>
        <v>0</v>
      </c>
      <c s="5">
        <f t="shared" si="97"/>
        <v>0</v>
      </c>
      <c s="3"/>
      <c s="3"/>
      <c s="3"/>
      <c s="3"/>
      <c s="3"/>
    </row>
    <row>
      <c r="B168" s="6" t="s">
        <v>2226</v>
      </c>
      <c s="9" t="s">
        <v>1100</v>
      </c>
      <c s="3"/>
      <c s="3"/>
      <c s="3"/>
      <c s="3"/>
      <c s="3"/>
      <c s="5">
        <f t="shared" si="98" ref="I168:Q168">(I23+I40+I57+I74+I91+I108+I125+I142)</f>
        <v>0</v>
      </c>
      <c s="5">
        <f t="shared" si="98"/>
        <v>0</v>
      </c>
      <c s="5">
        <f t="shared" si="98"/>
        <v>0</v>
      </c>
      <c s="5">
        <f t="shared" si="98"/>
        <v>0</v>
      </c>
      <c s="5">
        <f t="shared" si="98"/>
        <v>0</v>
      </c>
      <c s="5">
        <f t="shared" si="98"/>
        <v>0</v>
      </c>
      <c s="5">
        <f t="shared" si="98"/>
        <v>0</v>
      </c>
      <c s="5">
        <f t="shared" si="98"/>
        <v>0</v>
      </c>
      <c s="5">
        <f t="shared" si="98"/>
        <v>0</v>
      </c>
      <c s="3"/>
      <c s="3"/>
      <c s="3"/>
      <c s="5">
        <f t="shared" si="99" ref="U168:V168">(U23+U40+U57+U74+U91+U108+U125+U142)</f>
        <v>0</v>
      </c>
      <c s="5">
        <f t="shared" si="99"/>
        <v>0</v>
      </c>
      <c s="3"/>
      <c s="3"/>
      <c s="3"/>
      <c s="3"/>
      <c s="3"/>
    </row>
    <row>
      <c r="B169" s="6" t="s">
        <v>1786</v>
      </c>
      <c s="9" t="s">
        <v>29</v>
      </c>
      <c s="3"/>
      <c s="3"/>
      <c s="3"/>
      <c s="3"/>
      <c s="3"/>
      <c s="20">
        <f t="shared" si="100" ref="I169:Q169">I155</f>
        <v>0</v>
      </c>
      <c s="20">
        <f t="shared" si="100"/>
        <v>0</v>
      </c>
      <c s="20">
        <f t="shared" si="100"/>
        <v>0</v>
      </c>
      <c s="20">
        <f t="shared" si="100"/>
        <v>0</v>
      </c>
      <c s="20">
        <f t="shared" si="100"/>
        <v>0</v>
      </c>
      <c s="20">
        <f t="shared" si="100"/>
        <v>0</v>
      </c>
      <c s="20">
        <f t="shared" si="100"/>
        <v>0</v>
      </c>
      <c s="20">
        <f t="shared" si="100"/>
        <v>0</v>
      </c>
      <c s="20">
        <f t="shared" si="100"/>
        <v>0</v>
      </c>
      <c s="3"/>
      <c s="3"/>
      <c s="3"/>
      <c s="20">
        <f t="shared" si="101" ref="U169:V169">U155</f>
        <v>0</v>
      </c>
      <c s="20">
        <f t="shared" si="101"/>
        <v>0</v>
      </c>
      <c s="3"/>
      <c s="3"/>
      <c s="3"/>
      <c s="3"/>
      <c s="3"/>
    </row>
    <row>
      <c r="B170" s="6" t="s">
        <v>1365</v>
      </c>
      <c s="9" t="s">
        <v>2227</v>
      </c>
      <c s="3"/>
      <c s="3"/>
      <c s="3"/>
      <c s="3"/>
      <c s="3"/>
      <c s="5">
        <f t="shared" si="102" ref="I170:Q170">I146+I150</f>
        <v>0</v>
      </c>
      <c s="5">
        <f t="shared" si="102"/>
        <v>0</v>
      </c>
      <c s="5">
        <f t="shared" si="102"/>
        <v>0</v>
      </c>
      <c s="5">
        <f t="shared" si="102"/>
        <v>0</v>
      </c>
      <c s="5">
        <f t="shared" si="102"/>
        <v>0</v>
      </c>
      <c s="5">
        <f t="shared" si="102"/>
        <v>0</v>
      </c>
      <c s="5">
        <f t="shared" si="102"/>
        <v>0</v>
      </c>
      <c s="5">
        <f t="shared" si="102"/>
        <v>0</v>
      </c>
      <c s="5">
        <f t="shared" si="102"/>
        <v>0</v>
      </c>
      <c s="3"/>
      <c s="3"/>
      <c s="3"/>
      <c s="5">
        <f t="shared" si="103" ref="U170:V170">U146+U150</f>
        <v>0</v>
      </c>
      <c s="5">
        <f t="shared" si="103"/>
        <v>0</v>
      </c>
      <c s="3"/>
      <c s="3"/>
      <c s="3"/>
      <c s="3"/>
      <c s="3"/>
    </row>
    <row>
      <c r="B171" s="6" t="s">
        <v>947</v>
      </c>
      <c s="9" t="s">
        <v>1506</v>
      </c>
      <c s="3"/>
      <c s="3"/>
      <c s="3"/>
      <c s="3"/>
      <c s="3"/>
      <c s="20">
        <f t="shared" si="104" ref="I171:Q171">I164</f>
        <v>0</v>
      </c>
      <c s="20">
        <f t="shared" si="104"/>
        <v>0</v>
      </c>
      <c s="20">
        <f t="shared" si="104"/>
        <v>0</v>
      </c>
      <c s="20">
        <f t="shared" si="104"/>
        <v>0</v>
      </c>
      <c s="20">
        <f t="shared" si="104"/>
        <v>0</v>
      </c>
      <c s="20">
        <f t="shared" si="104"/>
        <v>0</v>
      </c>
      <c s="20">
        <f t="shared" si="104"/>
        <v>0</v>
      </c>
      <c s="20">
        <f t="shared" si="104"/>
        <v>0</v>
      </c>
      <c s="20">
        <f t="shared" si="104"/>
        <v>0</v>
      </c>
      <c s="3"/>
      <c s="3"/>
      <c s="3"/>
      <c s="20">
        <f t="shared" si="105" ref="U171:V171">U164</f>
        <v>0</v>
      </c>
      <c s="20">
        <f t="shared" si="105"/>
        <v>0</v>
      </c>
      <c s="3"/>
      <c s="3"/>
      <c s="3"/>
      <c s="3"/>
      <c s="3"/>
    </row>
    <row>
      <c r="B172" s="6" t="s">
        <v>1787</v>
      </c>
      <c s="6" t="s">
        <v>1240</v>
      </c>
      <c s="3"/>
      <c s="3"/>
      <c s="3"/>
      <c s="3"/>
      <c s="3"/>
      <c s="5">
        <f t="shared" si="106" ref="I172:Q172">(I24+I41+I58+I75+I92+I109+I126+I151+I155+I164)</f>
        <v>0</v>
      </c>
      <c s="5">
        <f t="shared" si="106"/>
        <v>0</v>
      </c>
      <c s="5">
        <f t="shared" si="106"/>
        <v>0</v>
      </c>
      <c s="5">
        <f t="shared" si="106"/>
        <v>0</v>
      </c>
      <c s="5">
        <f t="shared" si="106"/>
        <v>0</v>
      </c>
      <c s="5">
        <f t="shared" si="106"/>
        <v>0</v>
      </c>
      <c s="5">
        <f t="shared" si="106"/>
        <v>0</v>
      </c>
      <c s="5">
        <f t="shared" si="106"/>
        <v>0</v>
      </c>
      <c s="5">
        <f t="shared" si="106"/>
        <v>0</v>
      </c>
      <c s="3"/>
      <c s="3"/>
      <c s="3"/>
      <c s="5">
        <f t="shared" si="107" ref="U172:V172">(U24+U41+U58+U75+U92+U109+U126+U151+U155+U164)</f>
        <v>0</v>
      </c>
      <c s="5">
        <f t="shared" si="107"/>
        <v>0</v>
      </c>
      <c s="3"/>
      <c s="3"/>
      <c s="3"/>
      <c s="3"/>
      <c s="3"/>
    </row>
    <row>
      <c r="B1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4" s="6" t="s">
        <v>1671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3"/>
      <c s="3"/>
      <c s="2"/>
      <c s="3"/>
    </row>
    <row>
      <c r="B17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6" s="6" t="s">
        <v>2247</v>
      </c>
      <c s="9" t="s">
        <v>340</v>
      </c>
      <c s="3"/>
      <c s="3"/>
      <c s="3"/>
      <c s="3"/>
      <c s="3"/>
      <c s="5">
        <f t="shared" si="108" ref="I176:M176">SUM(I173:I175)</f>
        <v>0</v>
      </c>
      <c s="5">
        <f t="shared" si="108"/>
        <v>0</v>
      </c>
      <c s="5">
        <f t="shared" si="108"/>
        <v>0</v>
      </c>
      <c s="5">
        <f t="shared" si="108"/>
        <v>0</v>
      </c>
      <c s="5">
        <f t="shared" si="108"/>
        <v>0</v>
      </c>
      <c s="3"/>
      <c s="5">
        <f t="shared" si="109" ref="O176:Q176">SUM(O173:O175)</f>
        <v>0</v>
      </c>
      <c s="5">
        <f t="shared" si="109"/>
        <v>0</v>
      </c>
      <c s="5">
        <f t="shared" si="109"/>
        <v>0</v>
      </c>
      <c s="3"/>
      <c s="3"/>
      <c s="3"/>
      <c s="5">
        <f t="shared" si="110" ref="U176:V176">SUM(U173:U175)</f>
        <v>0</v>
      </c>
      <c s="5">
        <f t="shared" si="110"/>
        <v>0</v>
      </c>
      <c s="3"/>
      <c s="3"/>
      <c s="3"/>
      <c s="3"/>
      <c s="3"/>
    </row>
    <row>
      <c r="B17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8" s="6" t="s">
        <v>1257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3"/>
      <c s="3"/>
      <c s="2"/>
      <c s="3"/>
    </row>
    <row>
      <c r="B17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0" s="6" t="s">
        <v>1804</v>
      </c>
      <c s="9" t="s">
        <v>48</v>
      </c>
      <c s="3"/>
      <c s="3"/>
      <c s="3"/>
      <c s="3"/>
      <c s="3"/>
      <c s="5">
        <f t="shared" si="111" ref="I180:M180">SUM(I177:I179)</f>
        <v>0</v>
      </c>
      <c s="5">
        <f t="shared" si="111"/>
        <v>0</v>
      </c>
      <c s="5">
        <f t="shared" si="111"/>
        <v>0</v>
      </c>
      <c s="5">
        <f t="shared" si="111"/>
        <v>0</v>
      </c>
      <c s="5">
        <f t="shared" si="111"/>
        <v>0</v>
      </c>
      <c s="3"/>
      <c s="5">
        <f t="shared" si="112" ref="O180:Q180">SUM(O177:O179)</f>
        <v>0</v>
      </c>
      <c s="5">
        <f t="shared" si="112"/>
        <v>0</v>
      </c>
      <c s="5">
        <f t="shared" si="112"/>
        <v>0</v>
      </c>
      <c s="3"/>
      <c s="3"/>
      <c s="3"/>
      <c s="5">
        <f t="shared" si="113" ref="U180:V180">SUM(U177:U179)</f>
        <v>0</v>
      </c>
      <c s="5">
        <f t="shared" si="113"/>
        <v>0</v>
      </c>
      <c s="3"/>
      <c s="3"/>
      <c s="3"/>
      <c s="3"/>
      <c s="3"/>
    </row>
    <row>
      <c r="B181" s="6" t="s">
        <v>510</v>
      </c>
      <c s="9" t="s">
        <v>964</v>
      </c>
      <c s="3"/>
      <c s="3"/>
      <c s="3"/>
      <c s="3"/>
      <c s="3"/>
      <c s="5">
        <f t="shared" si="114" ref="I181:M181">(I176+I180)</f>
        <v>0</v>
      </c>
      <c s="5">
        <f t="shared" si="114"/>
        <v>0</v>
      </c>
      <c s="5">
        <f t="shared" si="114"/>
        <v>0</v>
      </c>
      <c s="5">
        <f t="shared" si="114"/>
        <v>0</v>
      </c>
      <c s="5">
        <f t="shared" si="114"/>
        <v>0</v>
      </c>
      <c s="3"/>
      <c s="5">
        <f t="shared" si="115" ref="O181:Q181">(O176+O180)</f>
        <v>0</v>
      </c>
      <c s="5">
        <f t="shared" si="115"/>
        <v>0</v>
      </c>
      <c s="5">
        <f t="shared" si="115"/>
        <v>0</v>
      </c>
      <c s="3"/>
      <c s="3"/>
      <c s="3"/>
      <c s="5">
        <f t="shared" si="116" ref="U181:V181">(U176+U180)</f>
        <v>0</v>
      </c>
      <c s="5">
        <f t="shared" si="116"/>
        <v>0</v>
      </c>
      <c s="3"/>
      <c s="3"/>
      <c s="3"/>
      <c s="3"/>
      <c s="3"/>
    </row>
    <row>
      <c r="B1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3" s="6" t="s">
        <v>199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3"/>
      <c s="3"/>
      <c s="2"/>
      <c s="3"/>
    </row>
    <row>
      <c r="B18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5" s="6" t="s">
        <v>797</v>
      </c>
      <c s="6" t="s">
        <v>2095</v>
      </c>
      <c s="3"/>
      <c s="3"/>
      <c s="3"/>
      <c s="3"/>
      <c s="3"/>
      <c s="5">
        <f t="shared" si="117" ref="I185:M185">SUM(I182:I184)</f>
        <v>0</v>
      </c>
      <c s="5">
        <f t="shared" si="117"/>
        <v>0</v>
      </c>
      <c s="5">
        <f t="shared" si="117"/>
        <v>0</v>
      </c>
      <c s="5">
        <f t="shared" si="117"/>
        <v>0</v>
      </c>
      <c s="5">
        <f t="shared" si="117"/>
        <v>0</v>
      </c>
      <c s="3"/>
      <c s="5">
        <f t="shared" si="118" ref="O185:Q185">SUM(O182:O184)</f>
        <v>0</v>
      </c>
      <c s="5">
        <f t="shared" si="118"/>
        <v>0</v>
      </c>
      <c s="5">
        <f t="shared" si="118"/>
        <v>0</v>
      </c>
      <c s="3"/>
      <c s="3"/>
      <c s="3"/>
      <c s="5">
        <f t="shared" si="119" ref="U185:V185">SUM(U182:U184)</f>
        <v>0</v>
      </c>
      <c s="5">
        <f t="shared" si="119"/>
        <v>0</v>
      </c>
      <c s="3"/>
      <c s="3"/>
      <c s="3"/>
      <c s="3"/>
      <c s="3"/>
    </row>
    <row>
      <c r="B18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7" s="6" t="s">
        <v>511</v>
      </c>
      <c s="6" t="s">
        <v>2051</v>
      </c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3"/>
      <c s="3"/>
      <c s="2"/>
      <c s="3"/>
    </row>
    <row>
      <c r="B18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9" s="6" t="s">
        <v>1115</v>
      </c>
      <c s="9" t="s">
        <v>1672</v>
      </c>
      <c s="3"/>
      <c s="3"/>
      <c s="3"/>
      <c s="3"/>
      <c s="3"/>
      <c s="5">
        <f t="shared" si="120" ref="I189:M189">SUM(I186:I188)</f>
        <v>0</v>
      </c>
      <c s="5">
        <f t="shared" si="120"/>
        <v>0</v>
      </c>
      <c s="5">
        <f t="shared" si="120"/>
        <v>0</v>
      </c>
      <c s="5">
        <f t="shared" si="120"/>
        <v>0</v>
      </c>
      <c s="5">
        <f t="shared" si="120"/>
        <v>0</v>
      </c>
      <c s="3"/>
      <c s="5">
        <f t="shared" si="121" ref="O189:Q189">SUM(O186:O188)</f>
        <v>0</v>
      </c>
      <c s="5">
        <f t="shared" si="121"/>
        <v>0</v>
      </c>
      <c s="5">
        <f t="shared" si="121"/>
        <v>0</v>
      </c>
      <c s="3"/>
      <c s="3"/>
      <c s="3"/>
      <c s="5">
        <f t="shared" si="122" ref="U189:V189">SUM(U186:U188)</f>
        <v>0</v>
      </c>
      <c s="5">
        <f t="shared" si="122"/>
        <v>0</v>
      </c>
      <c s="3"/>
      <c s="3"/>
      <c s="3"/>
      <c s="3"/>
      <c s="3"/>
    </row>
    <row>
      <c r="B190" s="6" t="s">
        <v>1384</v>
      </c>
      <c s="6" t="s">
        <v>1382</v>
      </c>
      <c s="3"/>
      <c s="3"/>
      <c s="3"/>
      <c s="3"/>
      <c s="3"/>
      <c s="5">
        <f t="shared" si="123" ref="I190:M190">(I172+I181+I185+I189)</f>
        <v>0</v>
      </c>
      <c s="5">
        <f t="shared" si="123"/>
        <v>0</v>
      </c>
      <c s="5">
        <f t="shared" si="123"/>
        <v>0</v>
      </c>
      <c s="5">
        <f t="shared" si="123"/>
        <v>0</v>
      </c>
      <c s="5">
        <f t="shared" si="123"/>
        <v>0</v>
      </c>
      <c s="3"/>
      <c s="5">
        <f t="shared" si="124" ref="O190:Q190">(O172+O181+O185+O189)</f>
        <v>0</v>
      </c>
      <c s="5">
        <f t="shared" si="124"/>
        <v>0</v>
      </c>
      <c s="5">
        <f t="shared" si="124"/>
        <v>0</v>
      </c>
      <c s="3"/>
      <c s="3"/>
      <c s="3"/>
      <c s="5">
        <f t="shared" si="125" ref="U190:V190">(U172+U181+U185+U189)</f>
        <v>0</v>
      </c>
      <c s="5">
        <f t="shared" si="125"/>
        <v>0</v>
      </c>
      <c s="3"/>
      <c s="3"/>
      <c s="3"/>
      <c s="3"/>
      <c s="3"/>
    </row>
    <row>
      <c r="C19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&amp;CSCDAPT1 - E17</oddHeader>
    <oddFooter>&amp;LStat-Reporting Application : &amp;R SaveAs(3/8/2024-2:25 PM)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655</v>
      </c>
      <c s="22" t="s">
        <v>197</v>
      </c>
    </row>
    <row ht="14.15">
      <c r="B3" s="34" t="s">
        <v>796</v>
      </c>
      <c s="11"/>
      <c s="11"/>
      <c s="11"/>
      <c s="11"/>
      <c s="11"/>
      <c s="11"/>
      <c s="11"/>
      <c s="11"/>
    </row>
    <row ht="24.25">
      <c r="B4" s="31"/>
      <c s="30" t="s">
        <v>1895</v>
      </c>
      <c s="12"/>
      <c s="12"/>
      <c s="12"/>
      <c s="12"/>
      <c s="12"/>
      <c s="12"/>
      <c s="12"/>
    </row>
    <row ht="14.9">
      <c r="B5" s="31"/>
      <c s="33" t="s">
        <v>2246</v>
      </c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33.05">
      <c r="B7" s="10"/>
      <c s="10"/>
      <c s="10" t="s">
        <v>1623</v>
      </c>
      <c s="10" t="s">
        <v>1764</v>
      </c>
      <c s="10" t="s">
        <v>1896</v>
      </c>
      <c s="10" t="s">
        <v>2046</v>
      </c>
      <c s="10" t="s">
        <v>2201</v>
      </c>
      <c s="10" t="s">
        <v>2</v>
      </c>
      <c s="10" t="s">
        <v>153</v>
      </c>
    </row>
    <row>
      <c r="B8" s="6" t="s">
        <v>1651</v>
      </c>
      <c s="6" t="s">
        <v>638</v>
      </c>
      <c s="5">
        <f>SUM(_xlfn.SUMIFS(EMICNC_23A_SCDAPT1!I9:EMICNC_23A_SCDAPT1!I161,EMICNC_23A_SCDAPT1!AA9:EMICNC_23A_SCDAPT1!AA161,{"1.A*"}))</f>
        <v>0</v>
      </c>
      <c s="5">
        <f>SUM(_xlfn.SUMIFS(EMICNC_23A_SCDAPT1!I9:EMICNC_23A_SCDAPT1!I161,EMICNC_23A_SCDAPT1!AA9:EMICNC_23A_SCDAPT1!AA161,{"1.B*"}))</f>
        <v>0</v>
      </c>
      <c s="5">
        <f>SUM(_xlfn.SUMIFS(EMICNC_23A_SCDAPT1!I9:EMICNC_23A_SCDAPT1!I161,EMICNC_23A_SCDAPT1!AA9:EMICNC_23A_SCDAPT1!AA161,{"1.C*"}))</f>
        <v>0</v>
      </c>
      <c s="5">
        <f>SUM(_xlfn.SUMIFS(EMICNC_23A_SCDAPT1!I9:EMICNC_23A_SCDAPT1!I161,EMICNC_23A_SCDAPT1!AA9:EMICNC_23A_SCDAPT1!AA161,{"1.D*"}))</f>
        <v>0</v>
      </c>
      <c s="5">
        <f>SUM(_xlfn.SUMIFS(EMICNC_23A_SCDAPT1!I9:EMICNC_23A_SCDAPT1!I161,EMICNC_23A_SCDAPT1!AA9:EMICNC_23A_SCDAPT1!AA161,{"1.E*"}))</f>
        <v>0</v>
      </c>
      <c s="5">
        <f>SUM(_xlfn.SUMIFS(EMICNC_23A_SCDAPT1!I9:EMICNC_23A_SCDAPT1!I161,EMICNC_23A_SCDAPT1!AA9:EMICNC_23A_SCDAPT1!AA161,{"1.F*"}))</f>
        <v>0</v>
      </c>
      <c s="5">
        <f>SUM(_xlfn.SUMIFS(EMICNC_23A_SCDAPT1!I9:EMICNC_23A_SCDAPT1!I161,EMICNC_23A_SCDAPT1!AA9:EMICNC_23A_SCDAPT1!AA161,{"1.G*"}))</f>
        <v>0</v>
      </c>
    </row>
    <row>
      <c r="B9" s="6" t="s">
        <v>2228</v>
      </c>
      <c s="6" t="s">
        <v>1241</v>
      </c>
      <c s="5">
        <f>SUM(_xlfn.SUMIFS(EMICNC_23A_SCDAPT1!I9:EMICNC_23A_SCDAPT1!I161,EMICNC_23A_SCDAPT1!AA9:EMICNC_23A_SCDAPT1!AA161,{"2.A*"}))</f>
        <v>0</v>
      </c>
      <c s="5">
        <f>SUM(_xlfn.SUMIFS(EMICNC_23A_SCDAPT1!I9:EMICNC_23A_SCDAPT1!I161,EMICNC_23A_SCDAPT1!AA9:EMICNC_23A_SCDAPT1!AA161,{"2.B*"}))</f>
        <v>0</v>
      </c>
      <c s="5">
        <f>SUM(_xlfn.SUMIFS(EMICNC_23A_SCDAPT1!I9:EMICNC_23A_SCDAPT1!I161,EMICNC_23A_SCDAPT1!AA9:EMICNC_23A_SCDAPT1!AA161,{"2.C*"}))</f>
        <v>0</v>
      </c>
      <c s="27"/>
      <c s="27"/>
      <c s="27"/>
      <c s="27"/>
    </row>
    <row>
      <c r="B10" s="6" t="s">
        <v>483</v>
      </c>
      <c s="6" t="s">
        <v>1926</v>
      </c>
      <c s="5">
        <f>SUM(_xlfn.SUMIFS(EMICNC_23A_SCDAPT1!I9:EMICNC_23A_SCDAPT1!I161,EMICNC_23A_SCDAPT1!AA9:EMICNC_23A_SCDAPT1!AA161,{"3.A*"}))</f>
        <v>0</v>
      </c>
      <c s="5">
        <f>SUM(_xlfn.SUMIFS(EMICNC_23A_SCDAPT1!I9:EMICNC_23A_SCDAPT1!I161,EMICNC_23A_SCDAPT1!AA9:EMICNC_23A_SCDAPT1!AA161,{"3.B*"}))</f>
        <v>0</v>
      </c>
      <c s="5">
        <f>SUM(_xlfn.SUMIFS(EMICNC_23A_SCDAPT1!I9:EMICNC_23A_SCDAPT1!I161,EMICNC_23A_SCDAPT1!AA9:EMICNC_23A_SCDAPT1!AA161,{"3.C*"}))</f>
        <v>0</v>
      </c>
      <c s="27"/>
      <c s="27"/>
      <c s="27"/>
      <c s="27"/>
    </row>
    <row>
      <c r="B11" s="6" t="s">
        <v>1101</v>
      </c>
      <c s="6" t="s">
        <v>175</v>
      </c>
      <c s="5">
        <f>SUM(_xlfn.SUMIFS(EMICNC_23A_SCDAPT1!I9:EMICNC_23A_SCDAPT1!I161,EMICNC_23A_SCDAPT1!AA9:EMICNC_23A_SCDAPT1!AA161,{"4.A*"}))</f>
        <v>0</v>
      </c>
      <c s="5">
        <f>SUM(_xlfn.SUMIFS(EMICNC_23A_SCDAPT1!I9:EMICNC_23A_SCDAPT1!I161,EMICNC_23A_SCDAPT1!AA9:EMICNC_23A_SCDAPT1!AA161,{"4.B*"}))</f>
        <v>0</v>
      </c>
      <c s="5">
        <f>SUM(_xlfn.SUMIFS(EMICNC_23A_SCDAPT1!I9:EMICNC_23A_SCDAPT1!I161,EMICNC_23A_SCDAPT1!AA9:EMICNC_23A_SCDAPT1!AA161,{"4.C*"}))</f>
        <v>0</v>
      </c>
      <c s="27"/>
      <c s="27"/>
      <c s="27"/>
      <c s="27"/>
    </row>
    <row>
      <c r="B12" s="6" t="s">
        <v>1788</v>
      </c>
      <c s="6" t="s">
        <v>780</v>
      </c>
      <c s="5">
        <f>SUM(_xlfn.SUMIFS(EMICNC_23A_SCDAPT1!I9:EMICNC_23A_SCDAPT1!I161,EMICNC_23A_SCDAPT1!AA9:EMICNC_23A_SCDAPT1!AA161,{"5.A*"}))</f>
        <v>0</v>
      </c>
      <c s="5">
        <f>SUM(_xlfn.SUMIFS(EMICNC_23A_SCDAPT1!I9:EMICNC_23A_SCDAPT1!I161,EMICNC_23A_SCDAPT1!AA9:EMICNC_23A_SCDAPT1!AA161,{"5.B*"}))</f>
        <v>0</v>
      </c>
      <c s="5">
        <f>SUM(_xlfn.SUMIFS(EMICNC_23A_SCDAPT1!I9:EMICNC_23A_SCDAPT1!I161,EMICNC_23A_SCDAPT1!AA9:EMICNC_23A_SCDAPT1!AA161,{"5.C*"}))</f>
        <v>0</v>
      </c>
      <c s="27"/>
      <c s="27"/>
      <c s="27"/>
      <c s="27"/>
    </row>
    <row>
      <c r="B13" s="6" t="s">
        <v>30</v>
      </c>
      <c s="6" t="s">
        <v>1366</v>
      </c>
      <c s="5">
        <f>SUM(_xlfn.SUMIFS(EMICNC_23A_SCDAPT1!I9:EMICNC_23A_SCDAPT1!I161,EMICNC_23A_SCDAPT1!AA9:EMICNC_23A_SCDAPT1!AA161,{"6*"}))</f>
        <v>0</v>
      </c>
      <c s="27"/>
      <c s="27"/>
      <c s="27"/>
      <c s="27"/>
      <c s="27"/>
      <c s="27"/>
    </row>
    <row>
      <c r="B14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&amp;CSCDAPT1F - E17</oddHeader>
    <oddFooter>&amp;LStat-Reporting Application : &amp;R SaveAs(3/8/2024-2:25 PM)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49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512</v>
      </c>
      <c s="22" t="s">
        <v>1116</v>
      </c>
    </row>
    <row ht="14.15">
      <c r="B3" s="34" t="s">
        <v>341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1673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1058</v>
      </c>
      <c s="10" t="s">
        <v>342</v>
      </c>
      <c s="10" t="s">
        <v>656</v>
      </c>
      <c s="10" t="s">
        <v>1258</v>
      </c>
      <c s="10" t="s">
        <v>1805</v>
      </c>
      <c s="10" t="s">
        <v>1763</v>
      </c>
      <c s="10" t="s">
        <v>1385</v>
      </c>
      <c s="10" t="s">
        <v>49</v>
      </c>
      <c s="10" t="s">
        <v>798</v>
      </c>
      <c s="10" t="s">
        <v>1942</v>
      </c>
      <c s="10" t="s">
        <v>799</v>
      </c>
      <c s="10" t="s">
        <v>50</v>
      </c>
      <c s="10" t="s">
        <v>1117</v>
      </c>
      <c s="10" t="s">
        <v>1528</v>
      </c>
      <c s="10" t="s">
        <v>443</v>
      </c>
      <c s="10" t="s">
        <v>1059</v>
      </c>
      <c s="10" t="s">
        <v>2044</v>
      </c>
      <c s="10" t="s">
        <v>444</v>
      </c>
      <c s="10" t="s">
        <v>513</v>
      </c>
      <c s="10" t="s">
        <v>1343</v>
      </c>
      <c s="10" t="s">
        <v>200</v>
      </c>
      <c s="10" t="s">
        <v>1529</v>
      </c>
      <c s="10" t="s">
        <v>1118</v>
      </c>
      <c s="10" t="s">
        <v>1943</v>
      </c>
      <c s="10" t="s">
        <v>923</v>
      </c>
      <c s="10" t="s">
        <v>2045</v>
      </c>
      <c s="10" t="s">
        <v>966</v>
      </c>
      <c s="10" t="s">
        <v>1763</v>
      </c>
      <c s="10" t="s">
        <v>1944</v>
      </c>
      <c s="10" t="s">
        <v>2097</v>
      </c>
      <c s="10" t="s">
        <v>514</v>
      </c>
      <c s="10" t="s">
        <v>2098</v>
      </c>
      <c s="10" t="s">
        <v>1530</v>
      </c>
      <c s="10" t="s">
        <v>617</v>
      </c>
      <c s="10" t="s">
        <v>1806</v>
      </c>
      <c s="10" t="s">
        <v>1386</v>
      </c>
      <c s="10" t="s">
        <v>1807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9" s="6" t="s">
        <v>509</v>
      </c>
      <c s="6" t="s">
        <v>2051</v>
      </c>
      <c s="6" t="s">
        <v>3</v>
      </c>
      <c s="6" t="s">
        <v>3</v>
      </c>
      <c s="18"/>
      <c s="6" t="s">
        <v>3</v>
      </c>
      <c s="6" t="s">
        <v>3</v>
      </c>
      <c s="18"/>
      <c s="18"/>
      <c s="18"/>
      <c s="18"/>
      <c s="6" t="s">
        <v>3</v>
      </c>
      <c s="16"/>
      <c s="16"/>
      <c s="16"/>
      <c s="16"/>
      <c s="18"/>
      <c s="16"/>
      <c s="16"/>
      <c s="16"/>
      <c s="16"/>
      <c s="16"/>
      <c s="16"/>
      <c s="6" t="s">
        <v>3</v>
      </c>
      <c s="6" t="s">
        <v>3</v>
      </c>
      <c s="18"/>
      <c s="6" t="s">
        <v>3</v>
      </c>
      <c s="18"/>
      <c s="41" t="str">
        <f>H9</f>
        <v/>
      </c>
      <c s="16"/>
      <c s="16"/>
      <c s="16"/>
      <c s="16"/>
      <c s="13"/>
      <c s="18"/>
      <c s="16"/>
      <c s="16"/>
      <c s="16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1" s="6" t="s">
        <v>926</v>
      </c>
      <c s="9" t="s">
        <v>1808</v>
      </c>
      <c s="13"/>
      <c s="13"/>
      <c s="13"/>
      <c s="13"/>
      <c s="13"/>
      <c s="13"/>
      <c s="13"/>
      <c s="13"/>
      <c s="13"/>
      <c s="13"/>
      <c s="5">
        <f t="shared" si="0" ref="N11:Q11">SUM(N8:N10)</f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5">
        <f t="shared" si="1" ref="S11:X11">SUM(S8:S10)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13"/>
      <c s="13"/>
      <c s="13"/>
      <c s="13"/>
      <c s="13"/>
      <c s="13"/>
      <c s="5">
        <f t="shared" si="2" ref="AE11:AH11">SUM(AE8:AE10)</f>
        <v>0</v>
      </c>
      <c s="5">
        <f t="shared" si="2"/>
        <v>0</v>
      </c>
      <c s="5">
        <f t="shared" si="2"/>
        <v>0</v>
      </c>
      <c s="5">
        <f t="shared" si="2"/>
        <v>0</v>
      </c>
      <c s="13"/>
      <c s="13"/>
      <c s="5">
        <f t="shared" si="3" ref="AK11:AM11">SUM(AK8:AK10)</f>
        <v>0</v>
      </c>
      <c s="5">
        <f t="shared" si="3"/>
        <v>0</v>
      </c>
      <c s="5">
        <f t="shared" si="3"/>
        <v>0</v>
      </c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3" s="6" t="s">
        <v>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H13</f>
        <v/>
      </c>
      <c s="2"/>
      <c s="2"/>
      <c s="2"/>
      <c s="2"/>
      <c s="13"/>
      <c s="2"/>
      <c s="2"/>
      <c s="2"/>
      <c s="2"/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451</v>
      </c>
      <c s="9" t="s">
        <v>2248</v>
      </c>
      <c s="3"/>
      <c s="3"/>
      <c s="3"/>
      <c s="3"/>
      <c s="3"/>
      <c s="3"/>
      <c s="3"/>
      <c s="3"/>
      <c s="3"/>
      <c s="3"/>
      <c s="5">
        <f t="shared" si="4" ref="N15:Q15">SUM(N12:N14)</f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5">
        <f t="shared" si="5" ref="S15:X15">SUM(S12:S14)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  <c s="3"/>
      <c s="3"/>
      <c s="3"/>
      <c s="3"/>
      <c s="5">
        <f t="shared" si="6" ref="AE15:AH15">SUM(AE12:AE14)</f>
        <v>0</v>
      </c>
      <c s="5">
        <f t="shared" si="6"/>
        <v>0</v>
      </c>
      <c s="5">
        <f t="shared" si="6"/>
        <v>0</v>
      </c>
      <c s="5">
        <f t="shared" si="6"/>
        <v>0</v>
      </c>
      <c s="13"/>
      <c s="3"/>
      <c s="5">
        <f t="shared" si="7" ref="AK15:AM15">SUM(AK12:AK14)</f>
        <v>0</v>
      </c>
      <c s="5">
        <f t="shared" si="7"/>
        <v>0</v>
      </c>
      <c s="5">
        <f t="shared" si="7"/>
        <v>0</v>
      </c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" s="6" t="s">
        <v>1899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H17</f>
        <v/>
      </c>
      <c s="2"/>
      <c s="2"/>
      <c s="2"/>
      <c s="2"/>
      <c s="13"/>
      <c s="2"/>
      <c s="2"/>
      <c s="2"/>
      <c s="2"/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5</v>
      </c>
      <c s="9" t="s">
        <v>1119</v>
      </c>
      <c s="3"/>
      <c s="3"/>
      <c s="3"/>
      <c s="3"/>
      <c s="3"/>
      <c s="3"/>
      <c s="3"/>
      <c s="3"/>
      <c s="3"/>
      <c s="3"/>
      <c s="5">
        <f t="shared" si="8" ref="N19:Q19">SUM(N16:N18)</f>
        <v>0</v>
      </c>
      <c s="5">
        <f t="shared" si="8"/>
        <v>0</v>
      </c>
      <c s="5">
        <f t="shared" si="8"/>
        <v>0</v>
      </c>
      <c s="5">
        <f t="shared" si="8"/>
        <v>0</v>
      </c>
      <c s="3"/>
      <c s="5">
        <f t="shared" si="9" ref="S19:X19">SUM(S16:S18)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3"/>
      <c s="3"/>
      <c s="3"/>
      <c s="3"/>
      <c s="3"/>
      <c s="3"/>
      <c s="5">
        <f t="shared" si="10" ref="AE19:AH19">SUM(AE16:AE18)</f>
        <v>0</v>
      </c>
      <c s="5">
        <f t="shared" si="10"/>
        <v>0</v>
      </c>
      <c s="5">
        <f t="shared" si="10"/>
        <v>0</v>
      </c>
      <c s="5">
        <f t="shared" si="10"/>
        <v>0</v>
      </c>
      <c s="13"/>
      <c s="3"/>
      <c s="5">
        <f t="shared" si="11" ref="AK19:AM19">SUM(AK16:AK18)</f>
        <v>0</v>
      </c>
      <c s="5">
        <f t="shared" si="11"/>
        <v>0</v>
      </c>
      <c s="5">
        <f t="shared" si="11"/>
        <v>0</v>
      </c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" s="6" t="s">
        <v>1473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H21</f>
        <v/>
      </c>
      <c s="2"/>
      <c s="2"/>
      <c s="2"/>
      <c s="2"/>
      <c s="13"/>
      <c s="2"/>
      <c s="2"/>
      <c s="2"/>
      <c s="2"/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1900</v>
      </c>
      <c s="9" t="s">
        <v>657</v>
      </c>
      <c s="3"/>
      <c s="3"/>
      <c s="3"/>
      <c s="3"/>
      <c s="3"/>
      <c s="3"/>
      <c s="3"/>
      <c s="3"/>
      <c s="3"/>
      <c s="3"/>
      <c s="5">
        <f t="shared" si="12" ref="N23:Q23">SUM(N20:N22)</f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5">
        <f t="shared" si="13" ref="S23:X23">SUM(S20:S22)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3"/>
      <c s="3"/>
      <c s="3"/>
      <c s="3"/>
      <c s="5">
        <f t="shared" si="14" ref="AE23:AH23">SUM(AE20:AE22)</f>
        <v>0</v>
      </c>
      <c s="5">
        <f t="shared" si="14"/>
        <v>0</v>
      </c>
      <c s="5">
        <f t="shared" si="14"/>
        <v>0</v>
      </c>
      <c s="5">
        <f t="shared" si="14"/>
        <v>0</v>
      </c>
      <c s="13"/>
      <c s="3"/>
      <c s="5">
        <f t="shared" si="15" ref="AK23:AM23">SUM(AK20:AK22)</f>
        <v>0</v>
      </c>
      <c s="5">
        <f t="shared" si="15"/>
        <v>0</v>
      </c>
      <c s="5">
        <f t="shared" si="15"/>
        <v>0</v>
      </c>
    </row>
    <row>
      <c r="B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" s="6" t="s">
        <v>1120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H25</f>
        <v/>
      </c>
      <c s="2"/>
      <c s="2"/>
      <c s="2"/>
      <c s="2"/>
      <c s="13"/>
      <c s="2"/>
      <c s="2"/>
      <c s="2"/>
      <c s="2"/>
    </row>
    <row>
      <c r="B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" s="6" t="s">
        <v>1531</v>
      </c>
      <c s="9" t="s">
        <v>201</v>
      </c>
      <c s="3"/>
      <c s="3"/>
      <c s="3"/>
      <c s="3"/>
      <c s="3"/>
      <c s="3"/>
      <c s="3"/>
      <c s="3"/>
      <c s="3"/>
      <c s="3"/>
      <c s="5">
        <f t="shared" si="16" ref="N27:Q27">SUM(N24:N26)</f>
        <v>0</v>
      </c>
      <c s="5">
        <f t="shared" si="16"/>
        <v>0</v>
      </c>
      <c s="5">
        <f t="shared" si="16"/>
        <v>0</v>
      </c>
      <c s="5">
        <f t="shared" si="16"/>
        <v>0</v>
      </c>
      <c s="3"/>
      <c s="5">
        <f t="shared" si="17" ref="S27:X27">SUM(S24:S26)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3"/>
      <c s="3"/>
      <c s="3"/>
      <c s="3"/>
      <c s="3"/>
      <c s="3"/>
      <c s="5">
        <f t="shared" si="18" ref="AE27:AH27">SUM(AE24:AE26)</f>
        <v>0</v>
      </c>
      <c s="5">
        <f t="shared" si="18"/>
        <v>0</v>
      </c>
      <c s="5">
        <f t="shared" si="18"/>
        <v>0</v>
      </c>
      <c s="5">
        <f t="shared" si="18"/>
        <v>0</v>
      </c>
      <c s="13"/>
      <c s="3"/>
      <c s="5">
        <f t="shared" si="19" ref="AK27:AM27">SUM(AK24:AK26)</f>
        <v>0</v>
      </c>
      <c s="5">
        <f t="shared" si="19"/>
        <v>0</v>
      </c>
      <c s="5">
        <f t="shared" si="19"/>
        <v>0</v>
      </c>
    </row>
    <row>
      <c r="B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" s="6" t="s">
        <v>658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H29</f>
        <v/>
      </c>
      <c s="2"/>
      <c s="2"/>
      <c s="2"/>
      <c s="2"/>
      <c s="13"/>
      <c s="2"/>
      <c s="2"/>
      <c s="2"/>
      <c s="2"/>
    </row>
    <row>
      <c r="B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" s="6" t="s">
        <v>1121</v>
      </c>
      <c s="9" t="s">
        <v>800</v>
      </c>
      <c s="3"/>
      <c s="3"/>
      <c s="3"/>
      <c s="3"/>
      <c s="3"/>
      <c s="3"/>
      <c s="3"/>
      <c s="3"/>
      <c s="3"/>
      <c s="3"/>
      <c s="5">
        <f t="shared" si="20" ref="N31:Q31">SUM(N28:N30)</f>
        <v>0</v>
      </c>
      <c s="5">
        <f t="shared" si="20"/>
        <v>0</v>
      </c>
      <c s="5">
        <f t="shared" si="20"/>
        <v>0</v>
      </c>
      <c s="5">
        <f t="shared" si="20"/>
        <v>0</v>
      </c>
      <c s="3"/>
      <c s="5">
        <f t="shared" si="21" ref="S31:X31">SUM(S28:S30)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3"/>
      <c s="3"/>
      <c s="3"/>
      <c s="3"/>
      <c s="3"/>
      <c s="3"/>
      <c s="5">
        <f t="shared" si="22" ref="AE31:AH31">SUM(AE28:AE30)</f>
        <v>0</v>
      </c>
      <c s="5">
        <f t="shared" si="22"/>
        <v>0</v>
      </c>
      <c s="5">
        <f t="shared" si="22"/>
        <v>0</v>
      </c>
      <c s="5">
        <f t="shared" si="22"/>
        <v>0</v>
      </c>
      <c s="13"/>
      <c s="3"/>
      <c s="5">
        <f t="shared" si="23" ref="AK31:AM31">SUM(AK28:AK30)</f>
        <v>0</v>
      </c>
      <c s="5">
        <f t="shared" si="23"/>
        <v>0</v>
      </c>
      <c s="5">
        <f t="shared" si="23"/>
        <v>0</v>
      </c>
    </row>
    <row>
      <c r="B32" s="6" t="s">
        <v>659</v>
      </c>
      <c s="9" t="s">
        <v>1532</v>
      </c>
      <c s="3"/>
      <c s="3"/>
      <c s="3"/>
      <c s="3"/>
      <c s="3"/>
      <c s="3"/>
      <c s="3"/>
      <c s="3"/>
      <c s="3"/>
      <c s="3"/>
      <c s="5">
        <f t="shared" si="24" ref="N32:Q32">N11+N15+N19+N23+N27+N31</f>
        <v>0</v>
      </c>
      <c s="5">
        <f t="shared" si="24"/>
        <v>0</v>
      </c>
      <c s="5">
        <f t="shared" si="24"/>
        <v>0</v>
      </c>
      <c s="5">
        <f t="shared" si="24"/>
        <v>0</v>
      </c>
      <c s="3"/>
      <c s="5">
        <f t="shared" si="25" ref="S32:X32">S11+S15+S19+S23+S27+S31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3"/>
      <c s="3"/>
      <c s="3"/>
      <c s="3"/>
      <c s="3"/>
      <c s="3"/>
      <c s="5">
        <f t="shared" si="26" ref="AE32:AH32">AE11+AE15+AE19+AE23+AE27+AE31</f>
        <v>0</v>
      </c>
      <c s="5">
        <f t="shared" si="26"/>
        <v>0</v>
      </c>
      <c s="5">
        <f t="shared" si="26"/>
        <v>0</v>
      </c>
      <c s="5">
        <f t="shared" si="26"/>
        <v>0</v>
      </c>
      <c s="13"/>
      <c s="3"/>
      <c s="5">
        <f t="shared" si="27" ref="AK32:AM32">AK11+AK15+AK19+AK23+AK27+AK31</f>
        <v>0</v>
      </c>
      <c s="5">
        <f t="shared" si="27"/>
        <v>0</v>
      </c>
      <c s="5">
        <f t="shared" si="27"/>
        <v>0</v>
      </c>
    </row>
    <row>
      <c r="B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" s="6" t="s">
        <v>2100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H34</f>
        <v/>
      </c>
      <c s="2"/>
      <c s="2"/>
      <c s="2"/>
      <c s="2"/>
      <c s="6" t="s">
        <v>3</v>
      </c>
      <c s="2"/>
      <c s="2"/>
      <c s="2"/>
      <c s="2"/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202</v>
      </c>
      <c s="9" t="s">
        <v>515</v>
      </c>
      <c s="3"/>
      <c s="3"/>
      <c s="3"/>
      <c s="3"/>
      <c s="3"/>
      <c s="3"/>
      <c s="3"/>
      <c s="3"/>
      <c s="3"/>
      <c s="3"/>
      <c s="5">
        <f t="shared" si="28" ref="N36:Q36">SUM(N33:N35)</f>
        <v>0</v>
      </c>
      <c s="5">
        <f t="shared" si="28"/>
        <v>0</v>
      </c>
      <c s="5">
        <f t="shared" si="28"/>
        <v>0</v>
      </c>
      <c s="5">
        <f t="shared" si="28"/>
        <v>0</v>
      </c>
      <c s="3"/>
      <c s="5">
        <f t="shared" si="29" ref="S36:X36">SUM(S33:S35)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3"/>
      <c s="3"/>
      <c s="3"/>
      <c s="3"/>
      <c s="3"/>
      <c s="3"/>
      <c s="5">
        <f t="shared" si="30" ref="AE36:AH36">SUM(AE33:AE35)</f>
        <v>0</v>
      </c>
      <c s="5">
        <f t="shared" si="30"/>
        <v>0</v>
      </c>
      <c s="5">
        <f t="shared" si="30"/>
        <v>0</v>
      </c>
      <c s="5">
        <f t="shared" si="30"/>
        <v>0</v>
      </c>
      <c s="3"/>
      <c s="3"/>
      <c s="5">
        <f t="shared" si="31" ref="AK36:AM36">SUM(AK33:AK35)</f>
        <v>0</v>
      </c>
      <c s="5">
        <f t="shared" si="31"/>
        <v>0</v>
      </c>
      <c s="5">
        <f t="shared" si="31"/>
        <v>0</v>
      </c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" s="6" t="s">
        <v>1674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H38</f>
        <v/>
      </c>
      <c s="2"/>
      <c s="2"/>
      <c s="2"/>
      <c s="2"/>
      <c s="6" t="s">
        <v>3</v>
      </c>
      <c s="2"/>
      <c s="2"/>
      <c s="2"/>
      <c s="2"/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2101</v>
      </c>
      <c s="9" t="s">
        <v>2102</v>
      </c>
      <c s="3"/>
      <c s="3"/>
      <c s="3"/>
      <c s="3"/>
      <c s="3"/>
      <c s="3"/>
      <c s="3"/>
      <c s="3"/>
      <c s="3"/>
      <c s="3"/>
      <c s="5">
        <f t="shared" si="32" ref="N40:Q40">SUM(N37:N39)</f>
        <v>0</v>
      </c>
      <c s="5">
        <f t="shared" si="32"/>
        <v>0</v>
      </c>
      <c s="5">
        <f t="shared" si="32"/>
        <v>0</v>
      </c>
      <c s="5">
        <f t="shared" si="32"/>
        <v>0</v>
      </c>
      <c s="3"/>
      <c s="5">
        <f t="shared" si="33" ref="S40:X40">SUM(S37:S39)</f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3"/>
      <c s="3"/>
      <c s="3"/>
      <c s="3"/>
      <c s="3"/>
      <c s="3"/>
      <c s="5">
        <f t="shared" si="34" ref="AE40:AH40">SUM(AE37:AE39)</f>
        <v>0</v>
      </c>
      <c s="5">
        <f t="shared" si="34"/>
        <v>0</v>
      </c>
      <c s="5">
        <f t="shared" si="34"/>
        <v>0</v>
      </c>
      <c s="5">
        <f t="shared" si="34"/>
        <v>0</v>
      </c>
      <c s="3"/>
      <c s="3"/>
      <c s="5">
        <f t="shared" si="35" ref="AK40:AM40">SUM(AK37:AK39)</f>
        <v>0</v>
      </c>
      <c s="5">
        <f t="shared" si="35"/>
        <v>0</v>
      </c>
      <c s="5">
        <f t="shared" si="35"/>
        <v>0</v>
      </c>
    </row>
    <row>
      <c r="B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" s="6" t="s">
        <v>1109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H42</f>
        <v/>
      </c>
      <c s="2"/>
      <c s="2"/>
      <c s="2"/>
      <c s="2"/>
      <c s="6" t="s">
        <v>3</v>
      </c>
      <c s="2"/>
      <c s="2"/>
      <c s="2"/>
      <c s="2"/>
    </row>
    <row>
      <c r="B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" s="6" t="s">
        <v>1474</v>
      </c>
      <c s="9" t="s">
        <v>1259</v>
      </c>
      <c s="3"/>
      <c s="3"/>
      <c s="3"/>
      <c s="3"/>
      <c s="3"/>
      <c s="3"/>
      <c s="3"/>
      <c s="3"/>
      <c s="3"/>
      <c s="3"/>
      <c s="5">
        <f t="shared" si="36" ref="N44:Q44">SUM(N41:N43)</f>
        <v>0</v>
      </c>
      <c s="5">
        <f t="shared" si="36"/>
        <v>0</v>
      </c>
      <c s="5">
        <f t="shared" si="36"/>
        <v>0</v>
      </c>
      <c s="5">
        <f t="shared" si="36"/>
        <v>0</v>
      </c>
      <c s="3"/>
      <c s="5">
        <f t="shared" si="37" ref="S44:X44">SUM(S41:S43)</f>
        <v>0</v>
      </c>
      <c s="5">
        <f t="shared" si="37"/>
        <v>0</v>
      </c>
      <c s="5">
        <f t="shared" si="37"/>
        <v>0</v>
      </c>
      <c s="5">
        <f t="shared" si="37"/>
        <v>0</v>
      </c>
      <c s="5">
        <f t="shared" si="37"/>
        <v>0</v>
      </c>
      <c s="5">
        <f t="shared" si="37"/>
        <v>0</v>
      </c>
      <c s="3"/>
      <c s="3"/>
      <c s="3"/>
      <c s="3"/>
      <c s="3"/>
      <c s="3"/>
      <c s="5">
        <f t="shared" si="38" ref="AE44:AH44">SUM(AE41:AE43)</f>
        <v>0</v>
      </c>
      <c s="5">
        <f t="shared" si="38"/>
        <v>0</v>
      </c>
      <c s="5">
        <f t="shared" si="38"/>
        <v>0</v>
      </c>
      <c s="5">
        <f t="shared" si="38"/>
        <v>0</v>
      </c>
      <c s="3"/>
      <c s="3"/>
      <c s="5">
        <f t="shared" si="39" ref="AK44:AM44">SUM(AK41:AK43)</f>
        <v>0</v>
      </c>
      <c s="5">
        <f t="shared" si="39"/>
        <v>0</v>
      </c>
      <c s="5">
        <f t="shared" si="39"/>
        <v>0</v>
      </c>
    </row>
    <row>
      <c r="B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" s="6" t="s">
        <v>660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H46</f>
        <v/>
      </c>
      <c s="2"/>
      <c s="2"/>
      <c s="2"/>
      <c s="2"/>
      <c s="6" t="s">
        <v>3</v>
      </c>
      <c s="2"/>
      <c s="2"/>
      <c s="2"/>
      <c s="2"/>
    </row>
    <row>
      <c r="B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" s="6" t="s">
        <v>1122</v>
      </c>
      <c s="9" t="s">
        <v>343</v>
      </c>
      <c s="3"/>
      <c s="3"/>
      <c s="3"/>
      <c s="3"/>
      <c s="3"/>
      <c s="3"/>
      <c s="3"/>
      <c s="3"/>
      <c s="3"/>
      <c s="3"/>
      <c s="5">
        <f t="shared" si="40" ref="N48:Q48">SUM(N45:N47)</f>
        <v>0</v>
      </c>
      <c s="5">
        <f t="shared" si="40"/>
        <v>0</v>
      </c>
      <c s="5">
        <f t="shared" si="40"/>
        <v>0</v>
      </c>
      <c s="5">
        <f t="shared" si="40"/>
        <v>0</v>
      </c>
      <c s="3"/>
      <c s="5">
        <f t="shared" si="41" ref="S48:X48">SUM(S45:S47)</f>
        <v>0</v>
      </c>
      <c s="5">
        <f t="shared" si="41"/>
        <v>0</v>
      </c>
      <c s="5">
        <f t="shared" si="41"/>
        <v>0</v>
      </c>
      <c s="5">
        <f t="shared" si="41"/>
        <v>0</v>
      </c>
      <c s="5">
        <f t="shared" si="41"/>
        <v>0</v>
      </c>
      <c s="5">
        <f t="shared" si="41"/>
        <v>0</v>
      </c>
      <c s="3"/>
      <c s="3"/>
      <c s="3"/>
      <c s="3"/>
      <c s="3"/>
      <c s="3"/>
      <c s="5">
        <f t="shared" si="42" ref="AE48:AH48">SUM(AE45:AE47)</f>
        <v>0</v>
      </c>
      <c s="5">
        <f t="shared" si="42"/>
        <v>0</v>
      </c>
      <c s="5">
        <f t="shared" si="42"/>
        <v>0</v>
      </c>
      <c s="5">
        <f t="shared" si="42"/>
        <v>0</v>
      </c>
      <c s="3"/>
      <c s="3"/>
      <c s="5">
        <f t="shared" si="43" ref="AK48:AM48">SUM(AK45:AK47)</f>
        <v>0</v>
      </c>
      <c s="5">
        <f t="shared" si="43"/>
        <v>0</v>
      </c>
      <c s="5">
        <f t="shared" si="43"/>
        <v>0</v>
      </c>
    </row>
    <row>
      <c r="B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0" s="6" t="s">
        <v>203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H50</f>
        <v/>
      </c>
      <c s="2"/>
      <c s="2"/>
      <c s="2"/>
      <c s="2"/>
      <c s="6" t="s">
        <v>3</v>
      </c>
      <c s="2"/>
      <c s="2"/>
      <c s="2"/>
      <c s="2"/>
    </row>
    <row>
      <c r="B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2" s="6" t="s">
        <v>661</v>
      </c>
      <c s="9" t="s">
        <v>1945</v>
      </c>
      <c s="3"/>
      <c s="3"/>
      <c s="3"/>
      <c s="3"/>
      <c s="3"/>
      <c s="3"/>
      <c s="3"/>
      <c s="3"/>
      <c s="3"/>
      <c s="3"/>
      <c s="5">
        <f t="shared" si="44" ref="N52:Q52">SUM(N49:N51)</f>
        <v>0</v>
      </c>
      <c s="5">
        <f t="shared" si="44"/>
        <v>0</v>
      </c>
      <c s="5">
        <f t="shared" si="44"/>
        <v>0</v>
      </c>
      <c s="5">
        <f t="shared" si="44"/>
        <v>0</v>
      </c>
      <c s="3"/>
      <c s="5">
        <f t="shared" si="45" ref="S52:X52">SUM(S49:S51)</f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3"/>
      <c s="3"/>
      <c s="3"/>
      <c s="3"/>
      <c s="3"/>
      <c s="3"/>
      <c s="5">
        <f t="shared" si="46" ref="AE52:AH52">SUM(AE49:AE51)</f>
        <v>0</v>
      </c>
      <c s="5">
        <f t="shared" si="46"/>
        <v>0</v>
      </c>
      <c s="5">
        <f t="shared" si="46"/>
        <v>0</v>
      </c>
      <c s="5">
        <f t="shared" si="46"/>
        <v>0</v>
      </c>
      <c s="3"/>
      <c s="3"/>
      <c s="5">
        <f t="shared" si="47" ref="AK52:AM52">SUM(AK49:AK51)</f>
        <v>0</v>
      </c>
      <c s="5">
        <f t="shared" si="47"/>
        <v>0</v>
      </c>
      <c s="5">
        <f t="shared" si="47"/>
        <v>0</v>
      </c>
    </row>
    <row>
      <c r="B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4" s="6" t="s">
        <v>2103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H54</f>
        <v/>
      </c>
      <c s="2"/>
      <c s="2"/>
      <c s="2"/>
      <c s="2"/>
      <c s="6" t="s">
        <v>3</v>
      </c>
      <c s="2"/>
      <c s="2"/>
      <c s="2"/>
      <c s="2"/>
    </row>
    <row>
      <c r="B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204</v>
      </c>
      <c s="9" t="s">
        <v>51</v>
      </c>
      <c s="3"/>
      <c s="3"/>
      <c s="3"/>
      <c s="3"/>
      <c s="3"/>
      <c s="3"/>
      <c s="3"/>
      <c s="3"/>
      <c s="3"/>
      <c s="3"/>
      <c s="5">
        <f t="shared" si="48" ref="N56:Q56">SUM(N53:N55)</f>
        <v>0</v>
      </c>
      <c s="5">
        <f t="shared" si="48"/>
        <v>0</v>
      </c>
      <c s="5">
        <f t="shared" si="48"/>
        <v>0</v>
      </c>
      <c s="5">
        <f t="shared" si="48"/>
        <v>0</v>
      </c>
      <c s="3"/>
      <c s="5">
        <f t="shared" si="49" ref="S56:X56">SUM(S53:S55)</f>
        <v>0</v>
      </c>
      <c s="5">
        <f t="shared" si="49"/>
        <v>0</v>
      </c>
      <c s="5">
        <f t="shared" si="49"/>
        <v>0</v>
      </c>
      <c s="5">
        <f t="shared" si="49"/>
        <v>0</v>
      </c>
      <c s="5">
        <f t="shared" si="49"/>
        <v>0</v>
      </c>
      <c s="5">
        <f t="shared" si="49"/>
        <v>0</v>
      </c>
      <c s="3"/>
      <c s="3"/>
      <c s="3"/>
      <c s="3"/>
      <c s="3"/>
      <c s="3"/>
      <c s="5">
        <f t="shared" si="50" ref="AE56:AH56">SUM(AE53:AE55)</f>
        <v>0</v>
      </c>
      <c s="5">
        <f t="shared" si="50"/>
        <v>0</v>
      </c>
      <c s="5">
        <f t="shared" si="50"/>
        <v>0</v>
      </c>
      <c s="5">
        <f t="shared" si="50"/>
        <v>0</v>
      </c>
      <c s="3"/>
      <c s="3"/>
      <c s="5">
        <f t="shared" si="51" ref="AK56:AM56">SUM(AK53:AK55)</f>
        <v>0</v>
      </c>
      <c s="5">
        <f t="shared" si="51"/>
        <v>0</v>
      </c>
      <c s="5">
        <f t="shared" si="51"/>
        <v>0</v>
      </c>
    </row>
    <row>
      <c r="B57" s="6" t="s">
        <v>2104</v>
      </c>
      <c s="9" t="s">
        <v>1946</v>
      </c>
      <c s="3"/>
      <c s="3"/>
      <c s="3"/>
      <c s="3"/>
      <c s="3"/>
      <c s="3"/>
      <c s="3"/>
      <c s="3"/>
      <c s="3"/>
      <c s="3"/>
      <c s="5">
        <f t="shared" si="52" ref="N57:Q57">N36+N40+N44+N48+N52+N56</f>
        <v>0</v>
      </c>
      <c s="5">
        <f t="shared" si="52"/>
        <v>0</v>
      </c>
      <c s="5">
        <f t="shared" si="52"/>
        <v>0</v>
      </c>
      <c s="5">
        <f t="shared" si="52"/>
        <v>0</v>
      </c>
      <c s="3"/>
      <c s="5">
        <f t="shared" si="53" ref="S57:X57">S36+S40+S44+S48+S52+S56</f>
        <v>0</v>
      </c>
      <c s="5">
        <f t="shared" si="53"/>
        <v>0</v>
      </c>
      <c s="5">
        <f t="shared" si="53"/>
        <v>0</v>
      </c>
      <c s="5">
        <f t="shared" si="53"/>
        <v>0</v>
      </c>
      <c s="5">
        <f t="shared" si="53"/>
        <v>0</v>
      </c>
      <c s="5">
        <f t="shared" si="53"/>
        <v>0</v>
      </c>
      <c s="3"/>
      <c s="3"/>
      <c s="3"/>
      <c s="3"/>
      <c s="3"/>
      <c s="3"/>
      <c s="5">
        <f t="shared" si="54" ref="AE57:AH57">AE36+AE40+AE44+AE48+AE52+AE56</f>
        <v>0</v>
      </c>
      <c s="5">
        <f t="shared" si="54"/>
        <v>0</v>
      </c>
      <c s="5">
        <f t="shared" si="54"/>
        <v>0</v>
      </c>
      <c s="5">
        <f t="shared" si="54"/>
        <v>0</v>
      </c>
      <c s="3"/>
      <c s="3"/>
      <c s="5">
        <f t="shared" si="55" ref="AK57:AM57">AK36+AK40+AK44+AK48+AK52+AK56</f>
        <v>0</v>
      </c>
      <c s="5">
        <f t="shared" si="55"/>
        <v>0</v>
      </c>
      <c s="5">
        <f t="shared" si="55"/>
        <v>0</v>
      </c>
    </row>
    <row>
      <c r="B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9" s="6" t="s">
        <v>1260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H59</f>
        <v/>
      </c>
      <c s="2"/>
      <c s="2"/>
      <c s="2"/>
      <c s="2"/>
      <c s="3"/>
      <c s="2"/>
      <c s="2"/>
      <c s="2"/>
      <c s="2"/>
    </row>
    <row>
      <c r="B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1" s="6" t="s">
        <v>1675</v>
      </c>
      <c s="9" t="s">
        <v>2249</v>
      </c>
      <c s="3"/>
      <c s="3"/>
      <c s="3"/>
      <c s="3"/>
      <c s="3"/>
      <c s="3"/>
      <c s="3"/>
      <c s="3"/>
      <c s="3"/>
      <c s="3"/>
      <c s="5">
        <f t="shared" si="56" ref="N61:Q61">SUM(N58:N60)</f>
        <v>0</v>
      </c>
      <c s="5">
        <f t="shared" si="56"/>
        <v>0</v>
      </c>
      <c s="5">
        <f t="shared" si="56"/>
        <v>0</v>
      </c>
      <c s="5">
        <f t="shared" si="56"/>
        <v>0</v>
      </c>
      <c s="3"/>
      <c s="5">
        <f t="shared" si="57" ref="S61:X61">SUM(S58:S60)</f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3"/>
      <c s="3"/>
      <c s="3"/>
      <c s="3"/>
      <c s="3"/>
      <c s="3"/>
      <c s="5">
        <f t="shared" si="58" ref="AE61:AH61">SUM(AE58:AE60)</f>
        <v>0</v>
      </c>
      <c s="5">
        <f t="shared" si="58"/>
        <v>0</v>
      </c>
      <c s="5">
        <f t="shared" si="58"/>
        <v>0</v>
      </c>
      <c s="5">
        <f t="shared" si="58"/>
        <v>0</v>
      </c>
      <c s="3"/>
      <c s="3"/>
      <c s="5">
        <f t="shared" si="59" ref="AK61:AM61">SUM(AK58:AK60)</f>
        <v>0</v>
      </c>
      <c s="5">
        <f t="shared" si="59"/>
        <v>0</v>
      </c>
      <c s="5">
        <f t="shared" si="59"/>
        <v>0</v>
      </c>
    </row>
    <row>
      <c r="B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63" s="6" t="s">
        <v>801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H63</f>
        <v/>
      </c>
      <c s="2"/>
      <c s="2"/>
      <c s="2"/>
      <c s="2"/>
      <c s="3"/>
      <c s="2"/>
      <c s="2"/>
      <c s="2"/>
      <c s="2"/>
    </row>
    <row>
      <c r="B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5" s="6" t="s">
        <v>1261</v>
      </c>
      <c s="9" t="s">
        <v>662</v>
      </c>
      <c s="3"/>
      <c s="3"/>
      <c s="3"/>
      <c s="3"/>
      <c s="3"/>
      <c s="3"/>
      <c s="3"/>
      <c s="3"/>
      <c s="3"/>
      <c s="3"/>
      <c s="5">
        <f t="shared" si="60" ref="N65:Q65">SUM(N62:N64)</f>
        <v>0</v>
      </c>
      <c s="5">
        <f t="shared" si="60"/>
        <v>0</v>
      </c>
      <c s="5">
        <f t="shared" si="60"/>
        <v>0</v>
      </c>
      <c s="5">
        <f t="shared" si="60"/>
        <v>0</v>
      </c>
      <c s="3"/>
      <c s="5">
        <f t="shared" si="61" ref="S65:X65">SUM(S62:S64)</f>
        <v>0</v>
      </c>
      <c s="5">
        <f t="shared" si="61"/>
        <v>0</v>
      </c>
      <c s="5">
        <f t="shared" si="61"/>
        <v>0</v>
      </c>
      <c s="5">
        <f t="shared" si="61"/>
        <v>0</v>
      </c>
      <c s="5">
        <f t="shared" si="61"/>
        <v>0</v>
      </c>
      <c s="5">
        <f t="shared" si="61"/>
        <v>0</v>
      </c>
      <c s="3"/>
      <c s="3"/>
      <c s="3"/>
      <c s="3"/>
      <c s="3"/>
      <c s="3"/>
      <c s="5">
        <f t="shared" si="62" ref="AE65:AH65">SUM(AE62:AE64)</f>
        <v>0</v>
      </c>
      <c s="5">
        <f t="shared" si="62"/>
        <v>0</v>
      </c>
      <c s="5">
        <f t="shared" si="62"/>
        <v>0</v>
      </c>
      <c s="5">
        <f t="shared" si="62"/>
        <v>0</v>
      </c>
      <c s="3"/>
      <c s="3"/>
      <c s="5">
        <f t="shared" si="63" ref="AK65:AM65">SUM(AK62:AK64)</f>
        <v>0</v>
      </c>
      <c s="5">
        <f t="shared" si="63"/>
        <v>0</v>
      </c>
      <c s="5">
        <f t="shared" si="63"/>
        <v>0</v>
      </c>
    </row>
    <row>
      <c r="B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67" s="6" t="s">
        <v>344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H67</f>
        <v/>
      </c>
      <c s="2"/>
      <c s="2"/>
      <c s="2"/>
      <c s="2"/>
      <c s="3"/>
      <c s="2"/>
      <c s="2"/>
      <c s="2"/>
      <c s="2"/>
    </row>
    <row>
      <c r="B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9" s="6" t="s">
        <v>802</v>
      </c>
      <c s="9" t="s">
        <v>205</v>
      </c>
      <c s="3"/>
      <c s="3"/>
      <c s="3"/>
      <c s="3"/>
      <c s="3"/>
      <c s="3"/>
      <c s="3"/>
      <c s="3"/>
      <c s="3"/>
      <c s="3"/>
      <c s="5">
        <f t="shared" si="64" ref="N69:Q69">SUM(N66:N68)</f>
        <v>0</v>
      </c>
      <c s="5">
        <f t="shared" si="64"/>
        <v>0</v>
      </c>
      <c s="5">
        <f t="shared" si="64"/>
        <v>0</v>
      </c>
      <c s="5">
        <f t="shared" si="64"/>
        <v>0</v>
      </c>
      <c s="3"/>
      <c s="5">
        <f t="shared" si="65" ref="S69:X69">SUM(S66:S68)</f>
        <v>0</v>
      </c>
      <c s="5">
        <f t="shared" si="65"/>
        <v>0</v>
      </c>
      <c s="5">
        <f t="shared" si="65"/>
        <v>0</v>
      </c>
      <c s="5">
        <f t="shared" si="65"/>
        <v>0</v>
      </c>
      <c s="5">
        <f t="shared" si="65"/>
        <v>0</v>
      </c>
      <c s="5">
        <f t="shared" si="65"/>
        <v>0</v>
      </c>
      <c s="3"/>
      <c s="3"/>
      <c s="3"/>
      <c s="3"/>
      <c s="3"/>
      <c s="3"/>
      <c s="5">
        <f t="shared" si="66" ref="AE69:AH69">SUM(AE66:AE68)</f>
        <v>0</v>
      </c>
      <c s="5">
        <f t="shared" si="66"/>
        <v>0</v>
      </c>
      <c s="5">
        <f t="shared" si="66"/>
        <v>0</v>
      </c>
      <c s="5">
        <f t="shared" si="66"/>
        <v>0</v>
      </c>
      <c s="3"/>
      <c s="3"/>
      <c s="5">
        <f t="shared" si="67" ref="AK69:AM69">SUM(AK66:AK68)</f>
        <v>0</v>
      </c>
      <c s="5">
        <f t="shared" si="67"/>
        <v>0</v>
      </c>
      <c s="5">
        <f t="shared" si="67"/>
        <v>0</v>
      </c>
    </row>
    <row>
      <c r="B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71" s="6" t="s">
        <v>2250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H71</f>
        <v/>
      </c>
      <c s="2"/>
      <c s="2"/>
      <c s="2"/>
      <c s="2"/>
      <c s="3"/>
      <c s="2"/>
      <c s="2"/>
      <c s="2"/>
      <c s="2"/>
    </row>
    <row>
      <c r="B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3" s="6" t="s">
        <v>345</v>
      </c>
      <c s="9" t="s">
        <v>1388</v>
      </c>
      <c s="3"/>
      <c s="3"/>
      <c s="3"/>
      <c s="3"/>
      <c s="3"/>
      <c s="3"/>
      <c s="3"/>
      <c s="3"/>
      <c s="3"/>
      <c s="3"/>
      <c s="5">
        <f t="shared" si="68" ref="N73:Q73">SUM(N70:N72)</f>
        <v>0</v>
      </c>
      <c s="5">
        <f t="shared" si="68"/>
        <v>0</v>
      </c>
      <c s="5">
        <f t="shared" si="68"/>
        <v>0</v>
      </c>
      <c s="5">
        <f t="shared" si="68"/>
        <v>0</v>
      </c>
      <c s="3"/>
      <c s="5">
        <f t="shared" si="69" ref="S73:X73">SUM(S70:S72)</f>
        <v>0</v>
      </c>
      <c s="5">
        <f t="shared" si="69"/>
        <v>0</v>
      </c>
      <c s="5">
        <f t="shared" si="69"/>
        <v>0</v>
      </c>
      <c s="5">
        <f t="shared" si="69"/>
        <v>0</v>
      </c>
      <c s="5">
        <f t="shared" si="69"/>
        <v>0</v>
      </c>
      <c s="5">
        <f t="shared" si="69"/>
        <v>0</v>
      </c>
      <c s="3"/>
      <c s="3"/>
      <c s="3"/>
      <c s="3"/>
      <c s="3"/>
      <c s="3"/>
      <c s="5">
        <f t="shared" si="70" ref="AE73:AH73">SUM(AE70:AE72)</f>
        <v>0</v>
      </c>
      <c s="5">
        <f t="shared" si="70"/>
        <v>0</v>
      </c>
      <c s="5">
        <f t="shared" si="70"/>
        <v>0</v>
      </c>
      <c s="5">
        <f t="shared" si="70"/>
        <v>0</v>
      </c>
      <c s="3"/>
      <c s="3"/>
      <c s="5">
        <f t="shared" si="71" ref="AK73:AM73">SUM(AK70:AK72)</f>
        <v>0</v>
      </c>
      <c s="5">
        <f t="shared" si="71"/>
        <v>0</v>
      </c>
      <c s="5">
        <f t="shared" si="71"/>
        <v>0</v>
      </c>
    </row>
    <row>
      <c r="B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75" s="6" t="s">
        <v>1809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H75</f>
        <v/>
      </c>
      <c s="2"/>
      <c s="2"/>
      <c s="2"/>
      <c s="2"/>
      <c s="3"/>
      <c s="2"/>
      <c s="2"/>
      <c s="2"/>
      <c s="2"/>
    </row>
    <row>
      <c r="B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7" s="6" t="s">
        <v>2251</v>
      </c>
      <c s="9" t="s">
        <v>1533</v>
      </c>
      <c s="3"/>
      <c s="3"/>
      <c s="3"/>
      <c s="3"/>
      <c s="3"/>
      <c s="3"/>
      <c s="3"/>
      <c s="3"/>
      <c s="3"/>
      <c s="3"/>
      <c s="5">
        <f t="shared" si="72" ref="N77:Q77">SUM(N74:N76)</f>
        <v>0</v>
      </c>
      <c s="5">
        <f t="shared" si="72"/>
        <v>0</v>
      </c>
      <c s="5">
        <f t="shared" si="72"/>
        <v>0</v>
      </c>
      <c s="5">
        <f t="shared" si="72"/>
        <v>0</v>
      </c>
      <c s="3"/>
      <c s="5">
        <f t="shared" si="73" ref="S77:X77">SUM(S74:S76)</f>
        <v>0</v>
      </c>
      <c s="5">
        <f t="shared" si="73"/>
        <v>0</v>
      </c>
      <c s="5">
        <f t="shared" si="73"/>
        <v>0</v>
      </c>
      <c s="5">
        <f t="shared" si="73"/>
        <v>0</v>
      </c>
      <c s="5">
        <f t="shared" si="73"/>
        <v>0</v>
      </c>
      <c s="5">
        <f t="shared" si="73"/>
        <v>0</v>
      </c>
      <c s="3"/>
      <c s="3"/>
      <c s="3"/>
      <c s="3"/>
      <c s="3"/>
      <c s="3"/>
      <c s="5">
        <f t="shared" si="74" ref="AE77:AH77">SUM(AE74:AE76)</f>
        <v>0</v>
      </c>
      <c s="5">
        <f t="shared" si="74"/>
        <v>0</v>
      </c>
      <c s="5">
        <f t="shared" si="74"/>
        <v>0</v>
      </c>
      <c s="5">
        <f t="shared" si="74"/>
        <v>0</v>
      </c>
      <c s="3"/>
      <c s="3"/>
      <c s="5">
        <f t="shared" si="75" ref="AK77:AM77">SUM(AK74:AK76)</f>
        <v>0</v>
      </c>
      <c s="5">
        <f t="shared" si="75"/>
        <v>0</v>
      </c>
      <c s="5">
        <f t="shared" si="75"/>
        <v>0</v>
      </c>
    </row>
    <row>
      <c r="B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79" s="6" t="s">
        <v>1262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H79</f>
        <v/>
      </c>
      <c s="2"/>
      <c s="2"/>
      <c s="2"/>
      <c s="2"/>
      <c s="3"/>
      <c s="2"/>
      <c s="2"/>
      <c s="2"/>
      <c s="2"/>
    </row>
    <row>
      <c r="B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1" s="6" t="s">
        <v>1676</v>
      </c>
      <c s="9" t="s">
        <v>2105</v>
      </c>
      <c s="3"/>
      <c s="3"/>
      <c s="3"/>
      <c s="3"/>
      <c s="3"/>
      <c s="3"/>
      <c s="3"/>
      <c s="3"/>
      <c s="3"/>
      <c s="3"/>
      <c s="5">
        <f t="shared" si="76" ref="N81:Q81">SUM(N78:N80)</f>
        <v>0</v>
      </c>
      <c s="5">
        <f t="shared" si="76"/>
        <v>0</v>
      </c>
      <c s="5">
        <f t="shared" si="76"/>
        <v>0</v>
      </c>
      <c s="5">
        <f t="shared" si="76"/>
        <v>0</v>
      </c>
      <c s="3"/>
      <c s="5">
        <f t="shared" si="77" ref="S81:X81">SUM(S78:S80)</f>
        <v>0</v>
      </c>
      <c s="5">
        <f t="shared" si="77"/>
        <v>0</v>
      </c>
      <c s="5">
        <f t="shared" si="77"/>
        <v>0</v>
      </c>
      <c s="5">
        <f t="shared" si="77"/>
        <v>0</v>
      </c>
      <c s="5">
        <f t="shared" si="77"/>
        <v>0</v>
      </c>
      <c s="5">
        <f t="shared" si="77"/>
        <v>0</v>
      </c>
      <c s="3"/>
      <c s="3"/>
      <c s="3"/>
      <c s="3"/>
      <c s="3"/>
      <c s="3"/>
      <c s="5">
        <f t="shared" si="78" ref="AE81:AH81">SUM(AE78:AE80)</f>
        <v>0</v>
      </c>
      <c s="5">
        <f t="shared" si="78"/>
        <v>0</v>
      </c>
      <c s="5">
        <f t="shared" si="78"/>
        <v>0</v>
      </c>
      <c s="5">
        <f t="shared" si="78"/>
        <v>0</v>
      </c>
      <c s="3"/>
      <c s="3"/>
      <c s="5">
        <f t="shared" si="79" ref="AK81:AM81">SUM(AK78:AK80)</f>
        <v>0</v>
      </c>
      <c s="5">
        <f t="shared" si="79"/>
        <v>0</v>
      </c>
      <c s="5">
        <f t="shared" si="79"/>
        <v>0</v>
      </c>
    </row>
    <row>
      <c r="B82" s="6" t="s">
        <v>1221</v>
      </c>
      <c s="9" t="s">
        <v>1263</v>
      </c>
      <c s="3"/>
      <c s="3"/>
      <c s="3"/>
      <c s="3"/>
      <c s="3"/>
      <c s="3"/>
      <c s="3"/>
      <c s="3"/>
      <c s="3"/>
      <c s="3"/>
      <c s="5">
        <f t="shared" si="80" ref="N82:Q82">N61+N65+N69+N73+N77+N81</f>
        <v>0</v>
      </c>
      <c s="5">
        <f t="shared" si="80"/>
        <v>0</v>
      </c>
      <c s="5">
        <f t="shared" si="80"/>
        <v>0</v>
      </c>
      <c s="5">
        <f t="shared" si="80"/>
        <v>0</v>
      </c>
      <c s="3"/>
      <c s="5">
        <f t="shared" si="81" ref="S82:X82">S61+S65+S69+S73+S77+S81</f>
        <v>0</v>
      </c>
      <c s="5">
        <f t="shared" si="81"/>
        <v>0</v>
      </c>
      <c s="5">
        <f t="shared" si="81"/>
        <v>0</v>
      </c>
      <c s="5">
        <f t="shared" si="81"/>
        <v>0</v>
      </c>
      <c s="5">
        <f t="shared" si="81"/>
        <v>0</v>
      </c>
      <c s="5">
        <f t="shared" si="81"/>
        <v>0</v>
      </c>
      <c s="3"/>
      <c s="3"/>
      <c s="3"/>
      <c s="3"/>
      <c s="3"/>
      <c s="3"/>
      <c s="5">
        <f t="shared" si="82" ref="AE82:AH82">AE61+AE65+AE69+AE73+AE77+AE81</f>
        <v>0</v>
      </c>
      <c s="5">
        <f t="shared" si="82"/>
        <v>0</v>
      </c>
      <c s="5">
        <f t="shared" si="82"/>
        <v>0</v>
      </c>
      <c s="5">
        <f t="shared" si="82"/>
        <v>0</v>
      </c>
      <c s="3"/>
      <c s="3"/>
      <c s="5">
        <f t="shared" si="83" ref="AK82:AM82">AK61+AK65+AK69+AK73+AK77+AK81</f>
        <v>0</v>
      </c>
      <c s="5">
        <f t="shared" si="83"/>
        <v>0</v>
      </c>
      <c s="5">
        <f t="shared" si="83"/>
        <v>0</v>
      </c>
    </row>
    <row>
      <c r="B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84" s="6" t="s">
        <v>296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H84</f>
        <v/>
      </c>
      <c s="2"/>
      <c s="2"/>
      <c s="2"/>
      <c s="2"/>
      <c s="3"/>
      <c s="2"/>
      <c s="2"/>
      <c s="2"/>
      <c s="2"/>
    </row>
    <row>
      <c r="B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6" s="6" t="s">
        <v>759</v>
      </c>
      <c s="9" t="s">
        <v>516</v>
      </c>
      <c s="3"/>
      <c s="3"/>
      <c s="3"/>
      <c s="3"/>
      <c s="3"/>
      <c s="3"/>
      <c s="3"/>
      <c s="3"/>
      <c s="3"/>
      <c s="3"/>
      <c s="5">
        <f t="shared" si="84" ref="N86:Q86">SUM(N83:N85)</f>
        <v>0</v>
      </c>
      <c s="5">
        <f t="shared" si="84"/>
        <v>0</v>
      </c>
      <c s="5">
        <f t="shared" si="84"/>
        <v>0</v>
      </c>
      <c s="5">
        <f t="shared" si="84"/>
        <v>0</v>
      </c>
      <c s="3"/>
      <c s="5">
        <f t="shared" si="85" ref="S86:X86">SUM(S83:S85)</f>
        <v>0</v>
      </c>
      <c s="5">
        <f t="shared" si="85"/>
        <v>0</v>
      </c>
      <c s="5">
        <f t="shared" si="85"/>
        <v>0</v>
      </c>
      <c s="5">
        <f t="shared" si="85"/>
        <v>0</v>
      </c>
      <c s="5">
        <f t="shared" si="85"/>
        <v>0</v>
      </c>
      <c s="5">
        <f t="shared" si="85"/>
        <v>0</v>
      </c>
      <c s="3"/>
      <c s="3"/>
      <c s="3"/>
      <c s="3"/>
      <c s="3"/>
      <c s="3"/>
      <c s="5">
        <f t="shared" si="86" ref="AE86:AH86">SUM(AE83:AE85)</f>
        <v>0</v>
      </c>
      <c s="5">
        <f t="shared" si="86"/>
        <v>0</v>
      </c>
      <c s="5">
        <f t="shared" si="86"/>
        <v>0</v>
      </c>
      <c s="5">
        <f t="shared" si="86"/>
        <v>0</v>
      </c>
      <c s="3"/>
      <c s="3"/>
      <c s="5">
        <f t="shared" si="87" ref="AK86:AM86">SUM(AK83:AK85)</f>
        <v>0</v>
      </c>
      <c s="5">
        <f t="shared" si="87"/>
        <v>0</v>
      </c>
      <c s="5">
        <f t="shared" si="87"/>
        <v>0</v>
      </c>
    </row>
    <row>
      <c r="B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88" s="6" t="s">
        <v>2207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H88</f>
        <v/>
      </c>
      <c s="2"/>
      <c s="2"/>
      <c s="2"/>
      <c s="2"/>
      <c s="3"/>
      <c s="2"/>
      <c s="2"/>
      <c s="2"/>
      <c s="2"/>
    </row>
    <row>
      <c r="B8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0" s="6" t="s">
        <v>297</v>
      </c>
      <c s="9" t="s">
        <v>1534</v>
      </c>
      <c s="3"/>
      <c s="3"/>
      <c s="3"/>
      <c s="3"/>
      <c s="3"/>
      <c s="3"/>
      <c s="3"/>
      <c s="3"/>
      <c s="3"/>
      <c s="3"/>
      <c s="5">
        <f t="shared" si="88" ref="N90:Q90">SUM(N87:N89)</f>
        <v>0</v>
      </c>
      <c s="5">
        <f t="shared" si="88"/>
        <v>0</v>
      </c>
      <c s="5">
        <f t="shared" si="88"/>
        <v>0</v>
      </c>
      <c s="5">
        <f t="shared" si="88"/>
        <v>0</v>
      </c>
      <c s="3"/>
      <c s="5">
        <f t="shared" si="89" ref="S90:X90">SUM(S87:S89)</f>
        <v>0</v>
      </c>
      <c s="5">
        <f t="shared" si="89"/>
        <v>0</v>
      </c>
      <c s="5">
        <f t="shared" si="89"/>
        <v>0</v>
      </c>
      <c s="5">
        <f t="shared" si="89"/>
        <v>0</v>
      </c>
      <c s="5">
        <f t="shared" si="89"/>
        <v>0</v>
      </c>
      <c s="5">
        <f t="shared" si="89"/>
        <v>0</v>
      </c>
      <c s="3"/>
      <c s="3"/>
      <c s="3"/>
      <c s="3"/>
      <c s="3"/>
      <c s="3"/>
      <c s="5">
        <f t="shared" si="90" ref="AE90:AH90">SUM(AE87:AE89)</f>
        <v>0</v>
      </c>
      <c s="5">
        <f t="shared" si="90"/>
        <v>0</v>
      </c>
      <c s="5">
        <f t="shared" si="90"/>
        <v>0</v>
      </c>
      <c s="5">
        <f t="shared" si="90"/>
        <v>0</v>
      </c>
      <c s="3"/>
      <c s="3"/>
      <c s="5">
        <f t="shared" si="91" ref="AK90:AM90">SUM(AK87:AK89)</f>
        <v>0</v>
      </c>
      <c s="5">
        <f t="shared" si="91"/>
        <v>0</v>
      </c>
      <c s="5">
        <f t="shared" si="91"/>
        <v>0</v>
      </c>
    </row>
    <row>
      <c r="B9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92" s="6" t="s">
        <v>1769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H92</f>
        <v/>
      </c>
      <c s="2"/>
      <c s="2"/>
      <c s="2"/>
      <c s="2"/>
      <c s="3"/>
      <c s="2"/>
      <c s="2"/>
      <c s="2"/>
      <c s="2"/>
    </row>
    <row>
      <c r="B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2208</v>
      </c>
      <c s="9" t="s">
        <v>1389</v>
      </c>
      <c s="3"/>
      <c s="3"/>
      <c s="3"/>
      <c s="3"/>
      <c s="3"/>
      <c s="3"/>
      <c s="3"/>
      <c s="3"/>
      <c s="3"/>
      <c s="3"/>
      <c s="5">
        <f t="shared" si="92" ref="N94:Q94">SUM(N91:N93)</f>
        <v>0</v>
      </c>
      <c s="5">
        <f t="shared" si="92"/>
        <v>0</v>
      </c>
      <c s="5">
        <f t="shared" si="92"/>
        <v>0</v>
      </c>
      <c s="5">
        <f t="shared" si="92"/>
        <v>0</v>
      </c>
      <c s="3"/>
      <c s="5">
        <f t="shared" si="93" ref="S94:X94">SUM(S91:S93)</f>
        <v>0</v>
      </c>
      <c s="5">
        <f t="shared" si="93"/>
        <v>0</v>
      </c>
      <c s="5">
        <f t="shared" si="93"/>
        <v>0</v>
      </c>
      <c s="5">
        <f t="shared" si="93"/>
        <v>0</v>
      </c>
      <c s="5">
        <f t="shared" si="93"/>
        <v>0</v>
      </c>
      <c s="5">
        <f t="shared" si="93"/>
        <v>0</v>
      </c>
      <c s="3"/>
      <c s="3"/>
      <c s="3"/>
      <c s="3"/>
      <c s="3"/>
      <c s="3"/>
      <c s="5">
        <f t="shared" si="94" ref="AE94:AH94">SUM(AE91:AE93)</f>
        <v>0</v>
      </c>
      <c s="5">
        <f t="shared" si="94"/>
        <v>0</v>
      </c>
      <c s="5">
        <f t="shared" si="94"/>
        <v>0</v>
      </c>
      <c s="5">
        <f t="shared" si="94"/>
        <v>0</v>
      </c>
      <c s="3"/>
      <c s="3"/>
      <c s="5">
        <f t="shared" si="95" ref="AK94:AM94">SUM(AK91:AK93)</f>
        <v>0</v>
      </c>
      <c s="5">
        <f t="shared" si="95"/>
        <v>0</v>
      </c>
      <c s="5">
        <f t="shared" si="95"/>
        <v>0</v>
      </c>
    </row>
    <row>
      <c r="B9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96" s="6" t="s">
        <v>1390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H96</f>
        <v/>
      </c>
      <c s="2"/>
      <c s="2"/>
      <c s="2"/>
      <c s="2"/>
      <c s="3"/>
      <c s="2"/>
      <c s="2"/>
      <c s="2"/>
      <c s="2"/>
    </row>
    <row>
      <c r="B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1810</v>
      </c>
      <c s="9" t="s">
        <v>1123</v>
      </c>
      <c s="3"/>
      <c s="3"/>
      <c s="3"/>
      <c s="3"/>
      <c s="3"/>
      <c s="3"/>
      <c s="3"/>
      <c s="3"/>
      <c s="3"/>
      <c s="3"/>
      <c s="5">
        <f t="shared" si="96" ref="N98:Q98">SUM(N95:N97)</f>
        <v>0</v>
      </c>
      <c s="5">
        <f t="shared" si="96"/>
        <v>0</v>
      </c>
      <c s="5">
        <f t="shared" si="96"/>
        <v>0</v>
      </c>
      <c s="5">
        <f t="shared" si="96"/>
        <v>0</v>
      </c>
      <c s="3"/>
      <c s="5">
        <f t="shared" si="97" ref="S98:X98">SUM(S95:S97)</f>
        <v>0</v>
      </c>
      <c s="5">
        <f t="shared" si="97"/>
        <v>0</v>
      </c>
      <c s="5">
        <f t="shared" si="97"/>
        <v>0</v>
      </c>
      <c s="5">
        <f t="shared" si="97"/>
        <v>0</v>
      </c>
      <c s="5">
        <f t="shared" si="97"/>
        <v>0</v>
      </c>
      <c s="5">
        <f t="shared" si="97"/>
        <v>0</v>
      </c>
      <c s="3"/>
      <c s="3"/>
      <c s="3"/>
      <c s="3"/>
      <c s="3"/>
      <c s="3"/>
      <c s="5">
        <f t="shared" si="98" ref="AE98:AH98">SUM(AE95:AE97)</f>
        <v>0</v>
      </c>
      <c s="5">
        <f t="shared" si="98"/>
        <v>0</v>
      </c>
      <c s="5">
        <f t="shared" si="98"/>
        <v>0</v>
      </c>
      <c s="5">
        <f t="shared" si="98"/>
        <v>0</v>
      </c>
      <c s="3"/>
      <c s="3"/>
      <c s="5">
        <f t="shared" si="99" ref="AK98:AM98">SUM(AK95:AK97)</f>
        <v>0</v>
      </c>
      <c s="5">
        <f t="shared" si="99"/>
        <v>0</v>
      </c>
      <c s="5">
        <f t="shared" si="99"/>
        <v>0</v>
      </c>
    </row>
    <row>
      <c r="B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00" s="6" t="s">
        <v>967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H100</f>
        <v/>
      </c>
      <c s="2"/>
      <c s="2"/>
      <c s="2"/>
      <c s="2"/>
      <c s="3"/>
      <c s="2"/>
      <c s="2"/>
      <c s="2"/>
      <c s="2"/>
    </row>
    <row>
      <c r="B1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2" s="6" t="s">
        <v>1391</v>
      </c>
      <c s="9" t="s">
        <v>2106</v>
      </c>
      <c s="3"/>
      <c s="3"/>
      <c s="3"/>
      <c s="3"/>
      <c s="3"/>
      <c s="3"/>
      <c s="3"/>
      <c s="3"/>
      <c s="3"/>
      <c s="3"/>
      <c s="5">
        <f t="shared" si="100" ref="N102:Q102">SUM(N99:N101)</f>
        <v>0</v>
      </c>
      <c s="5">
        <f t="shared" si="100"/>
        <v>0</v>
      </c>
      <c s="5">
        <f t="shared" si="100"/>
        <v>0</v>
      </c>
      <c s="5">
        <f t="shared" si="100"/>
        <v>0</v>
      </c>
      <c s="3"/>
      <c s="5">
        <f t="shared" si="101" ref="S102:X102">SUM(S99:S101)</f>
        <v>0</v>
      </c>
      <c s="5">
        <f t="shared" si="101"/>
        <v>0</v>
      </c>
      <c s="5">
        <f t="shared" si="101"/>
        <v>0</v>
      </c>
      <c s="5">
        <f t="shared" si="101"/>
        <v>0</v>
      </c>
      <c s="5">
        <f t="shared" si="101"/>
        <v>0</v>
      </c>
      <c s="5">
        <f t="shared" si="101"/>
        <v>0</v>
      </c>
      <c s="3"/>
      <c s="3"/>
      <c s="3"/>
      <c s="3"/>
      <c s="3"/>
      <c s="3"/>
      <c s="5">
        <f t="shared" si="102" ref="AE102:AH102">SUM(AE99:AE101)</f>
        <v>0</v>
      </c>
      <c s="5">
        <f t="shared" si="102"/>
        <v>0</v>
      </c>
      <c s="5">
        <f t="shared" si="102"/>
        <v>0</v>
      </c>
      <c s="5">
        <f t="shared" si="102"/>
        <v>0</v>
      </c>
      <c s="3"/>
      <c s="3"/>
      <c s="5">
        <f t="shared" si="103" ref="AK102:AM102">SUM(AK99:AK101)</f>
        <v>0</v>
      </c>
      <c s="5">
        <f t="shared" si="103"/>
        <v>0</v>
      </c>
      <c s="5">
        <f t="shared" si="103"/>
        <v>0</v>
      </c>
    </row>
    <row>
      <c r="B1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04" s="6" t="s">
        <v>517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H104</f>
        <v/>
      </c>
      <c s="2"/>
      <c s="2"/>
      <c s="2"/>
      <c s="2"/>
      <c s="3"/>
      <c s="2"/>
      <c s="2"/>
      <c s="2"/>
      <c s="2"/>
    </row>
    <row>
      <c r="B10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6" s="6" t="s">
        <v>968</v>
      </c>
      <c s="9" t="s">
        <v>2107</v>
      </c>
      <c s="3"/>
      <c s="3"/>
      <c s="3"/>
      <c s="3"/>
      <c s="3"/>
      <c s="3"/>
      <c s="3"/>
      <c s="3"/>
      <c s="3"/>
      <c s="3"/>
      <c s="5">
        <f t="shared" si="104" ref="N106:Q106">SUM(N103:N105)</f>
        <v>0</v>
      </c>
      <c s="5">
        <f t="shared" si="104"/>
        <v>0</v>
      </c>
      <c s="5">
        <f t="shared" si="104"/>
        <v>0</v>
      </c>
      <c s="5">
        <f t="shared" si="104"/>
        <v>0</v>
      </c>
      <c s="3"/>
      <c s="5">
        <f t="shared" si="105" ref="S106:X106">SUM(S103:S105)</f>
        <v>0</v>
      </c>
      <c s="5">
        <f t="shared" si="105"/>
        <v>0</v>
      </c>
      <c s="5">
        <f t="shared" si="105"/>
        <v>0</v>
      </c>
      <c s="5">
        <f t="shared" si="105"/>
        <v>0</v>
      </c>
      <c s="5">
        <f t="shared" si="105"/>
        <v>0</v>
      </c>
      <c s="5">
        <f t="shared" si="105"/>
        <v>0</v>
      </c>
      <c s="3"/>
      <c s="3"/>
      <c s="3"/>
      <c s="3"/>
      <c s="3"/>
      <c s="3"/>
      <c s="5">
        <f t="shared" si="106" ref="AE106:AH106">SUM(AE103:AE105)</f>
        <v>0</v>
      </c>
      <c s="5">
        <f t="shared" si="106"/>
        <v>0</v>
      </c>
      <c s="5">
        <f t="shared" si="106"/>
        <v>0</v>
      </c>
      <c s="5">
        <f t="shared" si="106"/>
        <v>0</v>
      </c>
      <c s="3"/>
      <c s="3"/>
      <c s="5">
        <f t="shared" si="107" ref="AK106:AM106">SUM(AK103:AK105)</f>
        <v>0</v>
      </c>
      <c s="5">
        <f t="shared" si="107"/>
        <v>0</v>
      </c>
      <c s="5">
        <f t="shared" si="107"/>
        <v>0</v>
      </c>
    </row>
    <row>
      <c r="B107" s="6" t="s">
        <v>518</v>
      </c>
      <c s="9" t="s">
        <v>52</v>
      </c>
      <c s="3"/>
      <c s="3"/>
      <c s="3"/>
      <c s="3"/>
      <c s="3"/>
      <c s="3"/>
      <c s="3"/>
      <c s="3"/>
      <c s="3"/>
      <c s="3"/>
      <c s="5">
        <f t="shared" si="108" ref="N107:Q107">N86+N90+N94+N98+N102+N106</f>
        <v>0</v>
      </c>
      <c s="5">
        <f t="shared" si="108"/>
        <v>0</v>
      </c>
      <c s="5">
        <f t="shared" si="108"/>
        <v>0</v>
      </c>
      <c s="5">
        <f t="shared" si="108"/>
        <v>0</v>
      </c>
      <c s="3"/>
      <c s="5">
        <f t="shared" si="109" ref="S107:X107">S86+S90+S94+S98+S102+S106</f>
        <v>0</v>
      </c>
      <c s="5">
        <f t="shared" si="109"/>
        <v>0</v>
      </c>
      <c s="5">
        <f t="shared" si="109"/>
        <v>0</v>
      </c>
      <c s="5">
        <f t="shared" si="109"/>
        <v>0</v>
      </c>
      <c s="5">
        <f t="shared" si="109"/>
        <v>0</v>
      </c>
      <c s="5">
        <f t="shared" si="109"/>
        <v>0</v>
      </c>
      <c s="3"/>
      <c s="3"/>
      <c s="3"/>
      <c s="3"/>
      <c s="3"/>
      <c s="3"/>
      <c s="5">
        <f t="shared" si="110" ref="AE107:AH107">AE86+AE90+AE94+AE98+AE102+AE106</f>
        <v>0</v>
      </c>
      <c s="5">
        <f t="shared" si="110"/>
        <v>0</v>
      </c>
      <c s="5">
        <f t="shared" si="110"/>
        <v>0</v>
      </c>
      <c s="5">
        <f t="shared" si="110"/>
        <v>0</v>
      </c>
      <c s="3"/>
      <c s="3"/>
      <c s="5">
        <f t="shared" si="111" ref="AK107:AM107">AK86+AK90+AK94+AK98+AK102+AK106</f>
        <v>0</v>
      </c>
      <c s="5">
        <f t="shared" si="111"/>
        <v>0</v>
      </c>
      <c s="5">
        <f t="shared" si="111"/>
        <v>0</v>
      </c>
    </row>
    <row>
      <c r="B1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09" s="6" t="s">
        <v>1947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H109</f>
        <v/>
      </c>
      <c s="2"/>
      <c s="2"/>
      <c s="2"/>
      <c s="2"/>
      <c s="3"/>
      <c s="2"/>
      <c s="2"/>
      <c s="2"/>
      <c s="2"/>
    </row>
    <row>
      <c r="B1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1" s="6" t="s">
        <v>53</v>
      </c>
      <c s="9" t="s">
        <v>663</v>
      </c>
      <c s="3"/>
      <c s="3"/>
      <c s="3"/>
      <c s="3"/>
      <c s="3"/>
      <c s="3"/>
      <c s="3"/>
      <c s="3"/>
      <c s="3"/>
      <c s="3"/>
      <c s="5">
        <f t="shared" si="112" ref="N111:Q111">SUM(N108:N110)</f>
        <v>0</v>
      </c>
      <c s="5">
        <f t="shared" si="112"/>
        <v>0</v>
      </c>
      <c s="5">
        <f t="shared" si="112"/>
        <v>0</v>
      </c>
      <c s="5">
        <f t="shared" si="112"/>
        <v>0</v>
      </c>
      <c s="3"/>
      <c s="5">
        <f t="shared" si="113" ref="S111:X111">SUM(S108:S110)</f>
        <v>0</v>
      </c>
      <c s="5">
        <f t="shared" si="113"/>
        <v>0</v>
      </c>
      <c s="5">
        <f t="shared" si="113"/>
        <v>0</v>
      </c>
      <c s="5">
        <f t="shared" si="113"/>
        <v>0</v>
      </c>
      <c s="5">
        <f t="shared" si="113"/>
        <v>0</v>
      </c>
      <c s="5">
        <f t="shared" si="113"/>
        <v>0</v>
      </c>
      <c s="3"/>
      <c s="3"/>
      <c s="3"/>
      <c s="3"/>
      <c s="3"/>
      <c s="3"/>
      <c s="5">
        <f t="shared" si="114" ref="AE111:AH111">SUM(AE108:AE110)</f>
        <v>0</v>
      </c>
      <c s="5">
        <f t="shared" si="114"/>
        <v>0</v>
      </c>
      <c s="5">
        <f t="shared" si="114"/>
        <v>0</v>
      </c>
      <c s="5">
        <f t="shared" si="114"/>
        <v>0</v>
      </c>
      <c s="3"/>
      <c s="3"/>
      <c s="5">
        <f t="shared" si="115" ref="AK111:AM111">SUM(AK108:AK110)</f>
        <v>0</v>
      </c>
      <c s="5">
        <f t="shared" si="115"/>
        <v>0</v>
      </c>
      <c s="5">
        <f t="shared" si="115"/>
        <v>0</v>
      </c>
    </row>
    <row>
      <c r="B1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13" s="6" t="s">
        <v>1370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H113</f>
        <v/>
      </c>
      <c s="2"/>
      <c s="2"/>
      <c s="2"/>
      <c s="2"/>
      <c s="3"/>
      <c s="2"/>
      <c s="2"/>
      <c s="2"/>
      <c s="2"/>
    </row>
    <row>
      <c r="B1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5" s="6" t="s">
        <v>1771</v>
      </c>
      <c s="9" t="s">
        <v>969</v>
      </c>
      <c s="3"/>
      <c s="3"/>
      <c s="3"/>
      <c s="3"/>
      <c s="3"/>
      <c s="3"/>
      <c s="3"/>
      <c s="3"/>
      <c s="3"/>
      <c s="3"/>
      <c s="5">
        <f t="shared" si="116" ref="N115:Q115">SUM(N112:N114)</f>
        <v>0</v>
      </c>
      <c s="5">
        <f t="shared" si="116"/>
        <v>0</v>
      </c>
      <c s="5">
        <f t="shared" si="116"/>
        <v>0</v>
      </c>
      <c s="5">
        <f t="shared" si="116"/>
        <v>0</v>
      </c>
      <c s="3"/>
      <c s="5">
        <f t="shared" si="117" ref="S115:X115">SUM(S112:S114)</f>
        <v>0</v>
      </c>
      <c s="5">
        <f t="shared" si="117"/>
        <v>0</v>
      </c>
      <c s="5">
        <f t="shared" si="117"/>
        <v>0</v>
      </c>
      <c s="5">
        <f t="shared" si="117"/>
        <v>0</v>
      </c>
      <c s="5">
        <f t="shared" si="117"/>
        <v>0</v>
      </c>
      <c s="5">
        <f t="shared" si="117"/>
        <v>0</v>
      </c>
      <c s="3"/>
      <c s="3"/>
      <c s="3"/>
      <c s="3"/>
      <c s="3"/>
      <c s="3"/>
      <c s="5">
        <f t="shared" si="118" ref="AE115:AH115">SUM(AE112:AE114)</f>
        <v>0</v>
      </c>
      <c s="5">
        <f t="shared" si="118"/>
        <v>0</v>
      </c>
      <c s="5">
        <f t="shared" si="118"/>
        <v>0</v>
      </c>
      <c s="5">
        <f t="shared" si="118"/>
        <v>0</v>
      </c>
      <c s="3"/>
      <c s="3"/>
      <c s="5">
        <f t="shared" si="119" ref="AK115:AM115">SUM(AK112:AK114)</f>
        <v>0</v>
      </c>
      <c s="5">
        <f t="shared" si="119"/>
        <v>0</v>
      </c>
      <c s="5">
        <f t="shared" si="119"/>
        <v>0</v>
      </c>
    </row>
    <row>
      <c r="B1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17" s="6" t="s">
        <v>970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H117</f>
        <v/>
      </c>
      <c s="2"/>
      <c s="2"/>
      <c s="2"/>
      <c s="2"/>
      <c s="3"/>
      <c s="2"/>
      <c s="2"/>
      <c s="2"/>
      <c s="2"/>
    </row>
    <row>
      <c r="B1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9" s="6" t="s">
        <v>1392</v>
      </c>
      <c s="9" t="s">
        <v>1124</v>
      </c>
      <c s="3"/>
      <c s="3"/>
      <c s="3"/>
      <c s="3"/>
      <c s="3"/>
      <c s="3"/>
      <c s="3"/>
      <c s="3"/>
      <c s="3"/>
      <c s="3"/>
      <c s="5">
        <f t="shared" si="120" ref="N119:Q119">SUM(N116:N118)</f>
        <v>0</v>
      </c>
      <c s="5">
        <f t="shared" si="120"/>
        <v>0</v>
      </c>
      <c s="5">
        <f t="shared" si="120"/>
        <v>0</v>
      </c>
      <c s="5">
        <f t="shared" si="120"/>
        <v>0</v>
      </c>
      <c s="3"/>
      <c s="5">
        <f t="shared" si="121" ref="S119:X119">SUM(S116:S118)</f>
        <v>0</v>
      </c>
      <c s="5">
        <f t="shared" si="121"/>
        <v>0</v>
      </c>
      <c s="5">
        <f t="shared" si="121"/>
        <v>0</v>
      </c>
      <c s="5">
        <f t="shared" si="121"/>
        <v>0</v>
      </c>
      <c s="5">
        <f t="shared" si="121"/>
        <v>0</v>
      </c>
      <c s="5">
        <f t="shared" si="121"/>
        <v>0</v>
      </c>
      <c s="3"/>
      <c s="3"/>
      <c s="3"/>
      <c s="3"/>
      <c s="3"/>
      <c s="3"/>
      <c s="5">
        <f t="shared" si="122" ref="AE119:AH119">SUM(AE116:AE118)</f>
        <v>0</v>
      </c>
      <c s="5">
        <f t="shared" si="122"/>
        <v>0</v>
      </c>
      <c s="5">
        <f t="shared" si="122"/>
        <v>0</v>
      </c>
      <c s="5">
        <f t="shared" si="122"/>
        <v>0</v>
      </c>
      <c s="3"/>
      <c s="3"/>
      <c s="5">
        <f t="shared" si="123" ref="AK119:AM119">SUM(AK116:AK118)</f>
        <v>0</v>
      </c>
      <c s="5">
        <f t="shared" si="123"/>
        <v>0</v>
      </c>
      <c s="5">
        <f t="shared" si="123"/>
        <v>0</v>
      </c>
    </row>
    <row>
      <c r="B1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21" s="6" t="s">
        <v>519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H121</f>
        <v/>
      </c>
      <c s="2"/>
      <c s="2"/>
      <c s="2"/>
      <c s="2"/>
      <c s="3"/>
      <c s="2"/>
      <c s="2"/>
      <c s="2"/>
      <c s="2"/>
    </row>
    <row>
      <c r="B1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3" s="6" t="s">
        <v>971</v>
      </c>
      <c s="9" t="s">
        <v>664</v>
      </c>
      <c s="3"/>
      <c s="3"/>
      <c s="3"/>
      <c s="3"/>
      <c s="3"/>
      <c s="3"/>
      <c s="3"/>
      <c s="3"/>
      <c s="3"/>
      <c s="3"/>
      <c s="5">
        <f t="shared" si="124" ref="N123:Q123">SUM(N120:N122)</f>
        <v>0</v>
      </c>
      <c s="5">
        <f t="shared" si="124"/>
        <v>0</v>
      </c>
      <c s="5">
        <f t="shared" si="124"/>
        <v>0</v>
      </c>
      <c s="5">
        <f t="shared" si="124"/>
        <v>0</v>
      </c>
      <c s="3"/>
      <c s="5">
        <f t="shared" si="125" ref="S123:X123">SUM(S120:S122)</f>
        <v>0</v>
      </c>
      <c s="5">
        <f t="shared" si="125"/>
        <v>0</v>
      </c>
      <c s="5">
        <f t="shared" si="125"/>
        <v>0</v>
      </c>
      <c s="5">
        <f t="shared" si="125"/>
        <v>0</v>
      </c>
      <c s="5">
        <f t="shared" si="125"/>
        <v>0</v>
      </c>
      <c s="5">
        <f t="shared" si="125"/>
        <v>0</v>
      </c>
      <c s="3"/>
      <c s="3"/>
      <c s="3"/>
      <c s="3"/>
      <c s="3"/>
      <c s="3"/>
      <c s="5">
        <f t="shared" si="126" ref="AE123:AH123">SUM(AE120:AE122)</f>
        <v>0</v>
      </c>
      <c s="5">
        <f t="shared" si="126"/>
        <v>0</v>
      </c>
      <c s="5">
        <f t="shared" si="126"/>
        <v>0</v>
      </c>
      <c s="5">
        <f t="shared" si="126"/>
        <v>0</v>
      </c>
      <c s="3"/>
      <c s="3"/>
      <c s="5">
        <f t="shared" si="127" ref="AK123:AM123">SUM(AK120:AK122)</f>
        <v>0</v>
      </c>
      <c s="5">
        <f t="shared" si="127"/>
        <v>0</v>
      </c>
      <c s="5">
        <f t="shared" si="127"/>
        <v>0</v>
      </c>
    </row>
    <row>
      <c r="B1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25" s="6" t="s">
        <v>54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H125</f>
        <v/>
      </c>
      <c s="2"/>
      <c s="2"/>
      <c s="2"/>
      <c s="2"/>
      <c s="3"/>
      <c s="2"/>
      <c s="2"/>
      <c s="2"/>
      <c s="2"/>
    </row>
    <row>
      <c r="B1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7" s="6" t="s">
        <v>520</v>
      </c>
      <c s="9" t="s">
        <v>1677</v>
      </c>
      <c s="3"/>
      <c s="3"/>
      <c s="3"/>
      <c s="3"/>
      <c s="3"/>
      <c s="3"/>
      <c s="3"/>
      <c s="3"/>
      <c s="3"/>
      <c s="3"/>
      <c s="5">
        <f t="shared" si="128" ref="N127:Q127">SUM(N124:N126)</f>
        <v>0</v>
      </c>
      <c s="5">
        <f t="shared" si="128"/>
        <v>0</v>
      </c>
      <c s="5">
        <f t="shared" si="128"/>
        <v>0</v>
      </c>
      <c s="5">
        <f t="shared" si="128"/>
        <v>0</v>
      </c>
      <c s="3"/>
      <c s="5">
        <f t="shared" si="129" ref="S127:X127">SUM(S124:S126)</f>
        <v>0</v>
      </c>
      <c s="5">
        <f t="shared" si="129"/>
        <v>0</v>
      </c>
      <c s="5">
        <f t="shared" si="129"/>
        <v>0</v>
      </c>
      <c s="5">
        <f t="shared" si="129"/>
        <v>0</v>
      </c>
      <c s="5">
        <f t="shared" si="129"/>
        <v>0</v>
      </c>
      <c s="5">
        <f t="shared" si="129"/>
        <v>0</v>
      </c>
      <c s="3"/>
      <c s="3"/>
      <c s="3"/>
      <c s="3"/>
      <c s="3"/>
      <c s="3"/>
      <c s="5">
        <f t="shared" si="130" ref="AE127:AH127">SUM(AE124:AE126)</f>
        <v>0</v>
      </c>
      <c s="5">
        <f t="shared" si="130"/>
        <v>0</v>
      </c>
      <c s="5">
        <f t="shared" si="130"/>
        <v>0</v>
      </c>
      <c s="5">
        <f t="shared" si="130"/>
        <v>0</v>
      </c>
      <c s="3"/>
      <c s="3"/>
      <c s="5">
        <f t="shared" si="131" ref="AK127:AM127">SUM(AK124:AK126)</f>
        <v>0</v>
      </c>
      <c s="5">
        <f t="shared" si="131"/>
        <v>0</v>
      </c>
      <c s="5">
        <f t="shared" si="131"/>
        <v>0</v>
      </c>
    </row>
    <row>
      <c r="B1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29" s="6" t="s">
        <v>1948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H129</f>
        <v/>
      </c>
      <c s="2"/>
      <c s="2"/>
      <c s="2"/>
      <c s="2"/>
      <c s="3"/>
      <c s="2"/>
      <c s="2"/>
      <c s="2"/>
      <c s="2"/>
    </row>
    <row>
      <c r="B1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1" s="6" t="s">
        <v>55</v>
      </c>
      <c s="9" t="s">
        <v>521</v>
      </c>
      <c s="3"/>
      <c s="3"/>
      <c s="3"/>
      <c s="3"/>
      <c s="3"/>
      <c s="3"/>
      <c s="3"/>
      <c s="3"/>
      <c s="3"/>
      <c s="3"/>
      <c s="5">
        <f t="shared" si="132" ref="N131:Q131">SUM(N128:N130)</f>
        <v>0</v>
      </c>
      <c s="5">
        <f t="shared" si="132"/>
        <v>0</v>
      </c>
      <c s="5">
        <f t="shared" si="132"/>
        <v>0</v>
      </c>
      <c s="5">
        <f t="shared" si="132"/>
        <v>0</v>
      </c>
      <c s="3"/>
      <c s="5">
        <f t="shared" si="133" ref="S131:X131">SUM(S128:S130)</f>
        <v>0</v>
      </c>
      <c s="5">
        <f t="shared" si="133"/>
        <v>0</v>
      </c>
      <c s="5">
        <f t="shared" si="133"/>
        <v>0</v>
      </c>
      <c s="5">
        <f t="shared" si="133"/>
        <v>0</v>
      </c>
      <c s="5">
        <f t="shared" si="133"/>
        <v>0</v>
      </c>
      <c s="5">
        <f t="shared" si="133"/>
        <v>0</v>
      </c>
      <c s="3"/>
      <c s="3"/>
      <c s="3"/>
      <c s="3"/>
      <c s="3"/>
      <c s="3"/>
      <c s="5">
        <f t="shared" si="134" ref="AE131:AH131">SUM(AE128:AE130)</f>
        <v>0</v>
      </c>
      <c s="5">
        <f t="shared" si="134"/>
        <v>0</v>
      </c>
      <c s="5">
        <f t="shared" si="134"/>
        <v>0</v>
      </c>
      <c s="5">
        <f t="shared" si="134"/>
        <v>0</v>
      </c>
      <c s="3"/>
      <c s="3"/>
      <c s="5">
        <f t="shared" si="135" ref="AK131:AM131">SUM(AK128:AK130)</f>
        <v>0</v>
      </c>
      <c s="5">
        <f t="shared" si="135"/>
        <v>0</v>
      </c>
      <c s="5">
        <f t="shared" si="135"/>
        <v>0</v>
      </c>
    </row>
    <row>
      <c r="B132" s="6" t="s">
        <v>1949</v>
      </c>
      <c s="9" t="s">
        <v>346</v>
      </c>
      <c s="3"/>
      <c s="3"/>
      <c s="3"/>
      <c s="3"/>
      <c s="3"/>
      <c s="3"/>
      <c s="3"/>
      <c s="3"/>
      <c s="3"/>
      <c s="3"/>
      <c s="5">
        <f t="shared" si="136" ref="N132:Q132">N111+N115+N119+N123+N127+N131</f>
        <v>0</v>
      </c>
      <c s="5">
        <f t="shared" si="136"/>
        <v>0</v>
      </c>
      <c s="5">
        <f t="shared" si="136"/>
        <v>0</v>
      </c>
      <c s="5">
        <f t="shared" si="136"/>
        <v>0</v>
      </c>
      <c s="3"/>
      <c s="5">
        <f t="shared" si="137" ref="S132:X132">S111+S115+S119+S123+S127+S131</f>
        <v>0</v>
      </c>
      <c s="5">
        <f t="shared" si="137"/>
        <v>0</v>
      </c>
      <c s="5">
        <f t="shared" si="137"/>
        <v>0</v>
      </c>
      <c s="5">
        <f t="shared" si="137"/>
        <v>0</v>
      </c>
      <c s="5">
        <f t="shared" si="137"/>
        <v>0</v>
      </c>
      <c s="5">
        <f t="shared" si="137"/>
        <v>0</v>
      </c>
      <c s="3"/>
      <c s="3"/>
      <c s="3"/>
      <c s="3"/>
      <c s="3"/>
      <c s="3"/>
      <c s="5">
        <f t="shared" si="138" ref="AE132:AH132">AE111+AE115+AE119+AE123+AE127+AE131</f>
        <v>0</v>
      </c>
      <c s="5">
        <f t="shared" si="138"/>
        <v>0</v>
      </c>
      <c s="5">
        <f t="shared" si="138"/>
        <v>0</v>
      </c>
      <c s="5">
        <f t="shared" si="138"/>
        <v>0</v>
      </c>
      <c s="3"/>
      <c s="3"/>
      <c s="5">
        <f t="shared" si="139" ref="AK132:AM132">AK111+AK115+AK119+AK123+AK127+AK131</f>
        <v>0</v>
      </c>
      <c s="5">
        <f t="shared" si="139"/>
        <v>0</v>
      </c>
      <c s="5">
        <f t="shared" si="139"/>
        <v>0</v>
      </c>
    </row>
    <row>
      <c r="B1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34" s="6" t="s">
        <v>1125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H134</f>
        <v/>
      </c>
      <c s="2"/>
      <c s="2"/>
      <c s="2"/>
      <c s="2"/>
      <c s="3"/>
      <c s="2"/>
      <c s="2"/>
      <c s="2"/>
      <c s="2"/>
    </row>
    <row>
      <c r="B1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6" s="6" t="s">
        <v>1535</v>
      </c>
      <c s="9" t="s">
        <v>665</v>
      </c>
      <c s="3"/>
      <c s="3"/>
      <c s="3"/>
      <c s="3"/>
      <c s="3"/>
      <c s="3"/>
      <c s="3"/>
      <c s="3"/>
      <c s="3"/>
      <c s="3"/>
      <c s="5">
        <f t="shared" si="140" ref="N136:Q136">SUM(N133:N135)</f>
        <v>0</v>
      </c>
      <c s="5">
        <f t="shared" si="140"/>
        <v>0</v>
      </c>
      <c s="5">
        <f t="shared" si="140"/>
        <v>0</v>
      </c>
      <c s="5">
        <f t="shared" si="140"/>
        <v>0</v>
      </c>
      <c s="3"/>
      <c s="5">
        <f t="shared" si="141" ref="S136:X136">SUM(S133:S135)</f>
        <v>0</v>
      </c>
      <c s="5">
        <f t="shared" si="141"/>
        <v>0</v>
      </c>
      <c s="5">
        <f t="shared" si="141"/>
        <v>0</v>
      </c>
      <c s="5">
        <f t="shared" si="141"/>
        <v>0</v>
      </c>
      <c s="5">
        <f t="shared" si="141"/>
        <v>0</v>
      </c>
      <c s="5">
        <f t="shared" si="141"/>
        <v>0</v>
      </c>
      <c s="3"/>
      <c s="3"/>
      <c s="3"/>
      <c s="3"/>
      <c s="3"/>
      <c s="3"/>
      <c s="5">
        <f t="shared" si="142" ref="AE136:AH136">SUM(AE133:AE135)</f>
        <v>0</v>
      </c>
      <c s="5">
        <f t="shared" si="142"/>
        <v>0</v>
      </c>
      <c s="5">
        <f t="shared" si="142"/>
        <v>0</v>
      </c>
      <c s="5">
        <f t="shared" si="142"/>
        <v>0</v>
      </c>
      <c s="3"/>
      <c s="3"/>
      <c s="5">
        <f t="shared" si="143" ref="AK136:AM136">SUM(AK133:AK135)</f>
        <v>0</v>
      </c>
      <c s="5">
        <f t="shared" si="143"/>
        <v>0</v>
      </c>
      <c s="5">
        <f t="shared" si="143"/>
        <v>0</v>
      </c>
    </row>
    <row>
      <c r="B1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38" s="6" t="s">
        <v>666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H138</f>
        <v/>
      </c>
      <c s="2"/>
      <c s="2"/>
      <c s="2"/>
      <c s="2"/>
      <c s="3"/>
      <c s="2"/>
      <c s="2"/>
      <c s="2"/>
      <c s="2"/>
    </row>
    <row>
      <c r="B1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0" s="6" t="s">
        <v>1126</v>
      </c>
      <c s="9" t="s">
        <v>803</v>
      </c>
      <c s="3"/>
      <c s="3"/>
      <c s="3"/>
      <c s="3"/>
      <c s="3"/>
      <c s="3"/>
      <c s="3"/>
      <c s="3"/>
      <c s="3"/>
      <c s="3"/>
      <c s="5">
        <f t="shared" si="144" ref="N140:Q140">SUM(N137:N139)</f>
        <v>0</v>
      </c>
      <c s="5">
        <f t="shared" si="144"/>
        <v>0</v>
      </c>
      <c s="5">
        <f t="shared" si="144"/>
        <v>0</v>
      </c>
      <c s="5">
        <f t="shared" si="144"/>
        <v>0</v>
      </c>
      <c s="3"/>
      <c s="5">
        <f t="shared" si="145" ref="S140:X140">SUM(S137:S139)</f>
        <v>0</v>
      </c>
      <c s="5">
        <f t="shared" si="145"/>
        <v>0</v>
      </c>
      <c s="5">
        <f t="shared" si="145"/>
        <v>0</v>
      </c>
      <c s="5">
        <f t="shared" si="145"/>
        <v>0</v>
      </c>
      <c s="5">
        <f t="shared" si="145"/>
        <v>0</v>
      </c>
      <c s="5">
        <f t="shared" si="145"/>
        <v>0</v>
      </c>
      <c s="3"/>
      <c s="3"/>
      <c s="3"/>
      <c s="3"/>
      <c s="3"/>
      <c s="3"/>
      <c s="5">
        <f t="shared" si="146" ref="AE140:AH140">SUM(AE137:AE139)</f>
        <v>0</v>
      </c>
      <c s="5">
        <f t="shared" si="146"/>
        <v>0</v>
      </c>
      <c s="5">
        <f t="shared" si="146"/>
        <v>0</v>
      </c>
      <c s="5">
        <f t="shared" si="146"/>
        <v>0</v>
      </c>
      <c s="3"/>
      <c s="3"/>
      <c s="5">
        <f t="shared" si="147" ref="AK140:AM140">SUM(AK137:AK139)</f>
        <v>0</v>
      </c>
      <c s="5">
        <f t="shared" si="147"/>
        <v>0</v>
      </c>
      <c s="5">
        <f t="shared" si="147"/>
        <v>0</v>
      </c>
    </row>
    <row>
      <c r="B1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42" s="6" t="s">
        <v>206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H142</f>
        <v/>
      </c>
      <c s="2"/>
      <c s="2"/>
      <c s="2"/>
      <c s="2"/>
      <c s="3"/>
      <c s="2"/>
      <c s="2"/>
      <c s="2"/>
      <c s="2"/>
    </row>
    <row>
      <c r="B1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4" s="6" t="s">
        <v>667</v>
      </c>
      <c s="9" t="s">
        <v>1393</v>
      </c>
      <c s="3"/>
      <c s="3"/>
      <c s="3"/>
      <c s="3"/>
      <c s="3"/>
      <c s="3"/>
      <c s="3"/>
      <c s="3"/>
      <c s="3"/>
      <c s="3"/>
      <c s="5">
        <f t="shared" si="148" ref="N144:Q144">SUM(N141:N143)</f>
        <v>0</v>
      </c>
      <c s="5">
        <f t="shared" si="148"/>
        <v>0</v>
      </c>
      <c s="5">
        <f t="shared" si="148"/>
        <v>0</v>
      </c>
      <c s="5">
        <f t="shared" si="148"/>
        <v>0</v>
      </c>
      <c s="3"/>
      <c s="5">
        <f t="shared" si="149" ref="S144:X144">SUM(S141:S143)</f>
        <v>0</v>
      </c>
      <c s="5">
        <f t="shared" si="149"/>
        <v>0</v>
      </c>
      <c s="5">
        <f t="shared" si="149"/>
        <v>0</v>
      </c>
      <c s="5">
        <f t="shared" si="149"/>
        <v>0</v>
      </c>
      <c s="5">
        <f t="shared" si="149"/>
        <v>0</v>
      </c>
      <c s="5">
        <f t="shared" si="149"/>
        <v>0</v>
      </c>
      <c s="3"/>
      <c s="3"/>
      <c s="3"/>
      <c s="3"/>
      <c s="3"/>
      <c s="3"/>
      <c s="5">
        <f t="shared" si="150" ref="AE144:AH144">SUM(AE141:AE143)</f>
        <v>0</v>
      </c>
      <c s="5">
        <f t="shared" si="150"/>
        <v>0</v>
      </c>
      <c s="5">
        <f t="shared" si="150"/>
        <v>0</v>
      </c>
      <c s="5">
        <f t="shared" si="150"/>
        <v>0</v>
      </c>
      <c s="3"/>
      <c s="3"/>
      <c s="5">
        <f t="shared" si="151" ref="AK144:AM144">SUM(AK141:AK143)</f>
        <v>0</v>
      </c>
      <c s="5">
        <f t="shared" si="151"/>
        <v>0</v>
      </c>
      <c s="5">
        <f t="shared" si="151"/>
        <v>0</v>
      </c>
    </row>
    <row>
      <c r="B1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46" s="6" t="s">
        <v>2108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H146</f>
        <v/>
      </c>
      <c s="2"/>
      <c s="2"/>
      <c s="2"/>
      <c s="2"/>
      <c s="3"/>
      <c s="2"/>
      <c s="2"/>
      <c s="2"/>
      <c s="2"/>
    </row>
    <row>
      <c r="B1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8" s="6" t="s">
        <v>207</v>
      </c>
      <c s="9" t="s">
        <v>1127</v>
      </c>
      <c s="3"/>
      <c s="3"/>
      <c s="3"/>
      <c s="3"/>
      <c s="3"/>
      <c s="3"/>
      <c s="3"/>
      <c s="3"/>
      <c s="3"/>
      <c s="3"/>
      <c s="5">
        <f t="shared" si="152" ref="N148:Q148">SUM(N145:N147)</f>
        <v>0</v>
      </c>
      <c s="5">
        <f t="shared" si="152"/>
        <v>0</v>
      </c>
      <c s="5">
        <f t="shared" si="152"/>
        <v>0</v>
      </c>
      <c s="5">
        <f t="shared" si="152"/>
        <v>0</v>
      </c>
      <c s="3"/>
      <c s="5">
        <f t="shared" si="153" ref="S148:X148">SUM(S145:S147)</f>
        <v>0</v>
      </c>
      <c s="5">
        <f t="shared" si="153"/>
        <v>0</v>
      </c>
      <c s="5">
        <f t="shared" si="153"/>
        <v>0</v>
      </c>
      <c s="5">
        <f t="shared" si="153"/>
        <v>0</v>
      </c>
      <c s="5">
        <f t="shared" si="153"/>
        <v>0</v>
      </c>
      <c s="5">
        <f t="shared" si="153"/>
        <v>0</v>
      </c>
      <c s="3"/>
      <c s="3"/>
      <c s="3"/>
      <c s="3"/>
      <c s="3"/>
      <c s="3"/>
      <c s="5">
        <f t="shared" si="154" ref="AE148:AH148">SUM(AE145:AE147)</f>
        <v>0</v>
      </c>
      <c s="5">
        <f t="shared" si="154"/>
        <v>0</v>
      </c>
      <c s="5">
        <f t="shared" si="154"/>
        <v>0</v>
      </c>
      <c s="5">
        <f t="shared" si="154"/>
        <v>0</v>
      </c>
      <c s="3"/>
      <c s="3"/>
      <c s="5">
        <f t="shared" si="155" ref="AK148:AM148">SUM(AK145:AK147)</f>
        <v>0</v>
      </c>
      <c s="5">
        <f t="shared" si="155"/>
        <v>0</v>
      </c>
      <c s="5">
        <f t="shared" si="155"/>
        <v>0</v>
      </c>
    </row>
    <row>
      <c r="B1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50" s="6" t="s">
        <v>1536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H150</f>
        <v/>
      </c>
      <c s="2"/>
      <c s="2"/>
      <c s="2"/>
      <c s="2"/>
      <c s="3"/>
      <c s="2"/>
      <c s="2"/>
      <c s="2"/>
      <c s="2"/>
    </row>
    <row>
      <c r="B1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2" s="6" t="s">
        <v>1950</v>
      </c>
      <c s="9" t="s">
        <v>347</v>
      </c>
      <c s="3"/>
      <c s="3"/>
      <c s="3"/>
      <c s="3"/>
      <c s="3"/>
      <c s="3"/>
      <c s="3"/>
      <c s="3"/>
      <c s="3"/>
      <c s="3"/>
      <c s="5">
        <f t="shared" si="156" ref="N152:Q152">SUM(N149:N151)</f>
        <v>0</v>
      </c>
      <c s="5">
        <f t="shared" si="156"/>
        <v>0</v>
      </c>
      <c s="5">
        <f t="shared" si="156"/>
        <v>0</v>
      </c>
      <c s="5">
        <f t="shared" si="156"/>
        <v>0</v>
      </c>
      <c s="3"/>
      <c s="5">
        <f t="shared" si="157" ref="S152:X152">SUM(S149:S151)</f>
        <v>0</v>
      </c>
      <c s="5">
        <f t="shared" si="157"/>
        <v>0</v>
      </c>
      <c s="5">
        <f t="shared" si="157"/>
        <v>0</v>
      </c>
      <c s="5">
        <f t="shared" si="157"/>
        <v>0</v>
      </c>
      <c s="5">
        <f t="shared" si="157"/>
        <v>0</v>
      </c>
      <c s="5">
        <f t="shared" si="157"/>
        <v>0</v>
      </c>
      <c s="3"/>
      <c s="3"/>
      <c s="3"/>
      <c s="3"/>
      <c s="3"/>
      <c s="3"/>
      <c s="5">
        <f t="shared" si="158" ref="AE152:AH152">SUM(AE149:AE151)</f>
        <v>0</v>
      </c>
      <c s="5">
        <f t="shared" si="158"/>
        <v>0</v>
      </c>
      <c s="5">
        <f t="shared" si="158"/>
        <v>0</v>
      </c>
      <c s="5">
        <f t="shared" si="158"/>
        <v>0</v>
      </c>
      <c s="3"/>
      <c s="3"/>
      <c s="5">
        <f t="shared" si="159" ref="AK152:AM152">SUM(AK149:AK151)</f>
        <v>0</v>
      </c>
      <c s="5">
        <f t="shared" si="159"/>
        <v>0</v>
      </c>
      <c s="5">
        <f t="shared" si="159"/>
        <v>0</v>
      </c>
    </row>
    <row>
      <c r="B1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54" s="6" t="s">
        <v>1066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H154</f>
        <v/>
      </c>
      <c s="2"/>
      <c s="2"/>
      <c s="2"/>
      <c s="2"/>
      <c s="3"/>
      <c s="2"/>
      <c s="2"/>
      <c s="2"/>
      <c s="2"/>
    </row>
    <row>
      <c r="B1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6" s="6" t="s">
        <v>1475</v>
      </c>
      <c s="9" t="s">
        <v>1811</v>
      </c>
      <c s="3"/>
      <c s="3"/>
      <c s="3"/>
      <c s="3"/>
      <c s="3"/>
      <c s="3"/>
      <c s="3"/>
      <c s="3"/>
      <c s="3"/>
      <c s="3"/>
      <c s="5">
        <f t="shared" si="160" ref="N156:Q156">SUM(N153:N155)</f>
        <v>0</v>
      </c>
      <c s="5">
        <f t="shared" si="160"/>
        <v>0</v>
      </c>
      <c s="5">
        <f t="shared" si="160"/>
        <v>0</v>
      </c>
      <c s="5">
        <f t="shared" si="160"/>
        <v>0</v>
      </c>
      <c s="3"/>
      <c s="5">
        <f t="shared" si="161" ref="S156:X156">SUM(S153:S155)</f>
        <v>0</v>
      </c>
      <c s="5">
        <f t="shared" si="161"/>
        <v>0</v>
      </c>
      <c s="5">
        <f t="shared" si="161"/>
        <v>0</v>
      </c>
      <c s="5">
        <f t="shared" si="161"/>
        <v>0</v>
      </c>
      <c s="5">
        <f t="shared" si="161"/>
        <v>0</v>
      </c>
      <c s="5">
        <f t="shared" si="161"/>
        <v>0</v>
      </c>
      <c s="3"/>
      <c s="3"/>
      <c s="3"/>
      <c s="3"/>
      <c s="3"/>
      <c s="3"/>
      <c s="5">
        <f t="shared" si="162" ref="AE156:AH156">SUM(AE153:AE155)</f>
        <v>0</v>
      </c>
      <c s="5">
        <f t="shared" si="162"/>
        <v>0</v>
      </c>
      <c s="5">
        <f t="shared" si="162"/>
        <v>0</v>
      </c>
      <c s="5">
        <f t="shared" si="162"/>
        <v>0</v>
      </c>
      <c s="3"/>
      <c s="3"/>
      <c s="5">
        <f t="shared" si="163" ref="AK156:AM156">SUM(AK153:AK155)</f>
        <v>0</v>
      </c>
      <c s="5">
        <f t="shared" si="163"/>
        <v>0</v>
      </c>
      <c s="5">
        <f t="shared" si="163"/>
        <v>0</v>
      </c>
    </row>
    <row>
      <c r="B157" s="6" t="s">
        <v>1067</v>
      </c>
      <c s="9" t="s">
        <v>1812</v>
      </c>
      <c s="3"/>
      <c s="3"/>
      <c s="3"/>
      <c s="3"/>
      <c s="3"/>
      <c s="3"/>
      <c s="3"/>
      <c s="3"/>
      <c s="3"/>
      <c s="3"/>
      <c s="5">
        <f t="shared" si="164" ref="N157:Q157">N136+N140+N144+N148+N152+N156</f>
        <v>0</v>
      </c>
      <c s="5">
        <f t="shared" si="164"/>
        <v>0</v>
      </c>
      <c s="5">
        <f t="shared" si="164"/>
        <v>0</v>
      </c>
      <c s="5">
        <f t="shared" si="164"/>
        <v>0</v>
      </c>
      <c s="3"/>
      <c s="5">
        <f t="shared" si="165" ref="S157:X157">S136+S140+S144+S148+S152+S156</f>
        <v>0</v>
      </c>
      <c s="5">
        <f t="shared" si="165"/>
        <v>0</v>
      </c>
      <c s="5">
        <f t="shared" si="165"/>
        <v>0</v>
      </c>
      <c s="5">
        <f t="shared" si="165"/>
        <v>0</v>
      </c>
      <c s="5">
        <f t="shared" si="165"/>
        <v>0</v>
      </c>
      <c s="5">
        <f t="shared" si="165"/>
        <v>0</v>
      </c>
      <c s="3"/>
      <c s="3"/>
      <c s="3"/>
      <c s="3"/>
      <c s="3"/>
      <c s="3"/>
      <c s="5">
        <f t="shared" si="166" ref="AE157:AH157">AE136+AE140+AE144+AE148+AE152+AE156</f>
        <v>0</v>
      </c>
      <c s="5">
        <f t="shared" si="166"/>
        <v>0</v>
      </c>
      <c s="5">
        <f t="shared" si="166"/>
        <v>0</v>
      </c>
      <c s="5">
        <f t="shared" si="166"/>
        <v>0</v>
      </c>
      <c s="3"/>
      <c s="3"/>
      <c s="5">
        <f t="shared" si="167" ref="AK157:AM157">AK136+AK140+AK144+AK148+AK152+AK156</f>
        <v>0</v>
      </c>
      <c s="5">
        <f t="shared" si="167"/>
        <v>0</v>
      </c>
      <c s="5">
        <f t="shared" si="167"/>
        <v>0</v>
      </c>
    </row>
    <row>
      <c r="B158" s="6" t="s">
        <v>622</v>
      </c>
      <c s="9" t="s">
        <v>1537</v>
      </c>
      <c s="3"/>
      <c s="3"/>
      <c s="3"/>
      <c s="3"/>
      <c s="3"/>
      <c s="3"/>
      <c s="3"/>
      <c s="3"/>
      <c s="3"/>
      <c s="3"/>
      <c s="5">
        <f t="shared" si="168" ref="N158:Q158">N11+N36+N61+N86+N111+N136</f>
        <v>0</v>
      </c>
      <c s="5">
        <f t="shared" si="168"/>
        <v>0</v>
      </c>
      <c s="5">
        <f t="shared" si="168"/>
        <v>0</v>
      </c>
      <c s="5">
        <f t="shared" si="168"/>
        <v>0</v>
      </c>
      <c s="3"/>
      <c s="5">
        <f t="shared" si="169" ref="S158:X158">S11+S36+S61+S86+S111+S136</f>
        <v>0</v>
      </c>
      <c s="5">
        <f t="shared" si="169"/>
        <v>0</v>
      </c>
      <c s="5">
        <f t="shared" si="169"/>
        <v>0</v>
      </c>
      <c s="5">
        <f t="shared" si="169"/>
        <v>0</v>
      </c>
      <c s="5">
        <f t="shared" si="169"/>
        <v>0</v>
      </c>
      <c s="5">
        <f t="shared" si="169"/>
        <v>0</v>
      </c>
      <c s="3"/>
      <c s="3"/>
      <c s="3"/>
      <c s="3"/>
      <c s="3"/>
      <c s="3"/>
      <c s="5">
        <f t="shared" si="170" ref="AE158:AH158">AE11+AE36+AE61+AE86+AE111+AE136</f>
        <v>0</v>
      </c>
      <c s="5">
        <f t="shared" si="170"/>
        <v>0</v>
      </c>
      <c s="5">
        <f t="shared" si="170"/>
        <v>0</v>
      </c>
      <c s="5">
        <f t="shared" si="170"/>
        <v>0</v>
      </c>
      <c s="3"/>
      <c s="3"/>
      <c s="5">
        <f t="shared" si="171" ref="AK158:AM158">AK11+AK36+AK61+AK86+AK111+AK136</f>
        <v>0</v>
      </c>
      <c s="5">
        <f t="shared" si="171"/>
        <v>0</v>
      </c>
      <c s="5">
        <f t="shared" si="171"/>
        <v>0</v>
      </c>
    </row>
    <row>
      <c r="B159" s="6" t="s">
        <v>156</v>
      </c>
      <c s="9" t="s">
        <v>348</v>
      </c>
      <c s="3"/>
      <c s="3"/>
      <c s="3"/>
      <c s="3"/>
      <c s="3"/>
      <c s="3"/>
      <c s="3"/>
      <c s="3"/>
      <c s="3"/>
      <c s="3"/>
      <c s="5">
        <f t="shared" si="172" ref="N159:Q159">N15+N40+N65+N90+N115+N140</f>
        <v>0</v>
      </c>
      <c s="5">
        <f t="shared" si="172"/>
        <v>0</v>
      </c>
      <c s="5">
        <f t="shared" si="172"/>
        <v>0</v>
      </c>
      <c s="5">
        <f t="shared" si="172"/>
        <v>0</v>
      </c>
      <c s="3"/>
      <c s="5">
        <f t="shared" si="173" ref="S159:X159">S15+S40+S65+S90+S115+S140</f>
        <v>0</v>
      </c>
      <c s="5">
        <f t="shared" si="173"/>
        <v>0</v>
      </c>
      <c s="5">
        <f t="shared" si="173"/>
        <v>0</v>
      </c>
      <c s="5">
        <f t="shared" si="173"/>
        <v>0</v>
      </c>
      <c s="5">
        <f t="shared" si="173"/>
        <v>0</v>
      </c>
      <c s="5">
        <f t="shared" si="173"/>
        <v>0</v>
      </c>
      <c s="3"/>
      <c s="3"/>
      <c s="3"/>
      <c s="3"/>
      <c s="3"/>
      <c s="3"/>
      <c s="5">
        <f t="shared" si="174" ref="AE159:AH159">AE15+AE40+AE65+AE90+AE115+AE140</f>
        <v>0</v>
      </c>
      <c s="5">
        <f t="shared" si="174"/>
        <v>0</v>
      </c>
      <c s="5">
        <f t="shared" si="174"/>
        <v>0</v>
      </c>
      <c s="5">
        <f t="shared" si="174"/>
        <v>0</v>
      </c>
      <c s="3"/>
      <c s="3"/>
      <c s="5">
        <f t="shared" si="175" ref="AK159:AM159">AK15+AK40+AK65+AK90+AK115+AK140</f>
        <v>0</v>
      </c>
      <c s="5">
        <f t="shared" si="175"/>
        <v>0</v>
      </c>
      <c s="5">
        <f t="shared" si="175"/>
        <v>0</v>
      </c>
    </row>
    <row>
      <c r="B160" s="6" t="s">
        <v>2109</v>
      </c>
      <c s="9" t="s">
        <v>349</v>
      </c>
      <c s="3"/>
      <c s="3"/>
      <c s="3"/>
      <c s="3"/>
      <c s="3"/>
      <c s="3"/>
      <c s="3"/>
      <c s="3"/>
      <c s="3"/>
      <c s="3"/>
      <c s="5">
        <f t="shared" si="176" ref="N160:Q160">N19+N44+N69+N94+N119+N144</f>
        <v>0</v>
      </c>
      <c s="5">
        <f t="shared" si="176"/>
        <v>0</v>
      </c>
      <c s="5">
        <f t="shared" si="176"/>
        <v>0</v>
      </c>
      <c s="5">
        <f t="shared" si="176"/>
        <v>0</v>
      </c>
      <c s="3"/>
      <c s="5">
        <f t="shared" si="177" ref="S160:X160">S19+S44+S69+S94+S119+S144</f>
        <v>0</v>
      </c>
      <c s="5">
        <f t="shared" si="177"/>
        <v>0</v>
      </c>
      <c s="5">
        <f t="shared" si="177"/>
        <v>0</v>
      </c>
      <c s="5">
        <f t="shared" si="177"/>
        <v>0</v>
      </c>
      <c s="5">
        <f t="shared" si="177"/>
        <v>0</v>
      </c>
      <c s="5">
        <f t="shared" si="177"/>
        <v>0</v>
      </c>
      <c s="3"/>
      <c s="3"/>
      <c s="3"/>
      <c s="3"/>
      <c s="3"/>
      <c s="3"/>
      <c s="5">
        <f t="shared" si="178" ref="AE160:AH160">AE19+AE44+AE69+AE94+AE119+AE144</f>
        <v>0</v>
      </c>
      <c s="5">
        <f t="shared" si="178"/>
        <v>0</v>
      </c>
      <c s="5">
        <f t="shared" si="178"/>
        <v>0</v>
      </c>
      <c s="5">
        <f t="shared" si="178"/>
        <v>0</v>
      </c>
      <c s="3"/>
      <c s="3"/>
      <c s="5">
        <f t="shared" si="179" ref="AK160:AM160">AK19+AK44+AK69+AK94+AK119+AK144</f>
        <v>0</v>
      </c>
      <c s="5">
        <f t="shared" si="179"/>
        <v>0</v>
      </c>
      <c s="5">
        <f t="shared" si="179"/>
        <v>0</v>
      </c>
    </row>
    <row>
      <c r="B161" s="6" t="s">
        <v>1678</v>
      </c>
      <c s="9" t="s">
        <v>2252</v>
      </c>
      <c s="3"/>
      <c s="3"/>
      <c s="3"/>
      <c s="3"/>
      <c s="3"/>
      <c s="3"/>
      <c s="3"/>
      <c s="3"/>
      <c s="3"/>
      <c s="3"/>
      <c s="5">
        <f t="shared" si="180" ref="N161:Q161">N23+N48+N73+N98+N123+N148</f>
        <v>0</v>
      </c>
      <c s="5">
        <f t="shared" si="180"/>
        <v>0</v>
      </c>
      <c s="5">
        <f t="shared" si="180"/>
        <v>0</v>
      </c>
      <c s="5">
        <f t="shared" si="180"/>
        <v>0</v>
      </c>
      <c s="3"/>
      <c s="5">
        <f t="shared" si="181" ref="S161:X161">S23+S48+S73+S98+S123+S148</f>
        <v>0</v>
      </c>
      <c s="5">
        <f t="shared" si="181"/>
        <v>0</v>
      </c>
      <c s="5">
        <f t="shared" si="181"/>
        <v>0</v>
      </c>
      <c s="5">
        <f t="shared" si="181"/>
        <v>0</v>
      </c>
      <c s="5">
        <f t="shared" si="181"/>
        <v>0</v>
      </c>
      <c s="5">
        <f t="shared" si="181"/>
        <v>0</v>
      </c>
      <c s="3"/>
      <c s="3"/>
      <c s="3"/>
      <c s="3"/>
      <c s="3"/>
      <c s="3"/>
      <c s="5">
        <f t="shared" si="182" ref="AE161:AH161">AE23+AE48+AE73+AE98+AE123+AE148</f>
        <v>0</v>
      </c>
      <c s="5">
        <f t="shared" si="182"/>
        <v>0</v>
      </c>
      <c s="5">
        <f t="shared" si="182"/>
        <v>0</v>
      </c>
      <c s="5">
        <f t="shared" si="182"/>
        <v>0</v>
      </c>
      <c s="3"/>
      <c s="3"/>
      <c s="5">
        <f t="shared" si="183" ref="AK161:AM161">AK23+AK48+AK73+AK98+AK123+AK148</f>
        <v>0</v>
      </c>
      <c s="5">
        <f t="shared" si="183"/>
        <v>0</v>
      </c>
      <c s="5">
        <f t="shared" si="183"/>
        <v>0</v>
      </c>
    </row>
    <row>
      <c r="B162" s="6" t="s">
        <v>1264</v>
      </c>
      <c s="9" t="s">
        <v>2110</v>
      </c>
      <c s="3"/>
      <c s="3"/>
      <c s="3"/>
      <c s="3"/>
      <c s="3"/>
      <c s="3"/>
      <c s="3"/>
      <c s="3"/>
      <c s="3"/>
      <c s="3"/>
      <c s="5">
        <f t="shared" si="184" ref="N162:Q162">N27+N52+N77+N102+N127+N152</f>
        <v>0</v>
      </c>
      <c s="5">
        <f t="shared" si="184"/>
        <v>0</v>
      </c>
      <c s="5">
        <f t="shared" si="184"/>
        <v>0</v>
      </c>
      <c s="5">
        <f t="shared" si="184"/>
        <v>0</v>
      </c>
      <c s="3"/>
      <c s="5">
        <f t="shared" si="185" ref="S162:X162">S27+S52+S77+S102+S127+S152</f>
        <v>0</v>
      </c>
      <c s="5">
        <f t="shared" si="185"/>
        <v>0</v>
      </c>
      <c s="5">
        <f t="shared" si="185"/>
        <v>0</v>
      </c>
      <c s="5">
        <f t="shared" si="185"/>
        <v>0</v>
      </c>
      <c s="5">
        <f t="shared" si="185"/>
        <v>0</v>
      </c>
      <c s="5">
        <f t="shared" si="185"/>
        <v>0</v>
      </c>
      <c s="3"/>
      <c s="3"/>
      <c s="3"/>
      <c s="3"/>
      <c s="3"/>
      <c s="3"/>
      <c s="5">
        <f t="shared" si="186" ref="AE162:AH162">AE27+AE52+AE77+AE102+AE127+AE152</f>
        <v>0</v>
      </c>
      <c s="5">
        <f t="shared" si="186"/>
        <v>0</v>
      </c>
      <c s="5">
        <f t="shared" si="186"/>
        <v>0</v>
      </c>
      <c s="5">
        <f t="shared" si="186"/>
        <v>0</v>
      </c>
      <c s="3"/>
      <c s="3"/>
      <c s="5">
        <f>AK27+AK52+AK77+AH102+AH127+AH152</f>
        <v>0</v>
      </c>
      <c s="5">
        <f>AL27+AL52+AL77+AH102+AH127+AH152</f>
        <v>0</v>
      </c>
      <c s="5">
        <f>AM27+AM52+AM77+AH102+AH127+AH152</f>
        <v>0</v>
      </c>
    </row>
    <row>
      <c r="B163" s="6" t="s">
        <v>804</v>
      </c>
      <c s="9" t="s">
        <v>1394</v>
      </c>
      <c s="3"/>
      <c s="3"/>
      <c s="3"/>
      <c s="3"/>
      <c s="3"/>
      <c s="3"/>
      <c s="3"/>
      <c s="3"/>
      <c s="3"/>
      <c s="3"/>
      <c s="5">
        <f t="shared" si="187" ref="N163:Q163">N31+N56+N81+N106+N131+N156</f>
        <v>0</v>
      </c>
      <c s="5">
        <f t="shared" si="187"/>
        <v>0</v>
      </c>
      <c s="5">
        <f t="shared" si="187"/>
        <v>0</v>
      </c>
      <c s="5">
        <f t="shared" si="187"/>
        <v>0</v>
      </c>
      <c s="3"/>
      <c s="5">
        <f t="shared" si="188" ref="S163:X163">S31+S56+S81+S106+S131+S156</f>
        <v>0</v>
      </c>
      <c s="5">
        <f t="shared" si="188"/>
        <v>0</v>
      </c>
      <c s="5">
        <f t="shared" si="188"/>
        <v>0</v>
      </c>
      <c s="5">
        <f t="shared" si="188"/>
        <v>0</v>
      </c>
      <c s="5">
        <f t="shared" si="188"/>
        <v>0</v>
      </c>
      <c s="5">
        <f t="shared" si="188"/>
        <v>0</v>
      </c>
      <c s="3"/>
      <c s="3"/>
      <c s="3"/>
      <c s="3"/>
      <c s="3"/>
      <c s="3"/>
      <c s="5">
        <f t="shared" si="189" ref="AE163:AH163">AE31+AE56+AE81+AE106+AE131+AE156</f>
        <v>0</v>
      </c>
      <c s="5">
        <f t="shared" si="189"/>
        <v>0</v>
      </c>
      <c s="5">
        <f t="shared" si="189"/>
        <v>0</v>
      </c>
      <c s="5">
        <f t="shared" si="189"/>
        <v>0</v>
      </c>
      <c s="3"/>
      <c s="3"/>
      <c s="5">
        <f t="shared" si="190" ref="AK163:AM163">AK31+AK56+AK81+AK106+AK131+AK156</f>
        <v>0</v>
      </c>
      <c s="5">
        <f t="shared" si="190"/>
        <v>0</v>
      </c>
      <c s="5">
        <f t="shared" si="190"/>
        <v>0</v>
      </c>
    </row>
    <row>
      <c r="B164" s="6" t="s">
        <v>350</v>
      </c>
      <c s="6" t="s">
        <v>2111</v>
      </c>
      <c s="3"/>
      <c s="3"/>
      <c s="3"/>
      <c s="3"/>
      <c s="3"/>
      <c s="3"/>
      <c s="3"/>
      <c s="3"/>
      <c s="3"/>
      <c s="3"/>
      <c s="5">
        <f t="shared" si="191" ref="N164:Q164">N158+N159+N160+N161+N162+N163</f>
        <v>0</v>
      </c>
      <c s="5">
        <f t="shared" si="191"/>
        <v>0</v>
      </c>
      <c s="5">
        <f t="shared" si="191"/>
        <v>0</v>
      </c>
      <c s="5">
        <f t="shared" si="191"/>
        <v>0</v>
      </c>
      <c s="3"/>
      <c s="5">
        <f t="shared" si="192" ref="S164:X164">S158+S159+S160+S161+S162+S163</f>
        <v>0</v>
      </c>
      <c s="5">
        <f t="shared" si="192"/>
        <v>0</v>
      </c>
      <c s="5">
        <f t="shared" si="192"/>
        <v>0</v>
      </c>
      <c s="5">
        <f t="shared" si="192"/>
        <v>0</v>
      </c>
      <c s="5">
        <f t="shared" si="192"/>
        <v>0</v>
      </c>
      <c s="5">
        <f t="shared" si="192"/>
        <v>0</v>
      </c>
      <c s="3"/>
      <c s="3"/>
      <c s="3"/>
      <c s="3"/>
      <c s="3"/>
      <c s="3"/>
      <c s="5">
        <f t="shared" si="193" ref="AE164:AH164">AE158+AE159+AE160+AE161+AE162+AE163</f>
        <v>0</v>
      </c>
      <c s="5">
        <f t="shared" si="193"/>
        <v>0</v>
      </c>
      <c s="5">
        <f t="shared" si="193"/>
        <v>0</v>
      </c>
      <c s="5">
        <f t="shared" si="193"/>
        <v>0</v>
      </c>
      <c s="3"/>
      <c s="3"/>
      <c s="5">
        <f t="shared" si="194" ref="AK164:AM164">AK158+AK159+AK160+AK161+AK162+AK163</f>
        <v>0</v>
      </c>
      <c s="5">
        <f t="shared" si="194"/>
        <v>0</v>
      </c>
      <c s="5">
        <f t="shared" si="194"/>
        <v>0</v>
      </c>
    </row>
    <row>
      <c r="B1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66" s="6" t="s">
        <v>1655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H166</f>
        <v/>
      </c>
      <c s="2"/>
      <c s="2"/>
      <c s="2"/>
      <c s="2"/>
      <c s="3"/>
      <c s="2"/>
      <c s="2"/>
      <c s="2"/>
      <c s="2"/>
    </row>
    <row>
      <c r="B1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8" s="6" t="s">
        <v>2053</v>
      </c>
      <c s="9" t="s">
        <v>1951</v>
      </c>
      <c s="3"/>
      <c s="3"/>
      <c s="3"/>
      <c s="3"/>
      <c s="3"/>
      <c s="3"/>
      <c s="3"/>
      <c s="3"/>
      <c s="3"/>
      <c s="3"/>
      <c s="5">
        <f t="shared" si="195" ref="N168:Q168">SUM(N165:N167)</f>
        <v>0</v>
      </c>
      <c s="5">
        <f t="shared" si="195"/>
        <v>0</v>
      </c>
      <c s="5">
        <f t="shared" si="195"/>
        <v>0</v>
      </c>
      <c s="5">
        <f t="shared" si="195"/>
        <v>0</v>
      </c>
      <c s="3"/>
      <c s="5">
        <f t="shared" si="196" ref="S168:X168">SUM(S165:S167)</f>
        <v>0</v>
      </c>
      <c s="5">
        <f t="shared" si="196"/>
        <v>0</v>
      </c>
      <c s="5">
        <f t="shared" si="196"/>
        <v>0</v>
      </c>
      <c s="5">
        <f t="shared" si="196"/>
        <v>0</v>
      </c>
      <c s="5">
        <f t="shared" si="196"/>
        <v>0</v>
      </c>
      <c s="5">
        <f t="shared" si="196"/>
        <v>0</v>
      </c>
      <c s="3"/>
      <c s="3"/>
      <c s="3"/>
      <c s="3"/>
      <c s="3"/>
      <c s="3"/>
      <c s="5">
        <f t="shared" si="197" ref="AE168:AH168">SUM(AE165:AE167)</f>
        <v>0</v>
      </c>
      <c s="5">
        <f t="shared" si="197"/>
        <v>0</v>
      </c>
      <c s="5">
        <f t="shared" si="197"/>
        <v>0</v>
      </c>
      <c s="5">
        <f t="shared" si="197"/>
        <v>0</v>
      </c>
      <c s="3"/>
      <c s="3"/>
      <c s="5">
        <f t="shared" si="198" ref="AK168:AM168">SUM(AK165:AK167)</f>
        <v>0</v>
      </c>
      <c s="5">
        <f t="shared" si="198"/>
        <v>0</v>
      </c>
      <c s="5">
        <f t="shared" si="198"/>
        <v>0</v>
      </c>
    </row>
    <row>
      <c r="B1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0" s="6" t="s">
        <v>1265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H170</f>
        <v/>
      </c>
      <c s="2"/>
      <c s="2"/>
      <c s="2"/>
      <c s="2"/>
      <c s="3"/>
      <c s="2"/>
      <c s="2"/>
      <c s="2"/>
      <c s="2"/>
    </row>
    <row>
      <c r="B1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2" s="6" t="s">
        <v>1679</v>
      </c>
      <c s="9" t="s">
        <v>972</v>
      </c>
      <c s="3"/>
      <c s="3"/>
      <c s="3"/>
      <c s="3"/>
      <c s="3"/>
      <c s="3"/>
      <c s="3"/>
      <c s="3"/>
      <c s="3"/>
      <c s="3"/>
      <c s="5">
        <f t="shared" si="199" ref="N172:Q172">SUM(N169:N171)</f>
        <v>0</v>
      </c>
      <c s="5">
        <f t="shared" si="199"/>
        <v>0</v>
      </c>
      <c s="5">
        <f t="shared" si="199"/>
        <v>0</v>
      </c>
      <c s="5">
        <f t="shared" si="199"/>
        <v>0</v>
      </c>
      <c s="3"/>
      <c s="5">
        <f t="shared" si="200" ref="S172:X172">SUM(S169:S171)</f>
        <v>0</v>
      </c>
      <c s="5">
        <f t="shared" si="200"/>
        <v>0</v>
      </c>
      <c s="5">
        <f t="shared" si="200"/>
        <v>0</v>
      </c>
      <c s="5">
        <f t="shared" si="200"/>
        <v>0</v>
      </c>
      <c s="5">
        <f t="shared" si="200"/>
        <v>0</v>
      </c>
      <c s="5">
        <f t="shared" si="200"/>
        <v>0</v>
      </c>
      <c s="3"/>
      <c s="3"/>
      <c s="3"/>
      <c s="3"/>
      <c s="3"/>
      <c s="3"/>
      <c s="5">
        <f t="shared" si="201" ref="AE172:AH172">SUM(AE169:AE171)</f>
        <v>0</v>
      </c>
      <c s="5">
        <f t="shared" si="201"/>
        <v>0</v>
      </c>
      <c s="5">
        <f t="shared" si="201"/>
        <v>0</v>
      </c>
      <c s="5">
        <f t="shared" si="201"/>
        <v>0</v>
      </c>
      <c s="3"/>
      <c s="3"/>
      <c s="5">
        <f t="shared" si="202" ref="AK172:AM172">SUM(AK169:AK171)</f>
        <v>0</v>
      </c>
      <c s="5">
        <f t="shared" si="202"/>
        <v>0</v>
      </c>
      <c s="5">
        <f t="shared" si="202"/>
        <v>0</v>
      </c>
    </row>
    <row>
      <c r="B1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4" s="6" t="s">
        <v>805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H174</f>
        <v/>
      </c>
      <c s="2"/>
      <c s="2"/>
      <c s="2"/>
      <c s="2"/>
      <c s="3"/>
      <c s="2"/>
      <c s="2"/>
      <c s="2"/>
      <c s="2"/>
    </row>
    <row>
      <c r="B17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6" s="6" t="s">
        <v>1266</v>
      </c>
      <c s="9" t="s">
        <v>806</v>
      </c>
      <c s="3"/>
      <c s="3"/>
      <c s="3"/>
      <c s="3"/>
      <c s="3"/>
      <c s="3"/>
      <c s="3"/>
      <c s="3"/>
      <c s="3"/>
      <c s="3"/>
      <c s="5">
        <f t="shared" si="203" ref="N176:Q176">SUM(N173:N175)</f>
        <v>0</v>
      </c>
      <c s="5">
        <f t="shared" si="203"/>
        <v>0</v>
      </c>
      <c s="5">
        <f t="shared" si="203"/>
        <v>0</v>
      </c>
      <c s="5">
        <f t="shared" si="203"/>
        <v>0</v>
      </c>
      <c s="3"/>
      <c s="5">
        <f t="shared" si="204" ref="S176:X176">SUM(S173:S175)</f>
        <v>0</v>
      </c>
      <c s="5">
        <f t="shared" si="204"/>
        <v>0</v>
      </c>
      <c s="5">
        <f t="shared" si="204"/>
        <v>0</v>
      </c>
      <c s="5">
        <f t="shared" si="204"/>
        <v>0</v>
      </c>
      <c s="5">
        <f t="shared" si="204"/>
        <v>0</v>
      </c>
      <c s="5">
        <f t="shared" si="204"/>
        <v>0</v>
      </c>
      <c s="3"/>
      <c s="3"/>
      <c s="3"/>
      <c s="3"/>
      <c s="3"/>
      <c s="3"/>
      <c s="5">
        <f t="shared" si="205" ref="AE176:AH176">SUM(AE173:AE175)</f>
        <v>0</v>
      </c>
      <c s="5">
        <f t="shared" si="205"/>
        <v>0</v>
      </c>
      <c s="5">
        <f t="shared" si="205"/>
        <v>0</v>
      </c>
      <c s="5">
        <f t="shared" si="205"/>
        <v>0</v>
      </c>
      <c s="3"/>
      <c s="3"/>
      <c s="5">
        <f t="shared" si="206" ref="AK176:AM176">SUM(AK173:AK175)</f>
        <v>0</v>
      </c>
      <c s="5">
        <f t="shared" si="206"/>
        <v>0</v>
      </c>
      <c s="5">
        <f t="shared" si="206"/>
        <v>0</v>
      </c>
    </row>
    <row>
      <c r="B17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8" s="6" t="s">
        <v>351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H178</f>
        <v/>
      </c>
      <c s="2"/>
      <c s="2"/>
      <c s="2"/>
      <c s="2"/>
      <c s="3"/>
      <c s="2"/>
      <c s="2"/>
      <c s="2"/>
      <c s="2"/>
    </row>
    <row>
      <c r="B17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0" s="6" t="s">
        <v>807</v>
      </c>
      <c s="9" t="s">
        <v>56</v>
      </c>
      <c s="3"/>
      <c s="3"/>
      <c s="3"/>
      <c s="3"/>
      <c s="3"/>
      <c s="3"/>
      <c s="3"/>
      <c s="3"/>
      <c s="3"/>
      <c s="3"/>
      <c s="5">
        <f t="shared" si="207" ref="N180:Q180">SUM(N177:N179)</f>
        <v>0</v>
      </c>
      <c s="5">
        <f t="shared" si="207"/>
        <v>0</v>
      </c>
      <c s="5">
        <f t="shared" si="207"/>
        <v>0</v>
      </c>
      <c s="5">
        <f t="shared" si="207"/>
        <v>0</v>
      </c>
      <c s="3"/>
      <c s="5">
        <f t="shared" si="208" ref="S180:X180">SUM(S177:S179)</f>
        <v>0</v>
      </c>
      <c s="5">
        <f t="shared" si="208"/>
        <v>0</v>
      </c>
      <c s="5">
        <f t="shared" si="208"/>
        <v>0</v>
      </c>
      <c s="5">
        <f t="shared" si="208"/>
        <v>0</v>
      </c>
      <c s="5">
        <f t="shared" si="208"/>
        <v>0</v>
      </c>
      <c s="5">
        <f t="shared" si="208"/>
        <v>0</v>
      </c>
      <c s="3"/>
      <c s="3"/>
      <c s="3"/>
      <c s="3"/>
      <c s="3"/>
      <c s="3"/>
      <c s="5">
        <f t="shared" si="209" ref="AE180:AH180">SUM(AE177:AE179)</f>
        <v>0</v>
      </c>
      <c s="5">
        <f t="shared" si="209"/>
        <v>0</v>
      </c>
      <c s="5">
        <f t="shared" si="209"/>
        <v>0</v>
      </c>
      <c s="5">
        <f t="shared" si="209"/>
        <v>0</v>
      </c>
      <c s="3"/>
      <c s="3"/>
      <c s="5">
        <f t="shared" si="210" ref="AK180:AM180">SUM(AK177:AK179)</f>
        <v>0</v>
      </c>
      <c s="5">
        <f t="shared" si="210"/>
        <v>0</v>
      </c>
      <c s="5">
        <f t="shared" si="210"/>
        <v>0</v>
      </c>
    </row>
    <row>
      <c r="B18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82" s="6" t="s">
        <v>2253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H182</f>
        <v/>
      </c>
      <c s="2"/>
      <c s="2"/>
      <c s="2"/>
      <c s="2"/>
      <c s="3"/>
      <c s="2"/>
      <c s="2"/>
      <c s="2"/>
      <c s="2"/>
    </row>
    <row>
      <c r="B1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4" s="6" t="s">
        <v>352</v>
      </c>
      <c s="9" t="s">
        <v>2112</v>
      </c>
      <c s="3"/>
      <c s="3"/>
      <c s="3"/>
      <c s="3"/>
      <c s="3"/>
      <c s="3"/>
      <c s="3"/>
      <c s="3"/>
      <c s="3"/>
      <c s="3"/>
      <c s="5">
        <f t="shared" si="211" ref="N184:Q184">SUM(N181:N183)</f>
        <v>0</v>
      </c>
      <c s="5">
        <f t="shared" si="211"/>
        <v>0</v>
      </c>
      <c s="5">
        <f t="shared" si="211"/>
        <v>0</v>
      </c>
      <c s="5">
        <f t="shared" si="211"/>
        <v>0</v>
      </c>
      <c s="3"/>
      <c s="5">
        <f t="shared" si="212" ref="S184:X184">SUM(S181:S183)</f>
        <v>0</v>
      </c>
      <c s="5">
        <f t="shared" si="212"/>
        <v>0</v>
      </c>
      <c s="5">
        <f t="shared" si="212"/>
        <v>0</v>
      </c>
      <c s="5">
        <f t="shared" si="212"/>
        <v>0</v>
      </c>
      <c s="5">
        <f t="shared" si="212"/>
        <v>0</v>
      </c>
      <c s="5">
        <f t="shared" si="212"/>
        <v>0</v>
      </c>
      <c s="3"/>
      <c s="3"/>
      <c s="3"/>
      <c s="3"/>
      <c s="3"/>
      <c s="3"/>
      <c s="5">
        <f t="shared" si="213" ref="AE184:AH184">SUM(AE181:AE183)</f>
        <v>0</v>
      </c>
      <c s="5">
        <f t="shared" si="213"/>
        <v>0</v>
      </c>
      <c s="5">
        <f t="shared" si="213"/>
        <v>0</v>
      </c>
      <c s="5">
        <f t="shared" si="213"/>
        <v>0</v>
      </c>
      <c s="3"/>
      <c s="3"/>
      <c s="5">
        <f t="shared" si="214" ref="AK184:AM184">SUM(AK181:AK183)</f>
        <v>0</v>
      </c>
      <c s="5">
        <f t="shared" si="214"/>
        <v>0</v>
      </c>
      <c s="5">
        <f t="shared" si="214"/>
        <v>0</v>
      </c>
    </row>
    <row>
      <c r="B1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86" s="6" t="s">
        <v>1813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H186</f>
        <v/>
      </c>
      <c s="2"/>
      <c s="2"/>
      <c s="2"/>
      <c s="2"/>
      <c s="3"/>
      <c s="2"/>
      <c s="2"/>
      <c s="2"/>
      <c s="2"/>
    </row>
    <row>
      <c r="B1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8" s="6" t="s">
        <v>2254</v>
      </c>
      <c s="9" t="s">
        <v>2113</v>
      </c>
      <c s="3"/>
      <c s="3"/>
      <c s="3"/>
      <c s="3"/>
      <c s="3"/>
      <c s="3"/>
      <c s="3"/>
      <c s="3"/>
      <c s="3"/>
      <c s="3"/>
      <c s="5">
        <f t="shared" si="215" ref="N188:Q188">SUM(N185:N187)</f>
        <v>0</v>
      </c>
      <c s="5">
        <f t="shared" si="215"/>
        <v>0</v>
      </c>
      <c s="5">
        <f t="shared" si="215"/>
        <v>0</v>
      </c>
      <c s="5">
        <f t="shared" si="215"/>
        <v>0</v>
      </c>
      <c s="3"/>
      <c s="5">
        <f t="shared" si="216" ref="S188:X188">SUM(S185:S187)</f>
        <v>0</v>
      </c>
      <c s="5">
        <f t="shared" si="216"/>
        <v>0</v>
      </c>
      <c s="5">
        <f t="shared" si="216"/>
        <v>0</v>
      </c>
      <c s="5">
        <f t="shared" si="216"/>
        <v>0</v>
      </c>
      <c s="5">
        <f t="shared" si="216"/>
        <v>0</v>
      </c>
      <c s="5">
        <f t="shared" si="216"/>
        <v>0</v>
      </c>
      <c s="3"/>
      <c s="3"/>
      <c s="3"/>
      <c s="3"/>
      <c s="3"/>
      <c s="3"/>
      <c s="5">
        <f t="shared" si="217" ref="AE188:AH188">SUM(AE185:AE187)</f>
        <v>0</v>
      </c>
      <c s="5">
        <f t="shared" si="217"/>
        <v>0</v>
      </c>
      <c s="5">
        <f t="shared" si="217"/>
        <v>0</v>
      </c>
      <c s="5">
        <f t="shared" si="217"/>
        <v>0</v>
      </c>
      <c s="3"/>
      <c s="3"/>
      <c s="5">
        <f t="shared" si="218" ref="AK188:AM188">SUM(AK185:AK187)</f>
        <v>0</v>
      </c>
      <c s="5">
        <f t="shared" si="218"/>
        <v>0</v>
      </c>
      <c s="5">
        <f t="shared" si="218"/>
        <v>0</v>
      </c>
    </row>
    <row>
      <c r="B189" s="6" t="s">
        <v>1814</v>
      </c>
      <c s="9" t="s">
        <v>973</v>
      </c>
      <c s="3"/>
      <c s="3"/>
      <c s="3"/>
      <c s="3"/>
      <c s="3"/>
      <c s="3"/>
      <c s="3"/>
      <c s="3"/>
      <c s="3"/>
      <c s="3"/>
      <c s="5">
        <f t="shared" si="219" ref="N189:Q189">N168+N172+N176+N180+N184+N188</f>
        <v>0</v>
      </c>
      <c s="5">
        <f t="shared" si="219"/>
        <v>0</v>
      </c>
      <c s="5">
        <f t="shared" si="219"/>
        <v>0</v>
      </c>
      <c s="5">
        <f t="shared" si="219"/>
        <v>0</v>
      </c>
      <c s="3"/>
      <c s="5">
        <f t="shared" si="220" ref="S189:X189">S168+S172+S176+S180+S184+S188</f>
        <v>0</v>
      </c>
      <c s="5">
        <f t="shared" si="220"/>
        <v>0</v>
      </c>
      <c s="5">
        <f t="shared" si="220"/>
        <v>0</v>
      </c>
      <c s="5">
        <f t="shared" si="220"/>
        <v>0</v>
      </c>
      <c s="5">
        <f t="shared" si="220"/>
        <v>0</v>
      </c>
      <c s="5">
        <f t="shared" si="220"/>
        <v>0</v>
      </c>
      <c s="3"/>
      <c s="3"/>
      <c s="3"/>
      <c s="3"/>
      <c s="3"/>
      <c s="3"/>
      <c s="5">
        <f t="shared" si="221" ref="AE189:AH189">AE168+AE172+AE176+AE180+AE184+AE188</f>
        <v>0</v>
      </c>
      <c s="5">
        <f t="shared" si="221"/>
        <v>0</v>
      </c>
      <c s="5">
        <f t="shared" si="221"/>
        <v>0</v>
      </c>
      <c s="5">
        <f t="shared" si="221"/>
        <v>0</v>
      </c>
      <c s="3"/>
      <c s="3"/>
      <c s="5">
        <f t="shared" si="222" ref="AK189:AM189">AK168+AK172+AK176+AK180+AK184+AK188</f>
        <v>0</v>
      </c>
      <c s="5">
        <f t="shared" si="222"/>
        <v>0</v>
      </c>
      <c s="5">
        <f t="shared" si="222"/>
        <v>0</v>
      </c>
    </row>
    <row>
      <c r="B1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91" s="6" t="s">
        <v>974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H191</f>
        <v/>
      </c>
      <c s="2"/>
      <c s="2"/>
      <c s="2"/>
      <c s="2"/>
      <c s="6" t="s">
        <v>3</v>
      </c>
      <c s="2"/>
      <c s="2"/>
      <c s="2"/>
      <c s="2"/>
    </row>
    <row>
      <c r="B19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3" s="6" t="s">
        <v>1395</v>
      </c>
      <c s="9" t="s">
        <v>57</v>
      </c>
      <c s="3"/>
      <c s="3"/>
      <c s="3"/>
      <c s="3"/>
      <c s="3"/>
      <c s="3"/>
      <c s="3"/>
      <c s="3"/>
      <c s="3"/>
      <c s="3"/>
      <c s="5">
        <f t="shared" si="223" ref="N193:Q193">SUM(N190:N192)</f>
        <v>0</v>
      </c>
      <c s="5">
        <f t="shared" si="223"/>
        <v>0</v>
      </c>
      <c s="5">
        <f t="shared" si="223"/>
        <v>0</v>
      </c>
      <c s="5">
        <f t="shared" si="223"/>
        <v>0</v>
      </c>
      <c s="3"/>
      <c s="5">
        <f t="shared" si="224" ref="S193:X193">SUM(S190:S192)</f>
        <v>0</v>
      </c>
      <c s="5">
        <f t="shared" si="224"/>
        <v>0</v>
      </c>
      <c s="5">
        <f t="shared" si="224"/>
        <v>0</v>
      </c>
      <c s="5">
        <f t="shared" si="224"/>
        <v>0</v>
      </c>
      <c s="5">
        <f t="shared" si="224"/>
        <v>0</v>
      </c>
      <c s="5">
        <f t="shared" si="224"/>
        <v>0</v>
      </c>
      <c s="3"/>
      <c s="3"/>
      <c s="3"/>
      <c s="3"/>
      <c s="3"/>
      <c s="3"/>
      <c s="5">
        <f t="shared" si="225" ref="AE193:AH193">SUM(AE190:AE192)</f>
        <v>0</v>
      </c>
      <c s="5">
        <f t="shared" si="225"/>
        <v>0</v>
      </c>
      <c s="5">
        <f t="shared" si="225"/>
        <v>0</v>
      </c>
      <c s="5">
        <f t="shared" si="225"/>
        <v>0</v>
      </c>
      <c s="3"/>
      <c s="3"/>
      <c s="5">
        <f t="shared" si="226" ref="AK193:AM193">SUM(AK190:AK192)</f>
        <v>0</v>
      </c>
      <c s="5">
        <f t="shared" si="226"/>
        <v>0</v>
      </c>
      <c s="5">
        <f t="shared" si="226"/>
        <v>0</v>
      </c>
    </row>
    <row>
      <c r="B19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95" s="6" t="s">
        <v>522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H195</f>
        <v/>
      </c>
      <c s="2"/>
      <c s="2"/>
      <c s="2"/>
      <c s="2"/>
      <c s="6" t="s">
        <v>3</v>
      </c>
      <c s="2"/>
      <c s="2"/>
      <c s="2"/>
      <c s="2"/>
    </row>
    <row>
      <c r="B19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7" s="6" t="s">
        <v>975</v>
      </c>
      <c s="9" t="s">
        <v>808</v>
      </c>
      <c s="3"/>
      <c s="3"/>
      <c s="3"/>
      <c s="3"/>
      <c s="3"/>
      <c s="3"/>
      <c s="3"/>
      <c s="3"/>
      <c s="3"/>
      <c s="3"/>
      <c s="5">
        <f t="shared" si="227" ref="N197:Q197">SUM(N194:N196)</f>
        <v>0</v>
      </c>
      <c s="5">
        <f t="shared" si="227"/>
        <v>0</v>
      </c>
      <c s="5">
        <f t="shared" si="227"/>
        <v>0</v>
      </c>
      <c s="5">
        <f t="shared" si="227"/>
        <v>0</v>
      </c>
      <c s="3"/>
      <c s="5">
        <f t="shared" si="228" ref="S197:X197">SUM(S194:S196)</f>
        <v>0</v>
      </c>
      <c s="5">
        <f t="shared" si="228"/>
        <v>0</v>
      </c>
      <c s="5">
        <f t="shared" si="228"/>
        <v>0</v>
      </c>
      <c s="5">
        <f t="shared" si="228"/>
        <v>0</v>
      </c>
      <c s="5">
        <f t="shared" si="228"/>
        <v>0</v>
      </c>
      <c s="5">
        <f t="shared" si="228"/>
        <v>0</v>
      </c>
      <c s="3"/>
      <c s="3"/>
      <c s="3"/>
      <c s="3"/>
      <c s="3"/>
      <c s="3"/>
      <c s="5">
        <f t="shared" si="229" ref="AE197:AH197">SUM(AE194:AE196)</f>
        <v>0</v>
      </c>
      <c s="5">
        <f t="shared" si="229"/>
        <v>0</v>
      </c>
      <c s="5">
        <f t="shared" si="229"/>
        <v>0</v>
      </c>
      <c s="5">
        <f t="shared" si="229"/>
        <v>0</v>
      </c>
      <c s="3"/>
      <c s="3"/>
      <c s="5">
        <f t="shared" si="230" ref="AK197:AM197">SUM(AK194:AK196)</f>
        <v>0</v>
      </c>
      <c s="5">
        <f t="shared" si="230"/>
        <v>0</v>
      </c>
      <c s="5">
        <f t="shared" si="230"/>
        <v>0</v>
      </c>
    </row>
    <row>
      <c r="B19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99" s="6" t="s">
        <v>58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H199</f>
        <v/>
      </c>
      <c s="2"/>
      <c s="2"/>
      <c s="2"/>
      <c s="2"/>
      <c s="6" t="s">
        <v>3</v>
      </c>
      <c s="2"/>
      <c s="2"/>
      <c s="2"/>
      <c s="2"/>
    </row>
    <row>
      <c r="B20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1" s="6" t="s">
        <v>523</v>
      </c>
      <c s="9" t="s">
        <v>59</v>
      </c>
      <c s="3"/>
      <c s="3"/>
      <c s="3"/>
      <c s="3"/>
      <c s="3"/>
      <c s="3"/>
      <c s="3"/>
      <c s="3"/>
      <c s="3"/>
      <c s="3"/>
      <c s="5">
        <f t="shared" si="231" ref="N201:Q201">SUM(N198:N200)</f>
        <v>0</v>
      </c>
      <c s="5">
        <f t="shared" si="231"/>
        <v>0</v>
      </c>
      <c s="5">
        <f t="shared" si="231"/>
        <v>0</v>
      </c>
      <c s="5">
        <f t="shared" si="231"/>
        <v>0</v>
      </c>
      <c s="3"/>
      <c s="5">
        <f t="shared" si="232" ref="S201:X201">SUM(S198:S200)</f>
        <v>0</v>
      </c>
      <c s="5">
        <f t="shared" si="232"/>
        <v>0</v>
      </c>
      <c s="5">
        <f t="shared" si="232"/>
        <v>0</v>
      </c>
      <c s="5">
        <f t="shared" si="232"/>
        <v>0</v>
      </c>
      <c s="5">
        <f t="shared" si="232"/>
        <v>0</v>
      </c>
      <c s="5">
        <f t="shared" si="232"/>
        <v>0</v>
      </c>
      <c s="3"/>
      <c s="3"/>
      <c s="3"/>
      <c s="3"/>
      <c s="3"/>
      <c s="3"/>
      <c s="5">
        <f t="shared" si="233" ref="AE201:AH201">SUM(AE198:AE200)</f>
        <v>0</v>
      </c>
      <c s="5">
        <f t="shared" si="233"/>
        <v>0</v>
      </c>
      <c s="5">
        <f t="shared" si="233"/>
        <v>0</v>
      </c>
      <c s="5">
        <f t="shared" si="233"/>
        <v>0</v>
      </c>
      <c s="3"/>
      <c s="3"/>
      <c s="5">
        <f t="shared" si="234" ref="AK201:AM201">SUM(AK198:AK200)</f>
        <v>0</v>
      </c>
      <c s="5">
        <f t="shared" si="234"/>
        <v>0</v>
      </c>
      <c s="5">
        <f t="shared" si="234"/>
        <v>0</v>
      </c>
    </row>
    <row>
      <c r="B20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03" s="6" t="s">
        <v>1815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H203</f>
        <v/>
      </c>
      <c s="2"/>
      <c s="2"/>
      <c s="2"/>
      <c s="2"/>
      <c s="6" t="s">
        <v>3</v>
      </c>
      <c s="2"/>
      <c s="2"/>
      <c s="2"/>
      <c s="2"/>
    </row>
    <row>
      <c r="B20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5" s="6" t="s">
        <v>2255</v>
      </c>
      <c s="9" t="s">
        <v>353</v>
      </c>
      <c s="3"/>
      <c s="3"/>
      <c s="3"/>
      <c s="3"/>
      <c s="3"/>
      <c s="3"/>
      <c s="3"/>
      <c s="3"/>
      <c s="3"/>
      <c s="3"/>
      <c s="5">
        <f t="shared" si="235" ref="N205:Q205">SUM(N202:N204)</f>
        <v>0</v>
      </c>
      <c s="5">
        <f t="shared" si="235"/>
        <v>0</v>
      </c>
      <c s="5">
        <f t="shared" si="235"/>
        <v>0</v>
      </c>
      <c s="5">
        <f t="shared" si="235"/>
        <v>0</v>
      </c>
      <c s="3"/>
      <c s="5">
        <f t="shared" si="236" ref="S205:X205">SUM(S202:S204)</f>
        <v>0</v>
      </c>
      <c s="5">
        <f t="shared" si="236"/>
        <v>0</v>
      </c>
      <c s="5">
        <f t="shared" si="236"/>
        <v>0</v>
      </c>
      <c s="5">
        <f t="shared" si="236"/>
        <v>0</v>
      </c>
      <c s="5">
        <f t="shared" si="236"/>
        <v>0</v>
      </c>
      <c s="5">
        <f t="shared" si="236"/>
        <v>0</v>
      </c>
      <c s="3"/>
      <c s="3"/>
      <c s="3"/>
      <c s="3"/>
      <c s="3"/>
      <c s="3"/>
      <c s="5">
        <f t="shared" si="237" ref="AE205:AH205">SUM(AE202:AE204)</f>
        <v>0</v>
      </c>
      <c s="5">
        <f t="shared" si="237"/>
        <v>0</v>
      </c>
      <c s="5">
        <f t="shared" si="237"/>
        <v>0</v>
      </c>
      <c s="5">
        <f t="shared" si="237"/>
        <v>0</v>
      </c>
      <c s="3"/>
      <c s="3"/>
      <c s="5">
        <f t="shared" si="238" ref="AK205:AM205">SUM(AK202:AK204)</f>
        <v>0</v>
      </c>
      <c s="5">
        <f t="shared" si="238"/>
        <v>0</v>
      </c>
      <c s="5">
        <f t="shared" si="238"/>
        <v>0</v>
      </c>
    </row>
    <row>
      <c r="B2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07" s="6" t="s">
        <v>1352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H207</f>
        <v/>
      </c>
      <c s="2"/>
      <c s="2"/>
      <c s="2"/>
      <c s="2"/>
      <c s="6" t="s">
        <v>3</v>
      </c>
      <c s="2"/>
      <c s="2"/>
      <c s="2"/>
      <c s="2"/>
    </row>
    <row>
      <c r="B2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9" s="6" t="s">
        <v>1772</v>
      </c>
      <c s="9" t="s">
        <v>1396</v>
      </c>
      <c s="3"/>
      <c s="3"/>
      <c s="3"/>
      <c s="3"/>
      <c s="3"/>
      <c s="3"/>
      <c s="3"/>
      <c s="3"/>
      <c s="3"/>
      <c s="3"/>
      <c s="5">
        <f t="shared" si="239" ref="N209:Q209">SUM(N206:N208)</f>
        <v>0</v>
      </c>
      <c s="5">
        <f t="shared" si="239"/>
        <v>0</v>
      </c>
      <c s="5">
        <f t="shared" si="239"/>
        <v>0</v>
      </c>
      <c s="5">
        <f t="shared" si="239"/>
        <v>0</v>
      </c>
      <c s="3"/>
      <c s="5">
        <f t="shared" si="240" ref="S209:X209">SUM(S206:S208)</f>
        <v>0</v>
      </c>
      <c s="5">
        <f t="shared" si="240"/>
        <v>0</v>
      </c>
      <c s="5">
        <f t="shared" si="240"/>
        <v>0</v>
      </c>
      <c s="5">
        <f t="shared" si="240"/>
        <v>0</v>
      </c>
      <c s="5">
        <f t="shared" si="240"/>
        <v>0</v>
      </c>
      <c s="5">
        <f t="shared" si="240"/>
        <v>0</v>
      </c>
      <c s="3"/>
      <c s="3"/>
      <c s="3"/>
      <c s="3"/>
      <c s="3"/>
      <c s="3"/>
      <c s="5">
        <f t="shared" si="241" ref="AE209:AH209">SUM(AE206:AE208)</f>
        <v>0</v>
      </c>
      <c s="5">
        <f t="shared" si="241"/>
        <v>0</v>
      </c>
      <c s="5">
        <f t="shared" si="241"/>
        <v>0</v>
      </c>
      <c s="5">
        <f t="shared" si="241"/>
        <v>0</v>
      </c>
      <c s="3"/>
      <c s="3"/>
      <c s="5">
        <f t="shared" si="242" ref="AK209:AM209">SUM(AK206:AK208)</f>
        <v>0</v>
      </c>
      <c s="5">
        <f t="shared" si="242"/>
        <v>0</v>
      </c>
      <c s="5">
        <f t="shared" si="242"/>
        <v>0</v>
      </c>
    </row>
    <row>
      <c r="B2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1" s="6" t="s">
        <v>927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H211</f>
        <v/>
      </c>
      <c s="2"/>
      <c s="2"/>
      <c s="2"/>
      <c s="2"/>
      <c s="6" t="s">
        <v>3</v>
      </c>
      <c s="2"/>
      <c s="2"/>
      <c s="2"/>
      <c s="2"/>
    </row>
    <row>
      <c r="B2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3" s="6" t="s">
        <v>1353</v>
      </c>
      <c s="9" t="s">
        <v>1538</v>
      </c>
      <c s="3"/>
      <c s="3"/>
      <c s="3"/>
      <c s="3"/>
      <c s="3"/>
      <c s="3"/>
      <c s="3"/>
      <c s="3"/>
      <c s="3"/>
      <c s="3"/>
      <c s="5">
        <f t="shared" si="243" ref="N213:Q213">SUM(N210:N212)</f>
        <v>0</v>
      </c>
      <c s="5">
        <f t="shared" si="243"/>
        <v>0</v>
      </c>
      <c s="5">
        <f t="shared" si="243"/>
        <v>0</v>
      </c>
      <c s="5">
        <f t="shared" si="243"/>
        <v>0</v>
      </c>
      <c s="3"/>
      <c s="5">
        <f t="shared" si="244" ref="S213:X213">SUM(S210:S212)</f>
        <v>0</v>
      </c>
      <c s="5">
        <f t="shared" si="244"/>
        <v>0</v>
      </c>
      <c s="5">
        <f t="shared" si="244"/>
        <v>0</v>
      </c>
      <c s="5">
        <f t="shared" si="244"/>
        <v>0</v>
      </c>
      <c s="5">
        <f t="shared" si="244"/>
        <v>0</v>
      </c>
      <c s="5">
        <f t="shared" si="244"/>
        <v>0</v>
      </c>
      <c s="3"/>
      <c s="3"/>
      <c s="3"/>
      <c s="3"/>
      <c s="3"/>
      <c s="3"/>
      <c s="5">
        <f t="shared" si="245" ref="AE213:AH213">SUM(AE210:AE212)</f>
        <v>0</v>
      </c>
      <c s="5">
        <f t="shared" si="245"/>
        <v>0</v>
      </c>
      <c s="5">
        <f t="shared" si="245"/>
        <v>0</v>
      </c>
      <c s="5">
        <f t="shared" si="245"/>
        <v>0</v>
      </c>
      <c s="3"/>
      <c s="3"/>
      <c s="5">
        <f t="shared" si="246" ref="AK213:AM213">SUM(AK210:AK212)</f>
        <v>0</v>
      </c>
      <c s="5">
        <f t="shared" si="246"/>
        <v>0</v>
      </c>
      <c s="5">
        <f t="shared" si="246"/>
        <v>0</v>
      </c>
    </row>
    <row>
      <c r="B214" s="6" t="s">
        <v>928</v>
      </c>
      <c s="9" t="s">
        <v>976</v>
      </c>
      <c s="3"/>
      <c s="3"/>
      <c s="3"/>
      <c s="3"/>
      <c s="3"/>
      <c s="3"/>
      <c s="3"/>
      <c s="3"/>
      <c s="3"/>
      <c s="3"/>
      <c s="5">
        <f t="shared" si="247" ref="N214:Q214">N193+N197+N201+N205+N209+N213</f>
        <v>0</v>
      </c>
      <c s="5">
        <f t="shared" si="247"/>
        <v>0</v>
      </c>
      <c s="5">
        <f t="shared" si="247"/>
        <v>0</v>
      </c>
      <c s="5">
        <f t="shared" si="247"/>
        <v>0</v>
      </c>
      <c s="3"/>
      <c s="5">
        <f t="shared" si="248" ref="S214:X214">S193+S197+S201+S205+S209+S213</f>
        <v>0</v>
      </c>
      <c s="5">
        <f t="shared" si="248"/>
        <v>0</v>
      </c>
      <c s="5">
        <f t="shared" si="248"/>
        <v>0</v>
      </c>
      <c s="5">
        <f t="shared" si="248"/>
        <v>0</v>
      </c>
      <c s="5">
        <f t="shared" si="248"/>
        <v>0</v>
      </c>
      <c s="5">
        <f t="shared" si="248"/>
        <v>0</v>
      </c>
      <c s="3"/>
      <c s="3"/>
      <c s="3"/>
      <c s="3"/>
      <c s="3"/>
      <c s="3"/>
      <c s="5">
        <f t="shared" si="249" ref="AE214:AH214">AE193+AE197+AE201+AE205+AE209+AE213</f>
        <v>0</v>
      </c>
      <c s="5">
        <f t="shared" si="249"/>
        <v>0</v>
      </c>
      <c s="5">
        <f t="shared" si="249"/>
        <v>0</v>
      </c>
      <c s="5">
        <f t="shared" si="249"/>
        <v>0</v>
      </c>
      <c s="3"/>
      <c s="3"/>
      <c s="5">
        <f t="shared" si="250" ref="AK214:AM214">AK193+AK197+AK201+AK205+AK209+AK213</f>
        <v>0</v>
      </c>
      <c s="5">
        <f t="shared" si="250"/>
        <v>0</v>
      </c>
      <c s="5">
        <f t="shared" si="250"/>
        <v>0</v>
      </c>
    </row>
    <row>
      <c r="B21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6" s="6" t="s">
        <v>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H216</f>
        <v/>
      </c>
      <c s="2"/>
      <c s="2"/>
      <c s="2"/>
      <c s="2"/>
      <c s="3"/>
      <c s="2"/>
      <c s="2"/>
      <c s="2"/>
      <c s="2"/>
    </row>
    <row>
      <c r="B21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8" s="6" t="s">
        <v>455</v>
      </c>
      <c s="9" t="s">
        <v>668</v>
      </c>
      <c s="3"/>
      <c s="3"/>
      <c s="3"/>
      <c s="3"/>
      <c s="3"/>
      <c s="3"/>
      <c s="3"/>
      <c s="3"/>
      <c s="3"/>
      <c s="3"/>
      <c s="5">
        <f t="shared" si="251" ref="N218:Q218">SUM(N215:N217)</f>
        <v>0</v>
      </c>
      <c s="5">
        <f t="shared" si="251"/>
        <v>0</v>
      </c>
      <c s="5">
        <f t="shared" si="251"/>
        <v>0</v>
      </c>
      <c s="5">
        <f t="shared" si="251"/>
        <v>0</v>
      </c>
      <c s="3"/>
      <c s="5">
        <f t="shared" si="252" ref="S218:X218">SUM(S215:S217)</f>
        <v>0</v>
      </c>
      <c s="5">
        <f t="shared" si="252"/>
        <v>0</v>
      </c>
      <c s="5">
        <f t="shared" si="252"/>
        <v>0</v>
      </c>
      <c s="5">
        <f t="shared" si="252"/>
        <v>0</v>
      </c>
      <c s="5">
        <f t="shared" si="252"/>
        <v>0</v>
      </c>
      <c s="5">
        <f t="shared" si="252"/>
        <v>0</v>
      </c>
      <c s="3"/>
      <c s="3"/>
      <c s="3"/>
      <c s="3"/>
      <c s="3"/>
      <c s="3"/>
      <c s="5">
        <f t="shared" si="253" ref="AE218:AH218">SUM(AE215:AE217)</f>
        <v>0</v>
      </c>
      <c s="5">
        <f t="shared" si="253"/>
        <v>0</v>
      </c>
      <c s="5">
        <f t="shared" si="253"/>
        <v>0</v>
      </c>
      <c s="5">
        <f t="shared" si="253"/>
        <v>0</v>
      </c>
      <c s="3"/>
      <c s="3"/>
      <c s="5">
        <f t="shared" si="254" ref="AK218:AM218">SUM(AK215:AK217)</f>
        <v>0</v>
      </c>
      <c s="5">
        <f t="shared" si="254"/>
        <v>0</v>
      </c>
      <c s="5">
        <f t="shared" si="254"/>
        <v>0</v>
      </c>
    </row>
    <row>
      <c r="B21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20" s="6" t="s">
        <v>1952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H220</f>
        <v/>
      </c>
      <c s="2"/>
      <c s="2"/>
      <c s="2"/>
      <c s="2"/>
      <c s="3"/>
      <c s="2"/>
      <c s="2"/>
      <c s="2"/>
      <c s="2"/>
    </row>
    <row>
      <c r="B22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2" s="6" t="s">
        <v>60</v>
      </c>
      <c s="9" t="s">
        <v>1267</v>
      </c>
      <c s="3"/>
      <c s="3"/>
      <c s="3"/>
      <c s="3"/>
      <c s="3"/>
      <c s="3"/>
      <c s="3"/>
      <c s="3"/>
      <c s="3"/>
      <c s="3"/>
      <c s="5">
        <f t="shared" si="255" ref="N222:Q222">SUM(N219:N221)</f>
        <v>0</v>
      </c>
      <c s="5">
        <f t="shared" si="255"/>
        <v>0</v>
      </c>
      <c s="5">
        <f t="shared" si="255"/>
        <v>0</v>
      </c>
      <c s="5">
        <f t="shared" si="255"/>
        <v>0</v>
      </c>
      <c s="3"/>
      <c s="5">
        <f t="shared" si="256" ref="S222:X222">SUM(S219:S221)</f>
        <v>0</v>
      </c>
      <c s="5">
        <f t="shared" si="256"/>
        <v>0</v>
      </c>
      <c s="5">
        <f t="shared" si="256"/>
        <v>0</v>
      </c>
      <c s="5">
        <f t="shared" si="256"/>
        <v>0</v>
      </c>
      <c s="5">
        <f t="shared" si="256"/>
        <v>0</v>
      </c>
      <c s="5">
        <f t="shared" si="256"/>
        <v>0</v>
      </c>
      <c s="3"/>
      <c s="3"/>
      <c s="3"/>
      <c s="3"/>
      <c s="3"/>
      <c s="3"/>
      <c s="5">
        <f t="shared" si="257" ref="AE222:AH222">SUM(AE219:AE221)</f>
        <v>0</v>
      </c>
      <c s="5">
        <f t="shared" si="257"/>
        <v>0</v>
      </c>
      <c s="5">
        <f t="shared" si="257"/>
        <v>0</v>
      </c>
      <c s="5">
        <f t="shared" si="257"/>
        <v>0</v>
      </c>
      <c s="3"/>
      <c s="3"/>
      <c s="5">
        <f t="shared" si="258" ref="AK222:AM222">SUM(AK219:AK221)</f>
        <v>0</v>
      </c>
      <c s="5">
        <f t="shared" si="258"/>
        <v>0</v>
      </c>
      <c s="5">
        <f t="shared" si="258"/>
        <v>0</v>
      </c>
    </row>
    <row>
      <c r="B22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24" s="6" t="s">
        <v>1539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H224</f>
        <v/>
      </c>
      <c s="2"/>
      <c s="2"/>
      <c s="2"/>
      <c s="2"/>
      <c s="3"/>
      <c s="2"/>
      <c s="2"/>
      <c s="2"/>
      <c s="2"/>
    </row>
    <row>
      <c r="B22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6" s="6" t="s">
        <v>1953</v>
      </c>
      <c s="9" t="s">
        <v>977</v>
      </c>
      <c s="3"/>
      <c s="3"/>
      <c s="3"/>
      <c s="3"/>
      <c s="3"/>
      <c s="3"/>
      <c s="3"/>
      <c s="3"/>
      <c s="3"/>
      <c s="3"/>
      <c s="5">
        <f t="shared" si="259" ref="N226:Q226">SUM(N223:N225)</f>
        <v>0</v>
      </c>
      <c s="5">
        <f t="shared" si="259"/>
        <v>0</v>
      </c>
      <c s="5">
        <f t="shared" si="259"/>
        <v>0</v>
      </c>
      <c s="5">
        <f t="shared" si="259"/>
        <v>0</v>
      </c>
      <c s="3"/>
      <c s="5">
        <f t="shared" si="260" ref="S226:X226">SUM(S223:S225)</f>
        <v>0</v>
      </c>
      <c s="5">
        <f t="shared" si="260"/>
        <v>0</v>
      </c>
      <c s="5">
        <f t="shared" si="260"/>
        <v>0</v>
      </c>
      <c s="5">
        <f t="shared" si="260"/>
        <v>0</v>
      </c>
      <c s="5">
        <f t="shared" si="260"/>
        <v>0</v>
      </c>
      <c s="5">
        <f t="shared" si="260"/>
        <v>0</v>
      </c>
      <c s="3"/>
      <c s="3"/>
      <c s="3"/>
      <c s="3"/>
      <c s="3"/>
      <c s="3"/>
      <c s="5">
        <f t="shared" si="261" ref="AE226:AH226">SUM(AE223:AE225)</f>
        <v>0</v>
      </c>
      <c s="5">
        <f t="shared" si="261"/>
        <v>0</v>
      </c>
      <c s="5">
        <f t="shared" si="261"/>
        <v>0</v>
      </c>
      <c s="5">
        <f t="shared" si="261"/>
        <v>0</v>
      </c>
      <c s="3"/>
      <c s="3"/>
      <c s="5">
        <f t="shared" si="262" ref="AK226:AM226">SUM(AK223:AK225)</f>
        <v>0</v>
      </c>
      <c s="5">
        <f t="shared" si="262"/>
        <v>0</v>
      </c>
      <c s="5">
        <f t="shared" si="262"/>
        <v>0</v>
      </c>
    </row>
    <row>
      <c r="B2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28" s="6" t="s">
        <v>1128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H228</f>
        <v/>
      </c>
      <c s="2"/>
      <c s="2"/>
      <c s="2"/>
      <c s="2"/>
      <c s="3"/>
      <c s="2"/>
      <c s="2"/>
      <c s="2"/>
      <c s="2"/>
    </row>
    <row>
      <c r="B2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0" s="6" t="s">
        <v>1540</v>
      </c>
      <c s="9" t="s">
        <v>1397</v>
      </c>
      <c s="3"/>
      <c s="3"/>
      <c s="3"/>
      <c s="3"/>
      <c s="3"/>
      <c s="3"/>
      <c s="3"/>
      <c s="3"/>
      <c s="3"/>
      <c s="3"/>
      <c s="5">
        <f t="shared" si="263" ref="N230:Q230">SUM(N227:N229)</f>
        <v>0</v>
      </c>
      <c s="5">
        <f t="shared" si="263"/>
        <v>0</v>
      </c>
      <c s="5">
        <f t="shared" si="263"/>
        <v>0</v>
      </c>
      <c s="5">
        <f t="shared" si="263"/>
        <v>0</v>
      </c>
      <c s="3"/>
      <c s="5">
        <f t="shared" si="264" ref="S230:X230">SUM(S227:S229)</f>
        <v>0</v>
      </c>
      <c s="5">
        <f t="shared" si="264"/>
        <v>0</v>
      </c>
      <c s="5">
        <f t="shared" si="264"/>
        <v>0</v>
      </c>
      <c s="5">
        <f t="shared" si="264"/>
        <v>0</v>
      </c>
      <c s="5">
        <f t="shared" si="264"/>
        <v>0</v>
      </c>
      <c s="5">
        <f t="shared" si="264"/>
        <v>0</v>
      </c>
      <c s="3"/>
      <c s="3"/>
      <c s="3"/>
      <c s="3"/>
      <c s="3"/>
      <c s="3"/>
      <c s="5">
        <f t="shared" si="265" ref="AE230:AH230">SUM(AE227:AE229)</f>
        <v>0</v>
      </c>
      <c s="5">
        <f t="shared" si="265"/>
        <v>0</v>
      </c>
      <c s="5">
        <f t="shared" si="265"/>
        <v>0</v>
      </c>
      <c s="5">
        <f t="shared" si="265"/>
        <v>0</v>
      </c>
      <c s="3"/>
      <c s="3"/>
      <c s="5">
        <f t="shared" si="266" ref="AK230:AM230">SUM(AK227:AK229)</f>
        <v>0</v>
      </c>
      <c s="5">
        <f t="shared" si="266"/>
        <v>0</v>
      </c>
      <c s="5">
        <f t="shared" si="266"/>
        <v>0</v>
      </c>
    </row>
    <row>
      <c r="B2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32" s="6" t="s">
        <v>669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H232</f>
        <v/>
      </c>
      <c s="2"/>
      <c s="2"/>
      <c s="2"/>
      <c s="2"/>
      <c s="3"/>
      <c s="2"/>
      <c s="2"/>
      <c s="2"/>
      <c s="2"/>
    </row>
    <row>
      <c r="B2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4" s="6" t="s">
        <v>1129</v>
      </c>
      <c s="9" t="s">
        <v>1816</v>
      </c>
      <c s="3"/>
      <c s="3"/>
      <c s="3"/>
      <c s="3"/>
      <c s="3"/>
      <c s="3"/>
      <c s="3"/>
      <c s="3"/>
      <c s="3"/>
      <c s="3"/>
      <c s="5">
        <f t="shared" si="267" ref="N234:Q234">SUM(N231:N233)</f>
        <v>0</v>
      </c>
      <c s="5">
        <f t="shared" si="267"/>
        <v>0</v>
      </c>
      <c s="5">
        <f t="shared" si="267"/>
        <v>0</v>
      </c>
      <c s="5">
        <f t="shared" si="267"/>
        <v>0</v>
      </c>
      <c s="3"/>
      <c s="5">
        <f t="shared" si="268" ref="S234:X234">SUM(S231:S233)</f>
        <v>0</v>
      </c>
      <c s="5">
        <f t="shared" si="268"/>
        <v>0</v>
      </c>
      <c s="5">
        <f t="shared" si="268"/>
        <v>0</v>
      </c>
      <c s="5">
        <f t="shared" si="268"/>
        <v>0</v>
      </c>
      <c s="5">
        <f t="shared" si="268"/>
        <v>0</v>
      </c>
      <c s="5">
        <f t="shared" si="268"/>
        <v>0</v>
      </c>
      <c s="3"/>
      <c s="3"/>
      <c s="3"/>
      <c s="3"/>
      <c s="3"/>
      <c s="3"/>
      <c s="5">
        <f t="shared" si="269" ref="AE234:AH234">SUM(AE231:AE233)</f>
        <v>0</v>
      </c>
      <c s="5">
        <f t="shared" si="269"/>
        <v>0</v>
      </c>
      <c s="5">
        <f t="shared" si="269"/>
        <v>0</v>
      </c>
      <c s="5">
        <f t="shared" si="269"/>
        <v>0</v>
      </c>
      <c s="3"/>
      <c s="3"/>
      <c s="5">
        <f t="shared" si="270" ref="AK234:AM234">SUM(AK231:AK233)</f>
        <v>0</v>
      </c>
      <c s="5">
        <f t="shared" si="270"/>
        <v>0</v>
      </c>
      <c s="5">
        <f t="shared" si="270"/>
        <v>0</v>
      </c>
    </row>
    <row>
      <c r="B2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36" s="6" t="s">
        <v>208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H236</f>
        <v/>
      </c>
      <c s="2"/>
      <c s="2"/>
      <c s="2"/>
      <c s="2"/>
      <c s="3"/>
      <c s="2"/>
      <c s="2"/>
      <c s="2"/>
      <c s="2"/>
    </row>
    <row>
      <c r="B2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8" s="6" t="s">
        <v>670</v>
      </c>
      <c s="9" t="s">
        <v>61</v>
      </c>
      <c s="3"/>
      <c s="3"/>
      <c s="3"/>
      <c s="3"/>
      <c s="3"/>
      <c s="3"/>
      <c s="3"/>
      <c s="3"/>
      <c s="3"/>
      <c s="3"/>
      <c s="5">
        <f t="shared" si="271" ref="N238:Q238">SUM(N235:N237)</f>
        <v>0</v>
      </c>
      <c s="5">
        <f t="shared" si="271"/>
        <v>0</v>
      </c>
      <c s="5">
        <f t="shared" si="271"/>
        <v>0</v>
      </c>
      <c s="5">
        <f t="shared" si="271"/>
        <v>0</v>
      </c>
      <c s="3"/>
      <c s="5">
        <f t="shared" si="272" ref="S238:X238">SUM(S235:S237)</f>
        <v>0</v>
      </c>
      <c s="5">
        <f t="shared" si="272"/>
        <v>0</v>
      </c>
      <c s="5">
        <f t="shared" si="272"/>
        <v>0</v>
      </c>
      <c s="5">
        <f t="shared" si="272"/>
        <v>0</v>
      </c>
      <c s="5">
        <f t="shared" si="272"/>
        <v>0</v>
      </c>
      <c s="5">
        <f t="shared" si="272"/>
        <v>0</v>
      </c>
      <c s="3"/>
      <c s="3"/>
      <c s="3"/>
      <c s="3"/>
      <c s="3"/>
      <c s="3"/>
      <c s="5">
        <f t="shared" si="273" ref="AE238:AH238">SUM(AE235:AE237)</f>
        <v>0</v>
      </c>
      <c s="5">
        <f t="shared" si="273"/>
        <v>0</v>
      </c>
      <c s="5">
        <f t="shared" si="273"/>
        <v>0</v>
      </c>
      <c s="5">
        <f t="shared" si="273"/>
        <v>0</v>
      </c>
      <c s="3"/>
      <c s="3"/>
      <c s="5">
        <f t="shared" si="274" ref="AK238:AM238">SUM(AK235:AK237)</f>
        <v>0</v>
      </c>
      <c s="5">
        <f t="shared" si="274"/>
        <v>0</v>
      </c>
      <c s="5">
        <f t="shared" si="274"/>
        <v>0</v>
      </c>
    </row>
    <row>
      <c r="B239" s="6" t="s">
        <v>10</v>
      </c>
      <c s="9" t="s">
        <v>1954</v>
      </c>
      <c s="3"/>
      <c s="3"/>
      <c s="3"/>
      <c s="3"/>
      <c s="3"/>
      <c s="3"/>
      <c s="3"/>
      <c s="3"/>
      <c s="3"/>
      <c s="3"/>
      <c s="5">
        <f t="shared" si="275" ref="N239:Q239">N218+N222+N226+N230+N234+N238</f>
        <v>0</v>
      </c>
      <c s="5">
        <f t="shared" si="275"/>
        <v>0</v>
      </c>
      <c s="5">
        <f t="shared" si="275"/>
        <v>0</v>
      </c>
      <c s="5">
        <f t="shared" si="275"/>
        <v>0</v>
      </c>
      <c s="3"/>
      <c s="5">
        <f t="shared" si="276" ref="S239:X239">S218+S222+S226+S230+S234+S238</f>
        <v>0</v>
      </c>
      <c s="5">
        <f t="shared" si="276"/>
        <v>0</v>
      </c>
      <c s="5">
        <f t="shared" si="276"/>
        <v>0</v>
      </c>
      <c s="5">
        <f t="shared" si="276"/>
        <v>0</v>
      </c>
      <c s="5">
        <f t="shared" si="276"/>
        <v>0</v>
      </c>
      <c s="5">
        <f t="shared" si="276"/>
        <v>0</v>
      </c>
      <c s="3"/>
      <c s="3"/>
      <c s="3"/>
      <c s="3"/>
      <c s="3"/>
      <c s="3"/>
      <c s="5">
        <f t="shared" si="277" ref="AE239:AH239">AE218+AE222+AE226+AE230+AE234+AE238</f>
        <v>0</v>
      </c>
      <c s="5">
        <f t="shared" si="277"/>
        <v>0</v>
      </c>
      <c s="5">
        <f t="shared" si="277"/>
        <v>0</v>
      </c>
      <c s="5">
        <f t="shared" si="277"/>
        <v>0</v>
      </c>
      <c s="3"/>
      <c s="3"/>
      <c s="5">
        <f t="shared" si="278" ref="AK239:AM239">AK218+AK222+AK226+AK230+AK234+AK238</f>
        <v>0</v>
      </c>
      <c s="5">
        <f t="shared" si="278"/>
        <v>0</v>
      </c>
      <c s="5">
        <f t="shared" si="278"/>
        <v>0</v>
      </c>
    </row>
    <row>
      <c r="B24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41" s="6" t="s">
        <v>1541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H241</f>
        <v/>
      </c>
      <c s="2"/>
      <c s="2"/>
      <c s="2"/>
      <c s="2"/>
      <c s="3"/>
      <c s="2"/>
      <c s="2"/>
      <c s="2"/>
      <c s="2"/>
    </row>
    <row>
      <c r="B24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3" s="6" t="s">
        <v>1955</v>
      </c>
      <c s="9" t="s">
        <v>1817</v>
      </c>
      <c s="3"/>
      <c s="3"/>
      <c s="3"/>
      <c s="3"/>
      <c s="3"/>
      <c s="3"/>
      <c s="3"/>
      <c s="3"/>
      <c s="3"/>
      <c s="3"/>
      <c s="5">
        <f t="shared" si="279" ref="N243:Q243">SUM(N240:N242)</f>
        <v>0</v>
      </c>
      <c s="5">
        <f t="shared" si="279"/>
        <v>0</v>
      </c>
      <c s="5">
        <f t="shared" si="279"/>
        <v>0</v>
      </c>
      <c s="5">
        <f t="shared" si="279"/>
        <v>0</v>
      </c>
      <c s="3"/>
      <c s="5">
        <f t="shared" si="280" ref="S243:X243">SUM(S240:S242)</f>
        <v>0</v>
      </c>
      <c s="5">
        <f t="shared" si="280"/>
        <v>0</v>
      </c>
      <c s="5">
        <f t="shared" si="280"/>
        <v>0</v>
      </c>
      <c s="5">
        <f t="shared" si="280"/>
        <v>0</v>
      </c>
      <c s="5">
        <f t="shared" si="280"/>
        <v>0</v>
      </c>
      <c s="5">
        <f t="shared" si="280"/>
        <v>0</v>
      </c>
      <c s="3"/>
      <c s="3"/>
      <c s="3"/>
      <c s="3"/>
      <c s="3"/>
      <c s="3"/>
      <c s="5">
        <f t="shared" si="281" ref="AE243:AH243">SUM(AE240:AE242)</f>
        <v>0</v>
      </c>
      <c s="5">
        <f t="shared" si="281"/>
        <v>0</v>
      </c>
      <c s="5">
        <f t="shared" si="281"/>
        <v>0</v>
      </c>
      <c s="5">
        <f t="shared" si="281"/>
        <v>0</v>
      </c>
      <c s="3"/>
      <c s="3"/>
      <c s="5">
        <f t="shared" si="282" ref="AK243:AM243">SUM(AK240:AK242)</f>
        <v>0</v>
      </c>
      <c s="5">
        <f t="shared" si="282"/>
        <v>0</v>
      </c>
      <c s="5">
        <f t="shared" si="282"/>
        <v>0</v>
      </c>
    </row>
    <row>
      <c r="B24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45" s="6" t="s">
        <v>1130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H245</f>
        <v/>
      </c>
      <c s="2"/>
      <c s="2"/>
      <c s="2"/>
      <c s="2"/>
      <c s="3"/>
      <c s="2"/>
      <c s="2"/>
      <c s="2"/>
      <c s="2"/>
    </row>
    <row>
      <c r="B24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7" s="6" t="s">
        <v>1542</v>
      </c>
      <c s="9" t="s">
        <v>1818</v>
      </c>
      <c s="3"/>
      <c s="3"/>
      <c s="3"/>
      <c s="3"/>
      <c s="3"/>
      <c s="3"/>
      <c s="3"/>
      <c s="3"/>
      <c s="3"/>
      <c s="3"/>
      <c s="5">
        <f t="shared" si="283" ref="N247:Q247">SUM(N244:N246)</f>
        <v>0</v>
      </c>
      <c s="5">
        <f t="shared" si="283"/>
        <v>0</v>
      </c>
      <c s="5">
        <f t="shared" si="283"/>
        <v>0</v>
      </c>
      <c s="5">
        <f t="shared" si="283"/>
        <v>0</v>
      </c>
      <c s="3"/>
      <c s="5">
        <f t="shared" si="284" ref="S247:X247">SUM(S244:S246)</f>
        <v>0</v>
      </c>
      <c s="5">
        <f t="shared" si="284"/>
        <v>0</v>
      </c>
      <c s="5">
        <f t="shared" si="284"/>
        <v>0</v>
      </c>
      <c s="5">
        <f t="shared" si="284"/>
        <v>0</v>
      </c>
      <c s="5">
        <f t="shared" si="284"/>
        <v>0</v>
      </c>
      <c s="5">
        <f t="shared" si="284"/>
        <v>0</v>
      </c>
      <c s="3"/>
      <c s="3"/>
      <c s="3"/>
      <c s="3"/>
      <c s="3"/>
      <c s="3"/>
      <c s="5">
        <f t="shared" si="285" ref="AE247:AH247">SUM(AE244:AE246)</f>
        <v>0</v>
      </c>
      <c s="5">
        <f t="shared" si="285"/>
        <v>0</v>
      </c>
      <c s="5">
        <f t="shared" si="285"/>
        <v>0</v>
      </c>
      <c s="5">
        <f t="shared" si="285"/>
        <v>0</v>
      </c>
      <c s="3"/>
      <c s="3"/>
      <c s="5">
        <f t="shared" si="286" ref="AK247:AM247">SUM(AK244:AK246)</f>
        <v>0</v>
      </c>
      <c s="5">
        <f t="shared" si="286"/>
        <v>0</v>
      </c>
      <c s="5">
        <f t="shared" si="286"/>
        <v>0</v>
      </c>
    </row>
    <row>
      <c r="B2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49" s="6" t="s">
        <v>671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H249</f>
        <v/>
      </c>
      <c s="2"/>
      <c s="2"/>
      <c s="2"/>
      <c s="2"/>
      <c s="3"/>
      <c s="2"/>
      <c s="2"/>
      <c s="2"/>
      <c s="2"/>
    </row>
    <row>
      <c r="B2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1" s="6" t="s">
        <v>1131</v>
      </c>
      <c s="9" t="s">
        <v>62</v>
      </c>
      <c s="3"/>
      <c s="3"/>
      <c s="3"/>
      <c s="3"/>
      <c s="3"/>
      <c s="3"/>
      <c s="3"/>
      <c s="3"/>
      <c s="3"/>
      <c s="3"/>
      <c s="5">
        <f t="shared" si="287" ref="N251:Q251">SUM(N248:N250)</f>
        <v>0</v>
      </c>
      <c s="5">
        <f t="shared" si="287"/>
        <v>0</v>
      </c>
      <c s="5">
        <f t="shared" si="287"/>
        <v>0</v>
      </c>
      <c s="5">
        <f t="shared" si="287"/>
        <v>0</v>
      </c>
      <c s="3"/>
      <c s="5">
        <f t="shared" si="288" ref="S251:X251">SUM(S248:S250)</f>
        <v>0</v>
      </c>
      <c s="5">
        <f t="shared" si="288"/>
        <v>0</v>
      </c>
      <c s="5">
        <f t="shared" si="288"/>
        <v>0</v>
      </c>
      <c s="5">
        <f t="shared" si="288"/>
        <v>0</v>
      </c>
      <c s="5">
        <f t="shared" si="288"/>
        <v>0</v>
      </c>
      <c s="5">
        <f t="shared" si="288"/>
        <v>0</v>
      </c>
      <c s="3"/>
      <c s="3"/>
      <c s="3"/>
      <c s="3"/>
      <c s="3"/>
      <c s="3"/>
      <c s="5">
        <f t="shared" si="289" ref="AE251:AH251">SUM(AE248:AE250)</f>
        <v>0</v>
      </c>
      <c s="5">
        <f t="shared" si="289"/>
        <v>0</v>
      </c>
      <c s="5">
        <f t="shared" si="289"/>
        <v>0</v>
      </c>
      <c s="5">
        <f t="shared" si="289"/>
        <v>0</v>
      </c>
      <c s="3"/>
      <c s="3"/>
      <c s="5">
        <f t="shared" si="290" ref="AK251:AM251">SUM(AK248:AK250)</f>
        <v>0</v>
      </c>
      <c s="5">
        <f t="shared" si="290"/>
        <v>0</v>
      </c>
      <c s="5">
        <f t="shared" si="290"/>
        <v>0</v>
      </c>
    </row>
    <row>
      <c r="B2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3" s="6" t="s">
        <v>209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H253</f>
        <v/>
      </c>
      <c s="2"/>
      <c s="2"/>
      <c s="2"/>
      <c s="2"/>
      <c s="3"/>
      <c s="2"/>
      <c s="2"/>
      <c s="2"/>
      <c s="2"/>
    </row>
    <row>
      <c r="B2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5" s="6" t="s">
        <v>672</v>
      </c>
      <c s="9" t="s">
        <v>1398</v>
      </c>
      <c s="3"/>
      <c s="3"/>
      <c s="3"/>
      <c s="3"/>
      <c s="3"/>
      <c s="3"/>
      <c s="3"/>
      <c s="3"/>
      <c s="3"/>
      <c s="3"/>
      <c s="5">
        <f t="shared" si="291" ref="N255:Q255">SUM(N252:N254)</f>
        <v>0</v>
      </c>
      <c s="5">
        <f t="shared" si="291"/>
        <v>0</v>
      </c>
      <c s="5">
        <f t="shared" si="291"/>
        <v>0</v>
      </c>
      <c s="5">
        <f t="shared" si="291"/>
        <v>0</v>
      </c>
      <c s="3"/>
      <c s="5">
        <f t="shared" si="292" ref="S255:X255">SUM(S252:S254)</f>
        <v>0</v>
      </c>
      <c s="5">
        <f t="shared" si="292"/>
        <v>0</v>
      </c>
      <c s="5">
        <f t="shared" si="292"/>
        <v>0</v>
      </c>
      <c s="5">
        <f t="shared" si="292"/>
        <v>0</v>
      </c>
      <c s="5">
        <f t="shared" si="292"/>
        <v>0</v>
      </c>
      <c s="5">
        <f t="shared" si="292"/>
        <v>0</v>
      </c>
      <c s="3"/>
      <c s="3"/>
      <c s="3"/>
      <c s="3"/>
      <c s="3"/>
      <c s="3"/>
      <c s="5">
        <f t="shared" si="293" ref="AE255:AH255">SUM(AE252:AE254)</f>
        <v>0</v>
      </c>
      <c s="5">
        <f t="shared" si="293"/>
        <v>0</v>
      </c>
      <c s="5">
        <f t="shared" si="293"/>
        <v>0</v>
      </c>
      <c s="5">
        <f t="shared" si="293"/>
        <v>0</v>
      </c>
      <c s="3"/>
      <c s="3"/>
      <c s="5">
        <f t="shared" si="294" ref="AK255:AM255">SUM(AK252:AK254)</f>
        <v>0</v>
      </c>
      <c s="5">
        <f t="shared" si="294"/>
        <v>0</v>
      </c>
      <c s="5">
        <f t="shared" si="294"/>
        <v>0</v>
      </c>
    </row>
    <row>
      <c r="B2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7" s="6" t="s">
        <v>2114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H257</f>
        <v/>
      </c>
      <c s="2"/>
      <c s="2"/>
      <c s="2"/>
      <c s="2"/>
      <c s="3"/>
      <c s="2"/>
      <c s="2"/>
      <c s="2"/>
      <c s="2"/>
    </row>
    <row>
      <c r="B2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9" s="6" t="s">
        <v>210</v>
      </c>
      <c s="9" t="s">
        <v>1956</v>
      </c>
      <c s="3"/>
      <c s="3"/>
      <c s="3"/>
      <c s="3"/>
      <c s="3"/>
      <c s="3"/>
      <c s="3"/>
      <c s="3"/>
      <c s="3"/>
      <c s="3"/>
      <c s="5">
        <f t="shared" si="295" ref="N259:Q259">SUM(N256:N258)</f>
        <v>0</v>
      </c>
      <c s="5">
        <f t="shared" si="295"/>
        <v>0</v>
      </c>
      <c s="5">
        <f t="shared" si="295"/>
        <v>0</v>
      </c>
      <c s="5">
        <f t="shared" si="295"/>
        <v>0</v>
      </c>
      <c s="3"/>
      <c s="5">
        <f t="shared" si="296" ref="S259:X259">SUM(S256:S258)</f>
        <v>0</v>
      </c>
      <c s="5">
        <f t="shared" si="296"/>
        <v>0</v>
      </c>
      <c s="5">
        <f t="shared" si="296"/>
        <v>0</v>
      </c>
      <c s="5">
        <f t="shared" si="296"/>
        <v>0</v>
      </c>
      <c s="5">
        <f t="shared" si="296"/>
        <v>0</v>
      </c>
      <c s="5">
        <f t="shared" si="296"/>
        <v>0</v>
      </c>
      <c s="3"/>
      <c s="3"/>
      <c s="3"/>
      <c s="3"/>
      <c s="3"/>
      <c s="3"/>
      <c s="5">
        <f t="shared" si="297" ref="AE259:AH259">SUM(AE256:AE258)</f>
        <v>0</v>
      </c>
      <c s="5">
        <f t="shared" si="297"/>
        <v>0</v>
      </c>
      <c s="5">
        <f t="shared" si="297"/>
        <v>0</v>
      </c>
      <c s="5">
        <f t="shared" si="297"/>
        <v>0</v>
      </c>
      <c s="3"/>
      <c s="3"/>
      <c s="5">
        <f t="shared" si="298" ref="AK259:AM259">SUM(AK256:AK258)</f>
        <v>0</v>
      </c>
      <c s="5">
        <f t="shared" si="298"/>
        <v>0</v>
      </c>
      <c s="5">
        <f t="shared" si="298"/>
        <v>0</v>
      </c>
    </row>
    <row>
      <c r="B2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61" s="6" t="s">
        <v>1680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H261</f>
        <v/>
      </c>
      <c s="2"/>
      <c s="2"/>
      <c s="2"/>
      <c s="2"/>
      <c s="3"/>
      <c s="2"/>
      <c s="2"/>
      <c s="2"/>
      <c s="2"/>
    </row>
    <row>
      <c r="B2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3" s="6" t="s">
        <v>2115</v>
      </c>
      <c s="9" t="s">
        <v>524</v>
      </c>
      <c s="3"/>
      <c s="3"/>
      <c s="3"/>
      <c s="3"/>
      <c s="3"/>
      <c s="3"/>
      <c s="3"/>
      <c s="3"/>
      <c s="3"/>
      <c s="3"/>
      <c s="5">
        <f t="shared" si="299" ref="N263:Q263">SUM(N260:N262)</f>
        <v>0</v>
      </c>
      <c s="5">
        <f t="shared" si="299"/>
        <v>0</v>
      </c>
      <c s="5">
        <f t="shared" si="299"/>
        <v>0</v>
      </c>
      <c s="5">
        <f t="shared" si="299"/>
        <v>0</v>
      </c>
      <c s="3"/>
      <c s="5">
        <f t="shared" si="300" ref="S263:X263">SUM(S260:S262)</f>
        <v>0</v>
      </c>
      <c s="5">
        <f t="shared" si="300"/>
        <v>0</v>
      </c>
      <c s="5">
        <f t="shared" si="300"/>
        <v>0</v>
      </c>
      <c s="5">
        <f t="shared" si="300"/>
        <v>0</v>
      </c>
      <c s="5">
        <f t="shared" si="300"/>
        <v>0</v>
      </c>
      <c s="5">
        <f t="shared" si="300"/>
        <v>0</v>
      </c>
      <c s="3"/>
      <c s="3"/>
      <c s="3"/>
      <c s="3"/>
      <c s="3"/>
      <c s="3"/>
      <c s="5">
        <f t="shared" si="301" ref="AE263:AH263">SUM(AE260:AE262)</f>
        <v>0</v>
      </c>
      <c s="5">
        <f t="shared" si="301"/>
        <v>0</v>
      </c>
      <c s="5">
        <f t="shared" si="301"/>
        <v>0</v>
      </c>
      <c s="5">
        <f t="shared" si="301"/>
        <v>0</v>
      </c>
      <c s="3"/>
      <c s="3"/>
      <c s="5">
        <f t="shared" si="302" ref="AK263:AM263">SUM(AK260:AK262)</f>
        <v>0</v>
      </c>
      <c s="5">
        <f t="shared" si="302"/>
        <v>0</v>
      </c>
      <c s="5">
        <f t="shared" si="302"/>
        <v>0</v>
      </c>
    </row>
    <row>
      <c r="B264" s="6" t="s">
        <v>1681</v>
      </c>
      <c s="9" t="s">
        <v>2256</v>
      </c>
      <c s="3"/>
      <c s="3"/>
      <c s="3"/>
      <c s="3"/>
      <c s="3"/>
      <c s="3"/>
      <c s="3"/>
      <c s="3"/>
      <c s="3"/>
      <c s="3"/>
      <c s="5">
        <f t="shared" si="303" ref="N264:Q264">N243+N247+N251+N255+N259+N263</f>
        <v>0</v>
      </c>
      <c s="5">
        <f t="shared" si="303"/>
        <v>0</v>
      </c>
      <c s="5">
        <f t="shared" si="303"/>
        <v>0</v>
      </c>
      <c s="5">
        <f t="shared" si="303"/>
        <v>0</v>
      </c>
      <c s="3"/>
      <c s="5">
        <f t="shared" si="304" ref="S264:X264">S243+S247+S251+S255+S259+S263</f>
        <v>0</v>
      </c>
      <c s="5">
        <f t="shared" si="304"/>
        <v>0</v>
      </c>
      <c s="5">
        <f t="shared" si="304"/>
        <v>0</v>
      </c>
      <c s="5">
        <f t="shared" si="304"/>
        <v>0</v>
      </c>
      <c s="5">
        <f t="shared" si="304"/>
        <v>0</v>
      </c>
      <c s="5">
        <f t="shared" si="304"/>
        <v>0</v>
      </c>
      <c s="3"/>
      <c s="3"/>
      <c s="3"/>
      <c s="3"/>
      <c s="3"/>
      <c s="3"/>
      <c s="5">
        <f t="shared" si="305" ref="AE264:AH264">AE243+AE247+AE251+AE255+AE259+AE263</f>
        <v>0</v>
      </c>
      <c s="5">
        <f t="shared" si="305"/>
        <v>0</v>
      </c>
      <c s="5">
        <f t="shared" si="305"/>
        <v>0</v>
      </c>
      <c s="5">
        <f t="shared" si="305"/>
        <v>0</v>
      </c>
      <c s="3"/>
      <c s="3"/>
      <c s="5">
        <f t="shared" si="306" ref="AK264:AM264">AK243+AK247+AK251+AK255+AK259+AK263</f>
        <v>0</v>
      </c>
      <c s="5">
        <f t="shared" si="306"/>
        <v>0</v>
      </c>
      <c s="5">
        <f t="shared" si="306"/>
        <v>0</v>
      </c>
    </row>
    <row>
      <c r="B2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66" s="6" t="s">
        <v>809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H266</f>
        <v/>
      </c>
      <c s="2"/>
      <c s="2"/>
      <c s="2"/>
      <c s="2"/>
      <c s="3"/>
      <c s="2"/>
      <c s="2"/>
      <c s="2"/>
      <c s="2"/>
    </row>
    <row>
      <c r="B2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8" s="6" t="s">
        <v>1268</v>
      </c>
      <c s="9" t="s">
        <v>1132</v>
      </c>
      <c s="3"/>
      <c s="3"/>
      <c s="3"/>
      <c s="3"/>
      <c s="3"/>
      <c s="3"/>
      <c s="3"/>
      <c s="3"/>
      <c s="3"/>
      <c s="3"/>
      <c s="5">
        <f t="shared" si="307" ref="N268:Q268">SUM(N265:N267)</f>
        <v>0</v>
      </c>
      <c s="5">
        <f t="shared" si="307"/>
        <v>0</v>
      </c>
      <c s="5">
        <f t="shared" si="307"/>
        <v>0</v>
      </c>
      <c s="5">
        <f t="shared" si="307"/>
        <v>0</v>
      </c>
      <c s="3"/>
      <c s="5">
        <f t="shared" si="308" ref="S268:X268">SUM(S265:S267)</f>
        <v>0</v>
      </c>
      <c s="5">
        <f t="shared" si="308"/>
        <v>0</v>
      </c>
      <c s="5">
        <f t="shared" si="308"/>
        <v>0</v>
      </c>
      <c s="5">
        <f t="shared" si="308"/>
        <v>0</v>
      </c>
      <c s="5">
        <f t="shared" si="308"/>
        <v>0</v>
      </c>
      <c s="5">
        <f t="shared" si="308"/>
        <v>0</v>
      </c>
      <c s="3"/>
      <c s="3"/>
      <c s="3"/>
      <c s="3"/>
      <c s="3"/>
      <c s="3"/>
      <c s="5">
        <f t="shared" si="309" ref="AE268:AH268">SUM(AE265:AE267)</f>
        <v>0</v>
      </c>
      <c s="5">
        <f t="shared" si="309"/>
        <v>0</v>
      </c>
      <c s="5">
        <f t="shared" si="309"/>
        <v>0</v>
      </c>
      <c s="5">
        <f t="shared" si="309"/>
        <v>0</v>
      </c>
      <c s="3"/>
      <c s="3"/>
      <c s="5">
        <f t="shared" si="310" ref="AK268:AM268">SUM(AK265:AK267)</f>
        <v>0</v>
      </c>
      <c s="5">
        <f t="shared" si="310"/>
        <v>0</v>
      </c>
      <c s="5">
        <f t="shared" si="310"/>
        <v>0</v>
      </c>
    </row>
    <row>
      <c r="B2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70" s="6" t="s">
        <v>354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H270</f>
        <v/>
      </c>
      <c s="2"/>
      <c s="2"/>
      <c s="2"/>
      <c s="2"/>
      <c s="3"/>
      <c s="2"/>
      <c s="2"/>
      <c s="2"/>
      <c s="2"/>
    </row>
    <row>
      <c r="B2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2" s="6" t="s">
        <v>810</v>
      </c>
      <c s="9" t="s">
        <v>211</v>
      </c>
      <c s="3"/>
      <c s="3"/>
      <c s="3"/>
      <c s="3"/>
      <c s="3"/>
      <c s="3"/>
      <c s="3"/>
      <c s="3"/>
      <c s="3"/>
      <c s="3"/>
      <c s="5">
        <f t="shared" si="311" ref="N272:Q272">SUM(N269:N271)</f>
        <v>0</v>
      </c>
      <c s="5">
        <f t="shared" si="311"/>
        <v>0</v>
      </c>
      <c s="5">
        <f t="shared" si="311"/>
        <v>0</v>
      </c>
      <c s="5">
        <f t="shared" si="311"/>
        <v>0</v>
      </c>
      <c s="3"/>
      <c s="5">
        <f t="shared" si="312" ref="S272:X272">SUM(S269:S271)</f>
        <v>0</v>
      </c>
      <c s="5">
        <f t="shared" si="312"/>
        <v>0</v>
      </c>
      <c s="5">
        <f t="shared" si="312"/>
        <v>0</v>
      </c>
      <c s="5">
        <f t="shared" si="312"/>
        <v>0</v>
      </c>
      <c s="5">
        <f t="shared" si="312"/>
        <v>0</v>
      </c>
      <c s="5">
        <f t="shared" si="312"/>
        <v>0</v>
      </c>
      <c s="3"/>
      <c s="3"/>
      <c s="3"/>
      <c s="3"/>
      <c s="3"/>
      <c s="3"/>
      <c s="5">
        <f t="shared" si="313" ref="AE272:AH272">SUM(AE269:AE271)</f>
        <v>0</v>
      </c>
      <c s="5">
        <f t="shared" si="313"/>
        <v>0</v>
      </c>
      <c s="5">
        <f t="shared" si="313"/>
        <v>0</v>
      </c>
      <c s="5">
        <f t="shared" si="313"/>
        <v>0</v>
      </c>
      <c s="3"/>
      <c s="3"/>
      <c s="5">
        <f t="shared" si="314" ref="AK272:AM272">SUM(AK269:AK271)</f>
        <v>0</v>
      </c>
      <c s="5">
        <f t="shared" si="314"/>
        <v>0</v>
      </c>
      <c s="5">
        <f t="shared" si="314"/>
        <v>0</v>
      </c>
    </row>
    <row>
      <c r="B2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74" s="6" t="s">
        <v>2116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H274</f>
        <v/>
      </c>
      <c s="2"/>
      <c s="2"/>
      <c s="2"/>
      <c s="2"/>
      <c s="3"/>
      <c s="2"/>
      <c s="2"/>
      <c s="2"/>
      <c s="2"/>
    </row>
    <row>
      <c r="B27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6" s="6" t="s">
        <v>212</v>
      </c>
      <c s="9" t="s">
        <v>673</v>
      </c>
      <c s="3"/>
      <c s="3"/>
      <c s="3"/>
      <c s="3"/>
      <c s="3"/>
      <c s="3"/>
      <c s="3"/>
      <c s="3"/>
      <c s="3"/>
      <c s="3"/>
      <c s="5">
        <f t="shared" si="315" ref="N276:Q276">SUM(N273:N275)</f>
        <v>0</v>
      </c>
      <c s="5">
        <f t="shared" si="315"/>
        <v>0</v>
      </c>
      <c s="5">
        <f t="shared" si="315"/>
        <v>0</v>
      </c>
      <c s="5">
        <f t="shared" si="315"/>
        <v>0</v>
      </c>
      <c s="3"/>
      <c s="5">
        <f t="shared" si="316" ref="S276:X276">SUM(S273:S275)</f>
        <v>0</v>
      </c>
      <c s="5">
        <f t="shared" si="316"/>
        <v>0</v>
      </c>
      <c s="5">
        <f t="shared" si="316"/>
        <v>0</v>
      </c>
      <c s="5">
        <f t="shared" si="316"/>
        <v>0</v>
      </c>
      <c s="5">
        <f t="shared" si="316"/>
        <v>0</v>
      </c>
      <c s="5">
        <f t="shared" si="316"/>
        <v>0</v>
      </c>
      <c s="3"/>
      <c s="3"/>
      <c s="3"/>
      <c s="3"/>
      <c s="3"/>
      <c s="3"/>
      <c s="5">
        <f t="shared" si="317" ref="AE276:AH276">SUM(AE273:AE275)</f>
        <v>0</v>
      </c>
      <c s="5">
        <f t="shared" si="317"/>
        <v>0</v>
      </c>
      <c s="5">
        <f t="shared" si="317"/>
        <v>0</v>
      </c>
      <c s="5">
        <f t="shared" si="317"/>
        <v>0</v>
      </c>
      <c s="3"/>
      <c s="3"/>
      <c s="5">
        <f t="shared" si="318" ref="AK276:AM276">SUM(AK273:AK275)</f>
        <v>0</v>
      </c>
      <c s="5">
        <f t="shared" si="318"/>
        <v>0</v>
      </c>
      <c s="5">
        <f t="shared" si="318"/>
        <v>0</v>
      </c>
    </row>
    <row>
      <c r="B27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78" s="6" t="s">
        <v>1670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H278</f>
        <v/>
      </c>
      <c s="2"/>
      <c s="2"/>
      <c s="2"/>
      <c s="2"/>
      <c s="3"/>
      <c s="2"/>
      <c s="2"/>
      <c s="2"/>
      <c s="2"/>
    </row>
    <row>
      <c r="B27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0" s="6" t="s">
        <v>2054</v>
      </c>
      <c s="9" t="s">
        <v>811</v>
      </c>
      <c s="3"/>
      <c s="3"/>
      <c s="3"/>
      <c s="3"/>
      <c s="3"/>
      <c s="3"/>
      <c s="3"/>
      <c s="3"/>
      <c s="3"/>
      <c s="3"/>
      <c s="5">
        <f t="shared" si="319" ref="N280:Q280">SUM(N277:N279)</f>
        <v>0</v>
      </c>
      <c s="5">
        <f t="shared" si="319"/>
        <v>0</v>
      </c>
      <c s="5">
        <f t="shared" si="319"/>
        <v>0</v>
      </c>
      <c s="5">
        <f t="shared" si="319"/>
        <v>0</v>
      </c>
      <c s="3"/>
      <c s="5">
        <f t="shared" si="320" ref="S280:X280">SUM(S277:S279)</f>
        <v>0</v>
      </c>
      <c s="5">
        <f t="shared" si="320"/>
        <v>0</v>
      </c>
      <c s="5">
        <f t="shared" si="320"/>
        <v>0</v>
      </c>
      <c s="5">
        <f t="shared" si="320"/>
        <v>0</v>
      </c>
      <c s="5">
        <f t="shared" si="320"/>
        <v>0</v>
      </c>
      <c s="5">
        <f t="shared" si="320"/>
        <v>0</v>
      </c>
      <c s="3"/>
      <c s="3"/>
      <c s="3"/>
      <c s="3"/>
      <c s="3"/>
      <c s="3"/>
      <c s="5">
        <f t="shared" si="321" ref="AE280:AH280">SUM(AE277:AE279)</f>
        <v>0</v>
      </c>
      <c s="5">
        <f t="shared" si="321"/>
        <v>0</v>
      </c>
      <c s="5">
        <f t="shared" si="321"/>
        <v>0</v>
      </c>
      <c s="5">
        <f t="shared" si="321"/>
        <v>0</v>
      </c>
      <c s="3"/>
      <c s="3"/>
      <c s="5">
        <f t="shared" si="322" ref="AK280:AM280">SUM(AK277:AK279)</f>
        <v>0</v>
      </c>
      <c s="5">
        <f t="shared" si="322"/>
        <v>0</v>
      </c>
      <c s="5">
        <f t="shared" si="322"/>
        <v>0</v>
      </c>
    </row>
    <row>
      <c r="B28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82" s="6" t="s">
        <v>1223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H282</f>
        <v/>
      </c>
      <c s="2"/>
      <c s="2"/>
      <c s="2"/>
      <c s="2"/>
      <c s="3"/>
      <c s="2"/>
      <c s="2"/>
      <c s="2"/>
      <c s="2"/>
    </row>
    <row>
      <c r="B2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4" s="6" t="s">
        <v>1631</v>
      </c>
      <c s="9" t="s">
        <v>63</v>
      </c>
      <c s="3"/>
      <c s="3"/>
      <c s="3"/>
      <c s="3"/>
      <c s="3"/>
      <c s="3"/>
      <c s="3"/>
      <c s="3"/>
      <c s="3"/>
      <c s="3"/>
      <c s="5">
        <f t="shared" si="323" ref="N284:Q284">SUM(N281:N283)</f>
        <v>0</v>
      </c>
      <c s="5">
        <f t="shared" si="323"/>
        <v>0</v>
      </c>
      <c s="5">
        <f t="shared" si="323"/>
        <v>0</v>
      </c>
      <c s="5">
        <f t="shared" si="323"/>
        <v>0</v>
      </c>
      <c s="3"/>
      <c s="5">
        <f t="shared" si="324" ref="S284:X284">SUM(S281:S283)</f>
        <v>0</v>
      </c>
      <c s="5">
        <f t="shared" si="324"/>
        <v>0</v>
      </c>
      <c s="5">
        <f t="shared" si="324"/>
        <v>0</v>
      </c>
      <c s="5">
        <f t="shared" si="324"/>
        <v>0</v>
      </c>
      <c s="5">
        <f t="shared" si="324"/>
        <v>0</v>
      </c>
      <c s="5">
        <f t="shared" si="324"/>
        <v>0</v>
      </c>
      <c s="3"/>
      <c s="3"/>
      <c s="3"/>
      <c s="3"/>
      <c s="3"/>
      <c s="3"/>
      <c s="5">
        <f t="shared" si="325" ref="AE284:AH284">SUM(AE281:AE283)</f>
        <v>0</v>
      </c>
      <c s="5">
        <f t="shared" si="325"/>
        <v>0</v>
      </c>
      <c s="5">
        <f t="shared" si="325"/>
        <v>0</v>
      </c>
      <c s="5">
        <f t="shared" si="325"/>
        <v>0</v>
      </c>
      <c s="3"/>
      <c s="3"/>
      <c s="5">
        <f t="shared" si="326" ref="AK284:AM284">SUM(AK281:AK283)</f>
        <v>0</v>
      </c>
      <c s="5">
        <f t="shared" si="326"/>
        <v>0</v>
      </c>
      <c s="5">
        <f t="shared" si="326"/>
        <v>0</v>
      </c>
    </row>
    <row>
      <c r="B2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86" s="6" t="s">
        <v>761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H286</f>
        <v/>
      </c>
      <c s="2"/>
      <c s="2"/>
      <c s="2"/>
      <c s="2"/>
      <c s="3"/>
      <c s="2"/>
      <c s="2"/>
      <c s="2"/>
      <c s="2"/>
    </row>
    <row>
      <c r="B2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8" s="6" t="s">
        <v>1224</v>
      </c>
      <c s="9" t="s">
        <v>525</v>
      </c>
      <c s="3"/>
      <c s="3"/>
      <c s="3"/>
      <c s="3"/>
      <c s="3"/>
      <c s="3"/>
      <c s="3"/>
      <c s="3"/>
      <c s="3"/>
      <c s="3"/>
      <c s="5">
        <f t="shared" si="327" ref="N288:Q288">SUM(N285:N287)</f>
        <v>0</v>
      </c>
      <c s="5">
        <f t="shared" si="327"/>
        <v>0</v>
      </c>
      <c s="5">
        <f t="shared" si="327"/>
        <v>0</v>
      </c>
      <c s="5">
        <f t="shared" si="327"/>
        <v>0</v>
      </c>
      <c s="3"/>
      <c s="5">
        <f t="shared" si="328" ref="S288:X288">SUM(S285:S287)</f>
        <v>0</v>
      </c>
      <c s="5">
        <f t="shared" si="328"/>
        <v>0</v>
      </c>
      <c s="5">
        <f t="shared" si="328"/>
        <v>0</v>
      </c>
      <c s="5">
        <f t="shared" si="328"/>
        <v>0</v>
      </c>
      <c s="5">
        <f t="shared" si="328"/>
        <v>0</v>
      </c>
      <c s="5">
        <f t="shared" si="328"/>
        <v>0</v>
      </c>
      <c s="3"/>
      <c s="3"/>
      <c s="3"/>
      <c s="3"/>
      <c s="3"/>
      <c s="3"/>
      <c s="5">
        <f t="shared" si="329" ref="AE288:AH288">SUM(AE285:AE287)</f>
        <v>0</v>
      </c>
      <c s="5">
        <f t="shared" si="329"/>
        <v>0</v>
      </c>
      <c s="5">
        <f t="shared" si="329"/>
        <v>0</v>
      </c>
      <c s="5">
        <f t="shared" si="329"/>
        <v>0</v>
      </c>
      <c s="3"/>
      <c s="3"/>
      <c s="5">
        <f t="shared" si="330" ref="AK288:AM288">SUM(AK285:AK287)</f>
        <v>0</v>
      </c>
      <c s="5">
        <f t="shared" si="330"/>
        <v>0</v>
      </c>
      <c s="5">
        <f t="shared" si="330"/>
        <v>0</v>
      </c>
    </row>
    <row>
      <c r="B289" s="6" t="s">
        <v>762</v>
      </c>
      <c s="9" t="s">
        <v>674</v>
      </c>
      <c s="3"/>
      <c s="3"/>
      <c s="3"/>
      <c s="3"/>
      <c s="3"/>
      <c s="3"/>
      <c s="3"/>
      <c s="3"/>
      <c s="3"/>
      <c s="3"/>
      <c s="5">
        <f t="shared" si="331" ref="N289:Q289">N268+N272+N276+N280+N284+N288</f>
        <v>0</v>
      </c>
      <c s="5">
        <f t="shared" si="331"/>
        <v>0</v>
      </c>
      <c s="5">
        <f t="shared" si="331"/>
        <v>0</v>
      </c>
      <c s="5">
        <f t="shared" si="331"/>
        <v>0</v>
      </c>
      <c s="3"/>
      <c s="5">
        <f t="shared" si="332" ref="S289:X289">S268+S272+S276+S280+S284+S288</f>
        <v>0</v>
      </c>
      <c s="5">
        <f t="shared" si="332"/>
        <v>0</v>
      </c>
      <c s="5">
        <f t="shared" si="332"/>
        <v>0</v>
      </c>
      <c s="5">
        <f t="shared" si="332"/>
        <v>0</v>
      </c>
      <c s="5">
        <f t="shared" si="332"/>
        <v>0</v>
      </c>
      <c s="5">
        <f t="shared" si="332"/>
        <v>0</v>
      </c>
      <c s="3"/>
      <c s="3"/>
      <c s="3"/>
      <c s="3"/>
      <c s="3"/>
      <c s="3"/>
      <c s="5">
        <f t="shared" si="333" ref="AE289:AH289">AE268+AE272+AE276+AE280+AE284+AE288</f>
        <v>0</v>
      </c>
      <c s="5">
        <f t="shared" si="333"/>
        <v>0</v>
      </c>
      <c s="5">
        <f t="shared" si="333"/>
        <v>0</v>
      </c>
      <c s="5">
        <f t="shared" si="333"/>
        <v>0</v>
      </c>
      <c s="3"/>
      <c s="3"/>
      <c s="5">
        <f t="shared" si="334" ref="AK289:AM289">AK268+AK272+AK276+AK280+AK284+AK288</f>
        <v>0</v>
      </c>
      <c s="5">
        <f t="shared" si="334"/>
        <v>0</v>
      </c>
      <c s="5">
        <f t="shared" si="334"/>
        <v>0</v>
      </c>
    </row>
    <row>
      <c r="B2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1" s="6" t="s">
        <v>2257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H291</f>
        <v/>
      </c>
      <c s="2"/>
      <c s="2"/>
      <c s="2"/>
      <c s="2"/>
      <c s="3"/>
      <c s="2"/>
      <c s="2"/>
      <c s="2"/>
      <c s="2"/>
    </row>
    <row>
      <c r="B29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93" s="6" t="s">
        <v>355</v>
      </c>
      <c s="9" t="s">
        <v>64</v>
      </c>
      <c s="3"/>
      <c s="3"/>
      <c s="3"/>
      <c s="3"/>
      <c s="3"/>
      <c s="3"/>
      <c s="3"/>
      <c s="3"/>
      <c s="3"/>
      <c s="3"/>
      <c s="5">
        <f t="shared" si="335" ref="N293:Q293">SUM(N290:N292)</f>
        <v>0</v>
      </c>
      <c s="5">
        <f t="shared" si="335"/>
        <v>0</v>
      </c>
      <c s="5">
        <f t="shared" si="335"/>
        <v>0</v>
      </c>
      <c s="5">
        <f t="shared" si="335"/>
        <v>0</v>
      </c>
      <c s="3"/>
      <c s="5">
        <f t="shared" si="336" ref="S293:X293">SUM(S290:S292)</f>
        <v>0</v>
      </c>
      <c s="5">
        <f t="shared" si="336"/>
        <v>0</v>
      </c>
      <c s="5">
        <f t="shared" si="336"/>
        <v>0</v>
      </c>
      <c s="5">
        <f t="shared" si="336"/>
        <v>0</v>
      </c>
      <c s="5">
        <f t="shared" si="336"/>
        <v>0</v>
      </c>
      <c s="5">
        <f t="shared" si="336"/>
        <v>0</v>
      </c>
      <c s="3"/>
      <c s="3"/>
      <c s="3"/>
      <c s="3"/>
      <c s="3"/>
      <c s="3"/>
      <c s="5">
        <f t="shared" si="337" ref="AE293:AH293">SUM(AE290:AE292)</f>
        <v>0</v>
      </c>
      <c s="5">
        <f t="shared" si="337"/>
        <v>0</v>
      </c>
      <c s="5">
        <f t="shared" si="337"/>
        <v>0</v>
      </c>
      <c s="5">
        <f t="shared" si="337"/>
        <v>0</v>
      </c>
      <c s="3"/>
      <c s="3"/>
      <c s="5">
        <f t="shared" si="338" ref="AK293:AM293">SUM(AK290:AK292)</f>
        <v>0</v>
      </c>
      <c s="5">
        <f t="shared" si="338"/>
        <v>0</v>
      </c>
      <c s="5">
        <f t="shared" si="338"/>
        <v>0</v>
      </c>
    </row>
    <row>
      <c r="B29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5" s="6" t="s">
        <v>1819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H295</f>
        <v/>
      </c>
      <c s="2"/>
      <c s="2"/>
      <c s="2"/>
      <c s="2"/>
      <c s="3"/>
      <c s="2"/>
      <c s="2"/>
      <c s="2"/>
      <c s="2"/>
    </row>
    <row>
      <c r="B29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97" s="6" t="s">
        <v>2258</v>
      </c>
      <c s="9" t="s">
        <v>1820</v>
      </c>
      <c s="3"/>
      <c s="3"/>
      <c s="3"/>
      <c s="3"/>
      <c s="3"/>
      <c s="3"/>
      <c s="3"/>
      <c s="3"/>
      <c s="3"/>
      <c s="3"/>
      <c s="5">
        <f t="shared" si="339" ref="N297:Q297">SUM(N294:N296)</f>
        <v>0</v>
      </c>
      <c s="5">
        <f t="shared" si="339"/>
        <v>0</v>
      </c>
      <c s="5">
        <f t="shared" si="339"/>
        <v>0</v>
      </c>
      <c s="5">
        <f t="shared" si="339"/>
        <v>0</v>
      </c>
      <c s="3"/>
      <c s="5">
        <f t="shared" si="340" ref="S297:X297">SUM(S294:S296)</f>
        <v>0</v>
      </c>
      <c s="5">
        <f t="shared" si="340"/>
        <v>0</v>
      </c>
      <c s="5">
        <f t="shared" si="340"/>
        <v>0</v>
      </c>
      <c s="5">
        <f t="shared" si="340"/>
        <v>0</v>
      </c>
      <c s="5">
        <f t="shared" si="340"/>
        <v>0</v>
      </c>
      <c s="5">
        <f t="shared" si="340"/>
        <v>0</v>
      </c>
      <c s="3"/>
      <c s="3"/>
      <c s="3"/>
      <c s="3"/>
      <c s="3"/>
      <c s="3"/>
      <c s="5">
        <f t="shared" si="341" ref="AE297:AH297">SUM(AE294:AE296)</f>
        <v>0</v>
      </c>
      <c s="5">
        <f t="shared" si="341"/>
        <v>0</v>
      </c>
      <c s="5">
        <f t="shared" si="341"/>
        <v>0</v>
      </c>
      <c s="5">
        <f t="shared" si="341"/>
        <v>0</v>
      </c>
      <c s="3"/>
      <c s="3"/>
      <c s="5">
        <f t="shared" si="342" ref="AK297:AM297">SUM(AK294:AK296)</f>
        <v>0</v>
      </c>
      <c s="5">
        <f t="shared" si="342"/>
        <v>0</v>
      </c>
      <c s="5">
        <f t="shared" si="342"/>
        <v>0</v>
      </c>
    </row>
    <row>
      <c r="B29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9" s="6" t="s">
        <v>1399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H299</f>
        <v/>
      </c>
      <c s="2"/>
      <c s="2"/>
      <c s="2"/>
      <c s="2"/>
      <c s="3"/>
      <c s="2"/>
      <c s="2"/>
      <c s="2"/>
      <c s="2"/>
    </row>
    <row>
      <c r="B30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1" s="6" t="s">
        <v>1821</v>
      </c>
      <c s="9" t="s">
        <v>1269</v>
      </c>
      <c s="3"/>
      <c s="3"/>
      <c s="3"/>
      <c s="3"/>
      <c s="3"/>
      <c s="3"/>
      <c s="3"/>
      <c s="3"/>
      <c s="3"/>
      <c s="3"/>
      <c s="5">
        <f t="shared" si="343" ref="N301:Q301">SUM(N298:N300)</f>
        <v>0</v>
      </c>
      <c s="5">
        <f t="shared" si="343"/>
        <v>0</v>
      </c>
      <c s="5">
        <f t="shared" si="343"/>
        <v>0</v>
      </c>
      <c s="5">
        <f t="shared" si="343"/>
        <v>0</v>
      </c>
      <c s="3"/>
      <c s="5">
        <f t="shared" si="344" ref="S301:X301">SUM(S298:S300)</f>
        <v>0</v>
      </c>
      <c s="5">
        <f t="shared" si="344"/>
        <v>0</v>
      </c>
      <c s="5">
        <f t="shared" si="344"/>
        <v>0</v>
      </c>
      <c s="5">
        <f t="shared" si="344"/>
        <v>0</v>
      </c>
      <c s="5">
        <f t="shared" si="344"/>
        <v>0</v>
      </c>
      <c s="5">
        <f t="shared" si="344"/>
        <v>0</v>
      </c>
      <c s="3"/>
      <c s="3"/>
      <c s="3"/>
      <c s="3"/>
      <c s="3"/>
      <c s="3"/>
      <c s="5">
        <f t="shared" si="345" ref="AE301:AH301">SUM(AE298:AE300)</f>
        <v>0</v>
      </c>
      <c s="5">
        <f t="shared" si="345"/>
        <v>0</v>
      </c>
      <c s="5">
        <f t="shared" si="345"/>
        <v>0</v>
      </c>
      <c s="5">
        <f t="shared" si="345"/>
        <v>0</v>
      </c>
      <c s="3"/>
      <c s="3"/>
      <c s="5">
        <f t="shared" si="346" ref="AK301:AM301">SUM(AK298:AK300)</f>
        <v>0</v>
      </c>
      <c s="5">
        <f t="shared" si="346"/>
        <v>0</v>
      </c>
      <c s="5">
        <f t="shared" si="346"/>
        <v>0</v>
      </c>
    </row>
    <row>
      <c r="B30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03" s="6" t="s">
        <v>978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H303</f>
        <v/>
      </c>
      <c s="2"/>
      <c s="2"/>
      <c s="2"/>
      <c s="2"/>
      <c s="3"/>
      <c s="2"/>
      <c s="2"/>
      <c s="2"/>
      <c s="2"/>
    </row>
    <row>
      <c r="B30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5" s="6" t="s">
        <v>1400</v>
      </c>
      <c s="9" t="s">
        <v>356</v>
      </c>
      <c s="3"/>
      <c s="3"/>
      <c s="3"/>
      <c s="3"/>
      <c s="3"/>
      <c s="3"/>
      <c s="3"/>
      <c s="3"/>
      <c s="3"/>
      <c s="3"/>
      <c s="5">
        <f t="shared" si="347" ref="N305:Q305">SUM(N302:N304)</f>
        <v>0</v>
      </c>
      <c s="5">
        <f t="shared" si="347"/>
        <v>0</v>
      </c>
      <c s="5">
        <f t="shared" si="347"/>
        <v>0</v>
      </c>
      <c s="5">
        <f t="shared" si="347"/>
        <v>0</v>
      </c>
      <c s="3"/>
      <c s="5">
        <f t="shared" si="348" ref="S305:X305">SUM(S302:S304)</f>
        <v>0</v>
      </c>
      <c s="5">
        <f t="shared" si="348"/>
        <v>0</v>
      </c>
      <c s="5">
        <f t="shared" si="348"/>
        <v>0</v>
      </c>
      <c s="5">
        <f t="shared" si="348"/>
        <v>0</v>
      </c>
      <c s="5">
        <f t="shared" si="348"/>
        <v>0</v>
      </c>
      <c s="5">
        <f t="shared" si="348"/>
        <v>0</v>
      </c>
      <c s="3"/>
      <c s="3"/>
      <c s="3"/>
      <c s="3"/>
      <c s="3"/>
      <c s="3"/>
      <c s="5">
        <f t="shared" si="349" ref="AE305:AH305">SUM(AE302:AE304)</f>
        <v>0</v>
      </c>
      <c s="5">
        <f t="shared" si="349"/>
        <v>0</v>
      </c>
      <c s="5">
        <f t="shared" si="349"/>
        <v>0</v>
      </c>
      <c s="5">
        <f t="shared" si="349"/>
        <v>0</v>
      </c>
      <c s="3"/>
      <c s="3"/>
      <c s="5">
        <f t="shared" si="350" ref="AK305:AM305">SUM(AK302:AK304)</f>
        <v>0</v>
      </c>
      <c s="5">
        <f t="shared" si="350"/>
        <v>0</v>
      </c>
      <c s="5">
        <f t="shared" si="350"/>
        <v>0</v>
      </c>
    </row>
    <row>
      <c r="B3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07" s="6" t="s">
        <v>526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H307</f>
        <v/>
      </c>
      <c s="2"/>
      <c s="2"/>
      <c s="2"/>
      <c s="2"/>
      <c s="3"/>
      <c s="2"/>
      <c s="2"/>
      <c s="2"/>
      <c s="2"/>
    </row>
    <row>
      <c r="B3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9" s="6" t="s">
        <v>979</v>
      </c>
      <c s="9" t="s">
        <v>2117</v>
      </c>
      <c s="3"/>
      <c s="3"/>
      <c s="3"/>
      <c s="3"/>
      <c s="3"/>
      <c s="3"/>
      <c s="3"/>
      <c s="3"/>
      <c s="3"/>
      <c s="3"/>
      <c s="5">
        <f t="shared" si="351" ref="N309:Q309">SUM(N306:N308)</f>
        <v>0</v>
      </c>
      <c s="5">
        <f t="shared" si="351"/>
        <v>0</v>
      </c>
      <c s="5">
        <f t="shared" si="351"/>
        <v>0</v>
      </c>
      <c s="5">
        <f t="shared" si="351"/>
        <v>0</v>
      </c>
      <c s="3"/>
      <c s="5">
        <f t="shared" si="352" ref="S309:X309">SUM(S306:S308)</f>
        <v>0</v>
      </c>
      <c s="5">
        <f t="shared" si="352"/>
        <v>0</v>
      </c>
      <c s="5">
        <f t="shared" si="352"/>
        <v>0</v>
      </c>
      <c s="5">
        <f t="shared" si="352"/>
        <v>0</v>
      </c>
      <c s="5">
        <f t="shared" si="352"/>
        <v>0</v>
      </c>
      <c s="5">
        <f t="shared" si="352"/>
        <v>0</v>
      </c>
      <c s="3"/>
      <c s="3"/>
      <c s="3"/>
      <c s="3"/>
      <c s="3"/>
      <c s="3"/>
      <c s="5">
        <f t="shared" si="353" ref="AE309:AH309">SUM(AE306:AE308)</f>
        <v>0</v>
      </c>
      <c s="5">
        <f t="shared" si="353"/>
        <v>0</v>
      </c>
      <c s="5">
        <f t="shared" si="353"/>
        <v>0</v>
      </c>
      <c s="5">
        <f t="shared" si="353"/>
        <v>0</v>
      </c>
      <c s="3"/>
      <c s="3"/>
      <c s="5">
        <f t="shared" si="354" ref="AK309:AM309">SUM(AK306:AK308)</f>
        <v>0</v>
      </c>
      <c s="5">
        <f t="shared" si="354"/>
        <v>0</v>
      </c>
      <c s="5">
        <f t="shared" si="354"/>
        <v>0</v>
      </c>
    </row>
    <row>
      <c r="B3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11" s="6" t="s">
        <v>2233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H311</f>
        <v/>
      </c>
      <c s="2"/>
      <c s="2"/>
      <c s="2"/>
      <c s="2"/>
      <c s="3"/>
      <c s="2"/>
      <c s="2"/>
      <c s="2"/>
      <c s="2"/>
    </row>
    <row>
      <c r="B3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3" s="6" t="s">
        <v>300</v>
      </c>
      <c s="9" t="s">
        <v>65</v>
      </c>
      <c s="3"/>
      <c s="3"/>
      <c s="3"/>
      <c s="3"/>
      <c s="3"/>
      <c s="3"/>
      <c s="3"/>
      <c s="3"/>
      <c s="3"/>
      <c s="3"/>
      <c s="5">
        <f t="shared" si="355" ref="N313:Q313">SUM(N310:N312)</f>
        <v>0</v>
      </c>
      <c s="5">
        <f t="shared" si="355"/>
        <v>0</v>
      </c>
      <c s="5">
        <f t="shared" si="355"/>
        <v>0</v>
      </c>
      <c s="5">
        <f t="shared" si="355"/>
        <v>0</v>
      </c>
      <c s="3"/>
      <c s="5">
        <f t="shared" si="356" ref="S313:X313">SUM(S310:S312)</f>
        <v>0</v>
      </c>
      <c s="5">
        <f t="shared" si="356"/>
        <v>0</v>
      </c>
      <c s="5">
        <f t="shared" si="356"/>
        <v>0</v>
      </c>
      <c s="5">
        <f t="shared" si="356"/>
        <v>0</v>
      </c>
      <c s="5">
        <f t="shared" si="356"/>
        <v>0</v>
      </c>
      <c s="5">
        <f t="shared" si="356"/>
        <v>0</v>
      </c>
      <c s="3"/>
      <c s="3"/>
      <c s="3"/>
      <c s="3"/>
      <c s="3"/>
      <c s="3"/>
      <c s="5">
        <f t="shared" si="357" ref="AE313:AH313">SUM(AE310:AE312)</f>
        <v>0</v>
      </c>
      <c s="5">
        <f t="shared" si="357"/>
        <v>0</v>
      </c>
      <c s="5">
        <f t="shared" si="357"/>
        <v>0</v>
      </c>
      <c s="5">
        <f t="shared" si="357"/>
        <v>0</v>
      </c>
      <c s="3"/>
      <c s="3"/>
      <c s="5">
        <f t="shared" si="358" ref="AK313:AM313">SUM(AK310:AK312)</f>
        <v>0</v>
      </c>
      <c s="5">
        <f t="shared" si="358"/>
        <v>0</v>
      </c>
      <c s="5">
        <f t="shared" si="358"/>
        <v>0</v>
      </c>
    </row>
    <row>
      <c r="B314" s="6" t="s">
        <v>2259</v>
      </c>
      <c s="9" t="s">
        <v>1822</v>
      </c>
      <c s="3"/>
      <c s="3"/>
      <c s="3"/>
      <c s="3"/>
      <c s="3"/>
      <c s="3"/>
      <c s="3"/>
      <c s="3"/>
      <c s="3"/>
      <c s="3"/>
      <c s="5">
        <f t="shared" si="359" ref="N314:Q314">N293+N297+N301+N305+N309+N313</f>
        <v>0</v>
      </c>
      <c s="5">
        <f t="shared" si="359"/>
        <v>0</v>
      </c>
      <c s="5">
        <f t="shared" si="359"/>
        <v>0</v>
      </c>
      <c s="5">
        <f t="shared" si="359"/>
        <v>0</v>
      </c>
      <c s="3"/>
      <c s="5">
        <f t="shared" si="360" ref="S314:X314">S293+S297+S301+S305+S309+S313</f>
        <v>0</v>
      </c>
      <c s="5">
        <f t="shared" si="360"/>
        <v>0</v>
      </c>
      <c s="5">
        <f t="shared" si="360"/>
        <v>0</v>
      </c>
      <c s="5">
        <f t="shared" si="360"/>
        <v>0</v>
      </c>
      <c s="5">
        <f t="shared" si="360"/>
        <v>0</v>
      </c>
      <c s="5">
        <f t="shared" si="360"/>
        <v>0</v>
      </c>
      <c s="3"/>
      <c s="3"/>
      <c s="3"/>
      <c s="3"/>
      <c s="3"/>
      <c s="3"/>
      <c s="5">
        <f t="shared" si="361" ref="AE314:AH314">AE293+AE297+AE301+AE305+AE309+AE313</f>
        <v>0</v>
      </c>
      <c s="5">
        <f t="shared" si="361"/>
        <v>0</v>
      </c>
      <c s="5">
        <f t="shared" si="361"/>
        <v>0</v>
      </c>
      <c s="5">
        <f t="shared" si="361"/>
        <v>0</v>
      </c>
      <c s="3"/>
      <c s="3"/>
      <c s="5">
        <f t="shared" si="362" ref="AK314:AM314">AK293+AK297+AK301+AK305+AK309+AK313</f>
        <v>0</v>
      </c>
      <c s="5">
        <f t="shared" si="362"/>
        <v>0</v>
      </c>
      <c s="5">
        <f t="shared" si="362"/>
        <v>0</v>
      </c>
    </row>
    <row>
      <c r="B315" s="6" t="s">
        <v>1823</v>
      </c>
      <c s="9" t="s">
        <v>2118</v>
      </c>
      <c s="3"/>
      <c s="3"/>
      <c s="3"/>
      <c s="3"/>
      <c s="3"/>
      <c s="3"/>
      <c s="3"/>
      <c s="3"/>
      <c s="3"/>
      <c s="3"/>
      <c s="5">
        <f t="shared" si="363" ref="N315:Q315">N168+N193+N218+N243+N268+N293</f>
        <v>0</v>
      </c>
      <c s="5">
        <f t="shared" si="363"/>
        <v>0</v>
      </c>
      <c s="5">
        <f t="shared" si="363"/>
        <v>0</v>
      </c>
      <c s="5">
        <f t="shared" si="363"/>
        <v>0</v>
      </c>
      <c s="3"/>
      <c s="5">
        <f t="shared" si="364" ref="S315:X315">S168+S193+S218+S243+S268+S293</f>
        <v>0</v>
      </c>
      <c s="5">
        <f t="shared" si="364"/>
        <v>0</v>
      </c>
      <c s="5">
        <f t="shared" si="364"/>
        <v>0</v>
      </c>
      <c s="5">
        <f t="shared" si="364"/>
        <v>0</v>
      </c>
      <c s="5">
        <f t="shared" si="364"/>
        <v>0</v>
      </c>
      <c s="5">
        <f t="shared" si="364"/>
        <v>0</v>
      </c>
      <c s="3"/>
      <c s="3"/>
      <c s="3"/>
      <c s="3"/>
      <c s="3"/>
      <c s="3"/>
      <c s="5">
        <f t="shared" si="365" ref="AE315:AH315">AE168+AE193+AE218+AE243+AE268+AE293</f>
        <v>0</v>
      </c>
      <c s="5">
        <f t="shared" si="365"/>
        <v>0</v>
      </c>
      <c s="5">
        <f t="shared" si="365"/>
        <v>0</v>
      </c>
      <c s="5">
        <f t="shared" si="365"/>
        <v>0</v>
      </c>
      <c s="3"/>
      <c s="3"/>
      <c s="5">
        <f t="shared" si="366" ref="AK315:AM315">AK168+AK193+AK218+AK243+AK268+AK293</f>
        <v>0</v>
      </c>
      <c s="5">
        <f t="shared" si="366"/>
        <v>0</v>
      </c>
      <c s="5">
        <f t="shared" si="366"/>
        <v>0</v>
      </c>
    </row>
    <row>
      <c r="B316" s="6" t="s">
        <v>1401</v>
      </c>
      <c s="9" t="s">
        <v>1402</v>
      </c>
      <c s="3"/>
      <c s="3"/>
      <c s="3"/>
      <c s="3"/>
      <c s="3"/>
      <c s="3"/>
      <c s="3"/>
      <c s="3"/>
      <c s="3"/>
      <c s="3"/>
      <c s="5">
        <f t="shared" si="367" ref="N316:Q316">N172+N197+N222+N247+N272+N297</f>
        <v>0</v>
      </c>
      <c s="5">
        <f t="shared" si="367"/>
        <v>0</v>
      </c>
      <c s="5">
        <f t="shared" si="367"/>
        <v>0</v>
      </c>
      <c s="5">
        <f t="shared" si="367"/>
        <v>0</v>
      </c>
      <c s="3"/>
      <c s="5">
        <f t="shared" si="368" ref="S316:X316">S172+S197+S222+S247+S272+S297</f>
        <v>0</v>
      </c>
      <c s="5">
        <f t="shared" si="368"/>
        <v>0</v>
      </c>
      <c s="5">
        <f t="shared" si="368"/>
        <v>0</v>
      </c>
      <c s="5">
        <f t="shared" si="368"/>
        <v>0</v>
      </c>
      <c s="5">
        <f t="shared" si="368"/>
        <v>0</v>
      </c>
      <c s="5">
        <f t="shared" si="368"/>
        <v>0</v>
      </c>
      <c s="3"/>
      <c s="3"/>
      <c s="3"/>
      <c s="3"/>
      <c s="3"/>
      <c s="3"/>
      <c s="5">
        <f t="shared" si="369" ref="AE316:AH316">AE172+AE197+AE222+AE247+AE272+AE297</f>
        <v>0</v>
      </c>
      <c s="5">
        <f t="shared" si="369"/>
        <v>0</v>
      </c>
      <c s="5">
        <f t="shared" si="369"/>
        <v>0</v>
      </c>
      <c s="5">
        <f t="shared" si="369"/>
        <v>0</v>
      </c>
      <c s="3"/>
      <c s="3"/>
      <c s="5">
        <f t="shared" si="370" ref="AK316:AM316">AK172+AK197+AK222+AK247+AK272+AK297</f>
        <v>0</v>
      </c>
      <c s="5">
        <f t="shared" si="370"/>
        <v>0</v>
      </c>
      <c s="5">
        <f t="shared" si="370"/>
        <v>0</v>
      </c>
    </row>
    <row>
      <c r="B317" s="6" t="s">
        <v>980</v>
      </c>
      <c s="9" t="s">
        <v>1403</v>
      </c>
      <c s="3"/>
      <c s="3"/>
      <c s="3"/>
      <c s="3"/>
      <c s="3"/>
      <c s="3"/>
      <c s="3"/>
      <c s="3"/>
      <c s="3"/>
      <c s="3"/>
      <c s="5">
        <f t="shared" si="371" ref="N317:Q317">N176+N201+N226+N251+N276+N301</f>
        <v>0</v>
      </c>
      <c s="5">
        <f t="shared" si="371"/>
        <v>0</v>
      </c>
      <c s="5">
        <f t="shared" si="371"/>
        <v>0</v>
      </c>
      <c s="5">
        <f t="shared" si="371"/>
        <v>0</v>
      </c>
      <c s="3"/>
      <c s="5">
        <f t="shared" si="372" ref="S317:X317">S176+S201+S226+S251+S276+S301</f>
        <v>0</v>
      </c>
      <c s="5">
        <f t="shared" si="372"/>
        <v>0</v>
      </c>
      <c s="5">
        <f t="shared" si="372"/>
        <v>0</v>
      </c>
      <c s="5">
        <f t="shared" si="372"/>
        <v>0</v>
      </c>
      <c s="5">
        <f t="shared" si="372"/>
        <v>0</v>
      </c>
      <c s="5">
        <f t="shared" si="372"/>
        <v>0</v>
      </c>
      <c s="3"/>
      <c s="3"/>
      <c s="3"/>
      <c s="3"/>
      <c s="3"/>
      <c s="3"/>
      <c s="5">
        <f t="shared" si="373" ref="AE317:AH317">AE176+AE201+AE226+AE251+AE276+AE301</f>
        <v>0</v>
      </c>
      <c s="5">
        <f t="shared" si="373"/>
        <v>0</v>
      </c>
      <c s="5">
        <f t="shared" si="373"/>
        <v>0</v>
      </c>
      <c s="5">
        <f t="shared" si="373"/>
        <v>0</v>
      </c>
      <c s="3"/>
      <c s="3"/>
      <c s="5">
        <f t="shared" si="374" ref="AK317:AM317">AK176+AK201+AK226+AK251+AK276+AK301</f>
        <v>0</v>
      </c>
      <c s="5">
        <f t="shared" si="374"/>
        <v>0</v>
      </c>
      <c s="5">
        <f t="shared" si="374"/>
        <v>0</v>
      </c>
    </row>
    <row>
      <c r="B318" s="6" t="s">
        <v>527</v>
      </c>
      <c s="9" t="s">
        <v>675</v>
      </c>
      <c s="3"/>
      <c s="3"/>
      <c s="3"/>
      <c s="3"/>
      <c s="3"/>
      <c s="3"/>
      <c s="3"/>
      <c s="3"/>
      <c s="3"/>
      <c s="3"/>
      <c s="5">
        <f t="shared" si="375" ref="N318:Q318">N180+N205+N230+N255+N280+N305</f>
        <v>0</v>
      </c>
      <c s="5">
        <f t="shared" si="375"/>
        <v>0</v>
      </c>
      <c s="5">
        <f t="shared" si="375"/>
        <v>0</v>
      </c>
      <c s="5">
        <f t="shared" si="375"/>
        <v>0</v>
      </c>
      <c s="3"/>
      <c s="5">
        <f t="shared" si="376" ref="S318:X318">S180+S205+S230+S255+S280+S305</f>
        <v>0</v>
      </c>
      <c s="5">
        <f t="shared" si="376"/>
        <v>0</v>
      </c>
      <c s="5">
        <f t="shared" si="376"/>
        <v>0</v>
      </c>
      <c s="5">
        <f t="shared" si="376"/>
        <v>0</v>
      </c>
      <c s="5">
        <f t="shared" si="376"/>
        <v>0</v>
      </c>
      <c s="5">
        <f t="shared" si="376"/>
        <v>0</v>
      </c>
      <c s="3"/>
      <c s="3"/>
      <c s="3"/>
      <c s="3"/>
      <c s="3"/>
      <c s="3"/>
      <c s="5">
        <f t="shared" si="377" ref="AE318:AH318">AE180+AE205+AE230+AE255+AE280+AE305</f>
        <v>0</v>
      </c>
      <c s="5">
        <f t="shared" si="377"/>
        <v>0</v>
      </c>
      <c s="5">
        <f t="shared" si="377"/>
        <v>0</v>
      </c>
      <c s="5">
        <f t="shared" si="377"/>
        <v>0</v>
      </c>
      <c s="3"/>
      <c s="3"/>
      <c s="5">
        <f t="shared" si="378" ref="AK318:AM318">AK180+AK205+AK230+AK255+AK280+AK305</f>
        <v>0</v>
      </c>
      <c s="5">
        <f t="shared" si="378"/>
        <v>0</v>
      </c>
      <c s="5">
        <f t="shared" si="378"/>
        <v>0</v>
      </c>
    </row>
    <row>
      <c r="B319" s="6" t="s">
        <v>66</v>
      </c>
      <c s="9" t="s">
        <v>2119</v>
      </c>
      <c s="3"/>
      <c s="3"/>
      <c s="3"/>
      <c s="3"/>
      <c s="3"/>
      <c s="3"/>
      <c s="3"/>
      <c s="3"/>
      <c s="3"/>
      <c s="3"/>
      <c s="5">
        <f t="shared" si="379" ref="N319:Q319">N184+N209+N234+N259+N284+N309</f>
        <v>0</v>
      </c>
      <c s="5">
        <f t="shared" si="379"/>
        <v>0</v>
      </c>
      <c s="5">
        <f t="shared" si="379"/>
        <v>0</v>
      </c>
      <c s="5">
        <f t="shared" si="379"/>
        <v>0</v>
      </c>
      <c s="3"/>
      <c s="5">
        <f t="shared" si="380" ref="S319:X319">S184+S209+S234+S259+S284+S309</f>
        <v>0</v>
      </c>
      <c s="5">
        <f t="shared" si="380"/>
        <v>0</v>
      </c>
      <c s="5">
        <f t="shared" si="380"/>
        <v>0</v>
      </c>
      <c s="5">
        <f t="shared" si="380"/>
        <v>0</v>
      </c>
      <c s="5">
        <f t="shared" si="380"/>
        <v>0</v>
      </c>
      <c s="5">
        <f t="shared" si="380"/>
        <v>0</v>
      </c>
      <c s="3"/>
      <c s="3"/>
      <c s="3"/>
      <c s="3"/>
      <c s="3"/>
      <c s="3"/>
      <c s="5">
        <f t="shared" si="381" ref="AE319:AH319">AE184+AE209+AE234+AE259+AE284+AE309</f>
        <v>0</v>
      </c>
      <c s="5">
        <f t="shared" si="381"/>
        <v>0</v>
      </c>
      <c s="5">
        <f t="shared" si="381"/>
        <v>0</v>
      </c>
      <c s="5">
        <f t="shared" si="381"/>
        <v>0</v>
      </c>
      <c s="3"/>
      <c s="3"/>
      <c s="5">
        <f t="shared" si="382" ref="AK319:AM319">AK184+AK209+AK234+AK259+AK284+AK309</f>
        <v>0</v>
      </c>
      <c s="5">
        <f t="shared" si="382"/>
        <v>0</v>
      </c>
      <c s="5">
        <f t="shared" si="382"/>
        <v>0</v>
      </c>
    </row>
    <row>
      <c r="B320" s="6" t="s">
        <v>1957</v>
      </c>
      <c s="9" t="s">
        <v>67</v>
      </c>
      <c s="3"/>
      <c s="3"/>
      <c s="3"/>
      <c s="3"/>
      <c s="3"/>
      <c s="3"/>
      <c s="3"/>
      <c s="3"/>
      <c s="3"/>
      <c s="3"/>
      <c s="5">
        <f t="shared" si="383" ref="N320:Q320">N188+N213+N238+N263+N288+N313</f>
        <v>0</v>
      </c>
      <c s="5">
        <f t="shared" si="383"/>
        <v>0</v>
      </c>
      <c s="5">
        <f t="shared" si="383"/>
        <v>0</v>
      </c>
      <c s="5">
        <f t="shared" si="383"/>
        <v>0</v>
      </c>
      <c s="3"/>
      <c s="5">
        <f t="shared" si="384" ref="S320:X320">S188+S213+S238+S263+S288+S313</f>
        <v>0</v>
      </c>
      <c s="5">
        <f t="shared" si="384"/>
        <v>0</v>
      </c>
      <c s="5">
        <f t="shared" si="384"/>
        <v>0</v>
      </c>
      <c s="5">
        <f t="shared" si="384"/>
        <v>0</v>
      </c>
      <c s="5">
        <f t="shared" si="384"/>
        <v>0</v>
      </c>
      <c s="5">
        <f t="shared" si="384"/>
        <v>0</v>
      </c>
      <c s="3"/>
      <c s="3"/>
      <c s="3"/>
      <c s="3"/>
      <c s="3"/>
      <c s="3"/>
      <c s="5">
        <f t="shared" si="385" ref="AE320:AH320">AE188+AE213+AE238+AE263+AE288+AE313</f>
        <v>0</v>
      </c>
      <c s="5">
        <f t="shared" si="385"/>
        <v>0</v>
      </c>
      <c s="5">
        <f t="shared" si="385"/>
        <v>0</v>
      </c>
      <c s="5">
        <f t="shared" si="385"/>
        <v>0</v>
      </c>
      <c s="3"/>
      <c s="3"/>
      <c s="5">
        <f t="shared" si="386" ref="AK320:AM320">AK188+AK213+AK238+AK263+AK288+AK313</f>
        <v>0</v>
      </c>
      <c s="5">
        <f t="shared" si="386"/>
        <v>0</v>
      </c>
      <c s="5">
        <f t="shared" si="386"/>
        <v>0</v>
      </c>
    </row>
    <row>
      <c r="B321" s="6" t="s">
        <v>1543</v>
      </c>
      <c s="6" t="s">
        <v>1544</v>
      </c>
      <c s="3"/>
      <c s="3"/>
      <c s="3"/>
      <c s="3"/>
      <c s="3"/>
      <c s="3"/>
      <c s="3"/>
      <c s="3"/>
      <c s="3"/>
      <c s="3"/>
      <c s="5">
        <f t="shared" si="387" ref="N321:Q321">N315+N316+N317+N318+N319+N320</f>
        <v>0</v>
      </c>
      <c s="5">
        <f t="shared" si="387"/>
        <v>0</v>
      </c>
      <c s="5">
        <f t="shared" si="387"/>
        <v>0</v>
      </c>
      <c s="5">
        <f t="shared" si="387"/>
        <v>0</v>
      </c>
      <c s="3"/>
      <c s="5">
        <f t="shared" si="388" ref="S321:X321">S315+S316+S317+S318+S319+S320</f>
        <v>0</v>
      </c>
      <c s="5">
        <f t="shared" si="388"/>
        <v>0</v>
      </c>
      <c s="5">
        <f t="shared" si="388"/>
        <v>0</v>
      </c>
      <c s="5">
        <f t="shared" si="388"/>
        <v>0</v>
      </c>
      <c s="5">
        <f t="shared" si="388"/>
        <v>0</v>
      </c>
      <c s="5">
        <f t="shared" si="388"/>
        <v>0</v>
      </c>
      <c s="3"/>
      <c s="3"/>
      <c s="3"/>
      <c s="3"/>
      <c s="3"/>
      <c s="3"/>
      <c s="5">
        <f t="shared" si="389" ref="AE321:AH321">AE315+AE316+AE317+AE318+AE319+AE320</f>
        <v>0</v>
      </c>
      <c s="5">
        <f t="shared" si="389"/>
        <v>0</v>
      </c>
      <c s="5">
        <f t="shared" si="389"/>
        <v>0</v>
      </c>
      <c s="5">
        <f t="shared" si="389"/>
        <v>0</v>
      </c>
      <c s="3"/>
      <c s="3"/>
      <c s="5">
        <f t="shared" si="390" ref="AK321:AM321">AK315+AK316+AK317+AK318+AK319+AK320</f>
        <v>0</v>
      </c>
      <c s="5">
        <f t="shared" si="390"/>
        <v>0</v>
      </c>
      <c s="5">
        <f t="shared" si="390"/>
        <v>0</v>
      </c>
    </row>
    <row>
      <c r="B3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23" s="6" t="s">
        <v>676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H323</f>
        <v/>
      </c>
      <c s="2"/>
      <c s="2"/>
      <c s="2"/>
      <c s="2"/>
      <c s="3"/>
      <c s="2"/>
      <c s="2"/>
      <c s="2"/>
      <c s="2"/>
    </row>
    <row>
      <c r="B3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5" s="6" t="s">
        <v>1133</v>
      </c>
      <c s="9" t="s">
        <v>1824</v>
      </c>
      <c s="3"/>
      <c s="3"/>
      <c s="3"/>
      <c s="3"/>
      <c s="3"/>
      <c s="3"/>
      <c s="3"/>
      <c s="3"/>
      <c s="3"/>
      <c s="3"/>
      <c s="5">
        <f t="shared" si="391" ref="N325:Q325">SUM(N322:N324)</f>
        <v>0</v>
      </c>
      <c s="5">
        <f t="shared" si="391"/>
        <v>0</v>
      </c>
      <c s="5">
        <f t="shared" si="391"/>
        <v>0</v>
      </c>
      <c s="5">
        <f t="shared" si="391"/>
        <v>0</v>
      </c>
      <c s="3"/>
      <c s="5">
        <f t="shared" si="392" ref="S325:X325">SUM(S322:S324)</f>
        <v>0</v>
      </c>
      <c s="5">
        <f t="shared" si="392"/>
        <v>0</v>
      </c>
      <c s="5">
        <f t="shared" si="392"/>
        <v>0</v>
      </c>
      <c s="5">
        <f t="shared" si="392"/>
        <v>0</v>
      </c>
      <c s="5">
        <f t="shared" si="392"/>
        <v>0</v>
      </c>
      <c s="5">
        <f t="shared" si="392"/>
        <v>0</v>
      </c>
      <c s="3"/>
      <c s="3"/>
      <c s="3"/>
      <c s="3"/>
      <c s="3"/>
      <c s="3"/>
      <c s="5">
        <f t="shared" si="393" ref="AE325:AH325">SUM(AE322:AE324)</f>
        <v>0</v>
      </c>
      <c s="5">
        <f t="shared" si="393"/>
        <v>0</v>
      </c>
      <c s="5">
        <f t="shared" si="393"/>
        <v>0</v>
      </c>
      <c s="5">
        <f t="shared" si="393"/>
        <v>0</v>
      </c>
      <c s="3"/>
      <c s="3"/>
      <c s="5">
        <f t="shared" si="394" ref="AK325:AM325">SUM(AK322:AK324)</f>
        <v>0</v>
      </c>
      <c s="5">
        <f t="shared" si="394"/>
        <v>0</v>
      </c>
      <c s="5">
        <f t="shared" si="394"/>
        <v>0</v>
      </c>
    </row>
    <row>
      <c r="B3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27" s="6" t="s">
        <v>812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H327</f>
        <v/>
      </c>
      <c s="2"/>
      <c s="2"/>
      <c s="2"/>
      <c s="2"/>
      <c s="3"/>
      <c s="2"/>
      <c s="2"/>
      <c s="2"/>
      <c s="2"/>
    </row>
    <row>
      <c r="B3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9" s="6" t="s">
        <v>1270</v>
      </c>
      <c s="9" t="s">
        <v>1958</v>
      </c>
      <c s="3"/>
      <c s="3"/>
      <c s="3"/>
      <c s="3"/>
      <c s="3"/>
      <c s="3"/>
      <c s="3"/>
      <c s="3"/>
      <c s="3"/>
      <c s="3"/>
      <c s="5">
        <f t="shared" si="395" ref="N329:Q329">SUM(N326:N328)</f>
        <v>0</v>
      </c>
      <c s="5">
        <f t="shared" si="395"/>
        <v>0</v>
      </c>
      <c s="5">
        <f t="shared" si="395"/>
        <v>0</v>
      </c>
      <c s="5">
        <f t="shared" si="395"/>
        <v>0</v>
      </c>
      <c s="3"/>
      <c s="5">
        <f t="shared" si="396" ref="S329:X329">SUM(S326:S328)</f>
        <v>0</v>
      </c>
      <c s="5">
        <f t="shared" si="396"/>
        <v>0</v>
      </c>
      <c s="5">
        <f t="shared" si="396"/>
        <v>0</v>
      </c>
      <c s="5">
        <f t="shared" si="396"/>
        <v>0</v>
      </c>
      <c s="5">
        <f t="shared" si="396"/>
        <v>0</v>
      </c>
      <c s="5">
        <f t="shared" si="396"/>
        <v>0</v>
      </c>
      <c s="3"/>
      <c s="3"/>
      <c s="3"/>
      <c s="3"/>
      <c s="3"/>
      <c s="3"/>
      <c s="5">
        <f t="shared" si="397" ref="AE329:AH329">SUM(AE326:AE328)</f>
        <v>0</v>
      </c>
      <c s="5">
        <f t="shared" si="397"/>
        <v>0</v>
      </c>
      <c s="5">
        <f t="shared" si="397"/>
        <v>0</v>
      </c>
      <c s="5">
        <f t="shared" si="397"/>
        <v>0</v>
      </c>
      <c s="3"/>
      <c s="3"/>
      <c s="5">
        <f t="shared" si="398" ref="AK329:AM329">SUM(AK326:AK328)</f>
        <v>0</v>
      </c>
      <c s="5">
        <f t="shared" si="398"/>
        <v>0</v>
      </c>
      <c s="5">
        <f t="shared" si="398"/>
        <v>0</v>
      </c>
    </row>
    <row>
      <c r="B3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31" s="6" t="s">
        <v>339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H331</f>
        <v/>
      </c>
      <c s="2"/>
      <c s="2"/>
      <c s="2"/>
      <c s="2"/>
      <c s="3"/>
      <c s="2"/>
      <c s="2"/>
      <c s="2"/>
      <c s="2"/>
    </row>
    <row>
      <c r="B33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33" s="6" t="s">
        <v>776</v>
      </c>
      <c s="9" t="s">
        <v>357</v>
      </c>
      <c s="3"/>
      <c s="3"/>
      <c s="3"/>
      <c s="3"/>
      <c s="3"/>
      <c s="3"/>
      <c s="3"/>
      <c s="3"/>
      <c s="3"/>
      <c s="3"/>
      <c s="5">
        <f t="shared" si="399" ref="N333:Q333">SUM(N330:N332)</f>
        <v>0</v>
      </c>
      <c s="5">
        <f t="shared" si="399"/>
        <v>0</v>
      </c>
      <c s="5">
        <f t="shared" si="399"/>
        <v>0</v>
      </c>
      <c s="5">
        <f t="shared" si="399"/>
        <v>0</v>
      </c>
      <c s="3"/>
      <c s="5">
        <f t="shared" si="400" ref="S333:X333">SUM(S330:S332)</f>
        <v>0</v>
      </c>
      <c s="5">
        <f t="shared" si="400"/>
        <v>0</v>
      </c>
      <c s="5">
        <f t="shared" si="400"/>
        <v>0</v>
      </c>
      <c s="5">
        <f t="shared" si="400"/>
        <v>0</v>
      </c>
      <c s="5">
        <f t="shared" si="400"/>
        <v>0</v>
      </c>
      <c s="5">
        <f t="shared" si="400"/>
        <v>0</v>
      </c>
      <c s="3"/>
      <c s="3"/>
      <c s="3"/>
      <c s="3"/>
      <c s="3"/>
      <c s="3"/>
      <c s="5">
        <f t="shared" si="401" ref="AE333:AH333">SUM(AE330:AE332)</f>
        <v>0</v>
      </c>
      <c s="5">
        <f t="shared" si="401"/>
        <v>0</v>
      </c>
      <c s="5">
        <f t="shared" si="401"/>
        <v>0</v>
      </c>
      <c s="5">
        <f t="shared" si="401"/>
        <v>0</v>
      </c>
      <c s="3"/>
      <c s="3"/>
      <c s="5">
        <f t="shared" si="402" ref="AK333:AM333">SUM(AK330:AK332)</f>
        <v>0</v>
      </c>
      <c s="5">
        <f t="shared" si="402"/>
        <v>0</v>
      </c>
      <c s="5">
        <f t="shared" si="402"/>
        <v>0</v>
      </c>
    </row>
    <row>
      <c r="B33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35" s="6" t="s">
        <v>2221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H335</f>
        <v/>
      </c>
      <c s="2"/>
      <c s="2"/>
      <c s="2"/>
      <c s="2"/>
      <c s="3"/>
      <c s="2"/>
      <c s="2"/>
      <c s="2"/>
      <c s="2"/>
    </row>
    <row>
      <c r="B33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37" s="6" t="s">
        <v>315</v>
      </c>
      <c s="9" t="s">
        <v>981</v>
      </c>
      <c s="3"/>
      <c s="3"/>
      <c s="3"/>
      <c s="3"/>
      <c s="3"/>
      <c s="3"/>
      <c s="3"/>
      <c s="3"/>
      <c s="3"/>
      <c s="3"/>
      <c s="5">
        <f t="shared" si="403" ref="N337:Q337">SUM(N334:N336)</f>
        <v>0</v>
      </c>
      <c s="5">
        <f t="shared" si="403"/>
        <v>0</v>
      </c>
      <c s="5">
        <f t="shared" si="403"/>
        <v>0</v>
      </c>
      <c s="5">
        <f t="shared" si="403"/>
        <v>0</v>
      </c>
      <c s="3"/>
      <c s="5">
        <f t="shared" si="404" ref="S337:X337">SUM(S334:S336)</f>
        <v>0</v>
      </c>
      <c s="5">
        <f t="shared" si="404"/>
        <v>0</v>
      </c>
      <c s="5">
        <f t="shared" si="404"/>
        <v>0</v>
      </c>
      <c s="5">
        <f t="shared" si="404"/>
        <v>0</v>
      </c>
      <c s="5">
        <f t="shared" si="404"/>
        <v>0</v>
      </c>
      <c s="5">
        <f t="shared" si="404"/>
        <v>0</v>
      </c>
      <c s="3"/>
      <c s="3"/>
      <c s="3"/>
      <c s="3"/>
      <c s="3"/>
      <c s="3"/>
      <c s="5">
        <f t="shared" si="405" ref="AE337:AH337">SUM(AE334:AE336)</f>
        <v>0</v>
      </c>
      <c s="5">
        <f t="shared" si="405"/>
        <v>0</v>
      </c>
      <c s="5">
        <f t="shared" si="405"/>
        <v>0</v>
      </c>
      <c s="5">
        <f t="shared" si="405"/>
        <v>0</v>
      </c>
      <c s="3"/>
      <c s="3"/>
      <c s="5">
        <f t="shared" si="406" ref="AK337:AM337">SUM(AK334:AK336)</f>
        <v>0</v>
      </c>
      <c s="5">
        <f t="shared" si="406"/>
        <v>0</v>
      </c>
      <c s="5">
        <f t="shared" si="406"/>
        <v>0</v>
      </c>
    </row>
    <row>
      <c r="B33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39" s="6" t="s">
        <v>1783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H339</f>
        <v/>
      </c>
      <c s="2"/>
      <c s="2"/>
      <c s="2"/>
      <c s="2"/>
      <c s="3"/>
      <c s="2"/>
      <c s="2"/>
      <c s="2"/>
      <c s="2"/>
    </row>
    <row>
      <c r="B34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1" s="6" t="s">
        <v>2222</v>
      </c>
      <c s="9" t="s">
        <v>1545</v>
      </c>
      <c s="3"/>
      <c s="3"/>
      <c s="3"/>
      <c s="3"/>
      <c s="3"/>
      <c s="3"/>
      <c s="3"/>
      <c s="3"/>
      <c s="3"/>
      <c s="3"/>
      <c s="5">
        <f t="shared" si="407" ref="N341:Q341">SUM(N338:N340)</f>
        <v>0</v>
      </c>
      <c s="5">
        <f t="shared" si="407"/>
        <v>0</v>
      </c>
      <c s="5">
        <f t="shared" si="407"/>
        <v>0</v>
      </c>
      <c s="5">
        <f t="shared" si="407"/>
        <v>0</v>
      </c>
      <c s="3"/>
      <c s="5">
        <f t="shared" si="408" ref="S341:X341">SUM(S338:S340)</f>
        <v>0</v>
      </c>
      <c s="5">
        <f t="shared" si="408"/>
        <v>0</v>
      </c>
      <c s="5">
        <f t="shared" si="408"/>
        <v>0</v>
      </c>
      <c s="5">
        <f t="shared" si="408"/>
        <v>0</v>
      </c>
      <c s="5">
        <f t="shared" si="408"/>
        <v>0</v>
      </c>
      <c s="5">
        <f t="shared" si="408"/>
        <v>0</v>
      </c>
      <c s="3"/>
      <c s="3"/>
      <c s="3"/>
      <c s="3"/>
      <c s="3"/>
      <c s="3"/>
      <c s="5">
        <f t="shared" si="409" ref="AE341:AH341">SUM(AE338:AE340)</f>
        <v>0</v>
      </c>
      <c s="5">
        <f t="shared" si="409"/>
        <v>0</v>
      </c>
      <c s="5">
        <f t="shared" si="409"/>
        <v>0</v>
      </c>
      <c s="5">
        <f t="shared" si="409"/>
        <v>0</v>
      </c>
      <c s="3"/>
      <c s="3"/>
      <c s="5">
        <f t="shared" si="410" ref="AK341:AM341">SUM(AK338:AK340)</f>
        <v>0</v>
      </c>
      <c s="5">
        <f t="shared" si="410"/>
        <v>0</v>
      </c>
      <c s="5">
        <f t="shared" si="410"/>
        <v>0</v>
      </c>
    </row>
    <row>
      <c r="B342" s="6" t="s">
        <v>1784</v>
      </c>
      <c s="9" t="s">
        <v>1959</v>
      </c>
      <c s="3"/>
      <c s="3"/>
      <c s="3"/>
      <c s="3"/>
      <c s="3"/>
      <c s="3"/>
      <c s="3"/>
      <c s="3"/>
      <c s="3"/>
      <c s="3"/>
      <c s="5">
        <f t="shared" si="411" ref="N342:Q342">N325+N329+N333+N337+N341</f>
        <v>0</v>
      </c>
      <c s="5">
        <f t="shared" si="411"/>
        <v>0</v>
      </c>
      <c s="5">
        <f t="shared" si="411"/>
        <v>0</v>
      </c>
      <c s="5">
        <f t="shared" si="411"/>
        <v>0</v>
      </c>
      <c s="3"/>
      <c s="5">
        <f t="shared" si="412" ref="S342:X342">S325+S329+S333+S337+S341</f>
        <v>0</v>
      </c>
      <c s="5">
        <f t="shared" si="412"/>
        <v>0</v>
      </c>
      <c s="5">
        <f t="shared" si="412"/>
        <v>0</v>
      </c>
      <c s="5">
        <f t="shared" si="412"/>
        <v>0</v>
      </c>
      <c s="5">
        <f t="shared" si="412"/>
        <v>0</v>
      </c>
      <c s="5">
        <f t="shared" si="412"/>
        <v>0</v>
      </c>
      <c s="3"/>
      <c s="3"/>
      <c s="3"/>
      <c s="3"/>
      <c s="3"/>
      <c s="3"/>
      <c s="5">
        <f t="shared" si="413" ref="AE342:AH342">AE325+AE329+AE333+AE337+AE341</f>
        <v>0</v>
      </c>
      <c s="5">
        <f t="shared" si="413"/>
        <v>0</v>
      </c>
      <c s="5">
        <f t="shared" si="413"/>
        <v>0</v>
      </c>
      <c s="5">
        <f t="shared" si="413"/>
        <v>0</v>
      </c>
      <c s="3"/>
      <c s="3"/>
      <c s="5">
        <f t="shared" si="414" ref="AK342:AM342">AK325+AK329+AK333+AK337+AK341</f>
        <v>0</v>
      </c>
      <c s="5">
        <f t="shared" si="414"/>
        <v>0</v>
      </c>
      <c s="5">
        <f t="shared" si="414"/>
        <v>0</v>
      </c>
    </row>
    <row>
      <c r="B3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4" s="6" t="s">
        <v>982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H344</f>
        <v/>
      </c>
      <c s="2"/>
      <c s="2"/>
      <c s="2"/>
      <c s="2"/>
      <c s="6" t="s">
        <v>3</v>
      </c>
      <c s="2"/>
      <c s="2"/>
      <c s="2"/>
      <c s="2"/>
    </row>
    <row>
      <c r="B3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6" s="6" t="s">
        <v>1404</v>
      </c>
      <c s="9" t="s">
        <v>813</v>
      </c>
      <c s="3"/>
      <c s="3"/>
      <c s="3"/>
      <c s="3"/>
      <c s="3"/>
      <c s="3"/>
      <c s="3"/>
      <c s="3"/>
      <c s="3"/>
      <c s="3"/>
      <c s="5">
        <f t="shared" si="415" ref="N346:Q346">SUM(N343:N345)</f>
        <v>0</v>
      </c>
      <c s="5">
        <f t="shared" si="415"/>
        <v>0</v>
      </c>
      <c s="5">
        <f t="shared" si="415"/>
        <v>0</v>
      </c>
      <c s="5">
        <f t="shared" si="415"/>
        <v>0</v>
      </c>
      <c s="3"/>
      <c s="5">
        <f t="shared" si="416" ref="S346:X346">SUM(S343:S345)</f>
        <v>0</v>
      </c>
      <c s="5">
        <f t="shared" si="416"/>
        <v>0</v>
      </c>
      <c s="5">
        <f t="shared" si="416"/>
        <v>0</v>
      </c>
      <c s="5">
        <f t="shared" si="416"/>
        <v>0</v>
      </c>
      <c s="5">
        <f t="shared" si="416"/>
        <v>0</v>
      </c>
      <c s="5">
        <f t="shared" si="416"/>
        <v>0</v>
      </c>
      <c s="3"/>
      <c s="3"/>
      <c s="3"/>
      <c s="3"/>
      <c s="3"/>
      <c s="3"/>
      <c s="5">
        <f t="shared" si="417" ref="AE346:AH346">SUM(AE343:AE345)</f>
        <v>0</v>
      </c>
      <c s="5">
        <f t="shared" si="417"/>
        <v>0</v>
      </c>
      <c s="5">
        <f t="shared" si="417"/>
        <v>0</v>
      </c>
      <c s="5">
        <f t="shared" si="417"/>
        <v>0</v>
      </c>
      <c s="3"/>
      <c s="3"/>
      <c s="5">
        <f t="shared" si="418" ref="AK346:AM346">SUM(AK343:AK345)</f>
        <v>0</v>
      </c>
      <c s="5">
        <f t="shared" si="418"/>
        <v>0</v>
      </c>
      <c s="5">
        <f t="shared" si="418"/>
        <v>0</v>
      </c>
    </row>
    <row>
      <c r="B3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8" s="6" t="s">
        <v>528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H348</f>
        <v/>
      </c>
      <c s="2"/>
      <c s="2"/>
      <c s="2"/>
      <c s="2"/>
      <c s="6" t="s">
        <v>3</v>
      </c>
      <c s="2"/>
      <c s="2"/>
      <c s="2"/>
      <c s="2"/>
    </row>
    <row>
      <c r="B3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0" s="6" t="s">
        <v>983</v>
      </c>
      <c s="9" t="s">
        <v>2260</v>
      </c>
      <c s="3"/>
      <c s="3"/>
      <c s="3"/>
      <c s="3"/>
      <c s="3"/>
      <c s="3"/>
      <c s="3"/>
      <c s="3"/>
      <c s="3"/>
      <c s="3"/>
      <c s="5">
        <f t="shared" si="419" ref="N350:Q350">SUM(N347:N349)</f>
        <v>0</v>
      </c>
      <c s="5">
        <f t="shared" si="419"/>
        <v>0</v>
      </c>
      <c s="5">
        <f t="shared" si="419"/>
        <v>0</v>
      </c>
      <c s="5">
        <f t="shared" si="419"/>
        <v>0</v>
      </c>
      <c s="3"/>
      <c s="5">
        <f t="shared" si="420" ref="S350:X350">SUM(S347:S349)</f>
        <v>0</v>
      </c>
      <c s="5">
        <f t="shared" si="420"/>
        <v>0</v>
      </c>
      <c s="5">
        <f t="shared" si="420"/>
        <v>0</v>
      </c>
      <c s="5">
        <f t="shared" si="420"/>
        <v>0</v>
      </c>
      <c s="5">
        <f t="shared" si="420"/>
        <v>0</v>
      </c>
      <c s="5">
        <f t="shared" si="420"/>
        <v>0</v>
      </c>
      <c s="3"/>
      <c s="3"/>
      <c s="3"/>
      <c s="3"/>
      <c s="3"/>
      <c s="3"/>
      <c s="5">
        <f t="shared" si="421" ref="AE350:AH350">SUM(AE347:AE349)</f>
        <v>0</v>
      </c>
      <c s="5">
        <f t="shared" si="421"/>
        <v>0</v>
      </c>
      <c s="5">
        <f t="shared" si="421"/>
        <v>0</v>
      </c>
      <c s="5">
        <f t="shared" si="421"/>
        <v>0</v>
      </c>
      <c s="3"/>
      <c s="3"/>
      <c s="5">
        <f t="shared" si="422" ref="AK350:AM350">SUM(AK347:AK349)</f>
        <v>0</v>
      </c>
      <c s="5">
        <f t="shared" si="422"/>
        <v>0</v>
      </c>
      <c s="5">
        <f t="shared" si="422"/>
        <v>0</v>
      </c>
    </row>
    <row>
      <c r="B3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52" s="6" t="s">
        <v>68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H352</f>
        <v/>
      </c>
      <c s="2"/>
      <c s="2"/>
      <c s="2"/>
      <c s="2"/>
      <c s="6" t="s">
        <v>3</v>
      </c>
      <c s="2"/>
      <c s="2"/>
      <c s="2"/>
      <c s="2"/>
    </row>
    <row>
      <c r="B3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4" s="6" t="s">
        <v>529</v>
      </c>
      <c s="9" t="s">
        <v>1682</v>
      </c>
      <c s="3"/>
      <c s="3"/>
      <c s="3"/>
      <c s="3"/>
      <c s="3"/>
      <c s="3"/>
      <c s="3"/>
      <c s="3"/>
      <c s="3"/>
      <c s="3"/>
      <c s="5">
        <f t="shared" si="423" ref="N354:Q354">SUM(N351:N353)</f>
        <v>0</v>
      </c>
      <c s="5">
        <f t="shared" si="423"/>
        <v>0</v>
      </c>
      <c s="5">
        <f t="shared" si="423"/>
        <v>0</v>
      </c>
      <c s="5">
        <f t="shared" si="423"/>
        <v>0</v>
      </c>
      <c s="3"/>
      <c s="5">
        <f t="shared" si="424" ref="S354:X354">SUM(S351:S353)</f>
        <v>0</v>
      </c>
      <c s="5">
        <f t="shared" si="424"/>
        <v>0</v>
      </c>
      <c s="5">
        <f t="shared" si="424"/>
        <v>0</v>
      </c>
      <c s="5">
        <f t="shared" si="424"/>
        <v>0</v>
      </c>
      <c s="5">
        <f t="shared" si="424"/>
        <v>0</v>
      </c>
      <c s="5">
        <f t="shared" si="424"/>
        <v>0</v>
      </c>
      <c s="3"/>
      <c s="3"/>
      <c s="3"/>
      <c s="3"/>
      <c s="3"/>
      <c s="3"/>
      <c s="5">
        <f t="shared" si="425" ref="AE354:AH354">SUM(AE351:AE353)</f>
        <v>0</v>
      </c>
      <c s="5">
        <f t="shared" si="425"/>
        <v>0</v>
      </c>
      <c s="5">
        <f t="shared" si="425"/>
        <v>0</v>
      </c>
      <c s="5">
        <f t="shared" si="425"/>
        <v>0</v>
      </c>
      <c s="3"/>
      <c s="3"/>
      <c s="5">
        <f t="shared" si="426" ref="AK354:AM354">SUM(AK351:AK353)</f>
        <v>0</v>
      </c>
      <c s="5">
        <f t="shared" si="426"/>
        <v>0</v>
      </c>
      <c s="5">
        <f t="shared" si="426"/>
        <v>0</v>
      </c>
    </row>
    <row>
      <c r="B3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56" s="6" t="s">
        <v>1960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H356</f>
        <v/>
      </c>
      <c s="2"/>
      <c s="2"/>
      <c s="2"/>
      <c s="2"/>
      <c s="6" t="s">
        <v>3</v>
      </c>
      <c s="2"/>
      <c s="2"/>
      <c s="2"/>
      <c s="2"/>
    </row>
    <row>
      <c r="B35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8" s="6" t="s">
        <v>69</v>
      </c>
      <c s="9" t="s">
        <v>1961</v>
      </c>
      <c s="3"/>
      <c s="3"/>
      <c s="3"/>
      <c s="3"/>
      <c s="3"/>
      <c s="3"/>
      <c s="3"/>
      <c s="3"/>
      <c s="3"/>
      <c s="3"/>
      <c s="5">
        <f t="shared" si="427" ref="N358:Q358">SUM(N355:N357)</f>
        <v>0</v>
      </c>
      <c s="5">
        <f t="shared" si="427"/>
        <v>0</v>
      </c>
      <c s="5">
        <f t="shared" si="427"/>
        <v>0</v>
      </c>
      <c s="5">
        <f t="shared" si="427"/>
        <v>0</v>
      </c>
      <c s="3"/>
      <c s="5">
        <f t="shared" si="428" ref="S358:X358">SUM(S355:S357)</f>
        <v>0</v>
      </c>
      <c s="5">
        <f t="shared" si="428"/>
        <v>0</v>
      </c>
      <c s="5">
        <f t="shared" si="428"/>
        <v>0</v>
      </c>
      <c s="5">
        <f t="shared" si="428"/>
        <v>0</v>
      </c>
      <c s="5">
        <f t="shared" si="428"/>
        <v>0</v>
      </c>
      <c s="5">
        <f t="shared" si="428"/>
        <v>0</v>
      </c>
      <c s="3"/>
      <c s="3"/>
      <c s="3"/>
      <c s="3"/>
      <c s="3"/>
      <c s="3"/>
      <c s="5">
        <f t="shared" si="429" ref="AE358:AH358">SUM(AE355:AE357)</f>
        <v>0</v>
      </c>
      <c s="5">
        <f t="shared" si="429"/>
        <v>0</v>
      </c>
      <c s="5">
        <f t="shared" si="429"/>
        <v>0</v>
      </c>
      <c s="5">
        <f t="shared" si="429"/>
        <v>0</v>
      </c>
      <c s="3"/>
      <c s="3"/>
      <c s="5">
        <f t="shared" si="430" ref="AK358:AM358">SUM(AK355:AK357)</f>
        <v>0</v>
      </c>
      <c s="5">
        <f t="shared" si="430"/>
        <v>0</v>
      </c>
      <c s="5">
        <f t="shared" si="430"/>
        <v>0</v>
      </c>
    </row>
    <row>
      <c r="B35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60" s="6" t="s">
        <v>1546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H360</f>
        <v/>
      </c>
      <c s="2"/>
      <c s="2"/>
      <c s="2"/>
      <c s="2"/>
      <c s="6" t="s">
        <v>3</v>
      </c>
      <c s="2"/>
      <c s="2"/>
      <c s="2"/>
      <c s="2"/>
    </row>
    <row>
      <c r="B36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2" s="6" t="s">
        <v>1962</v>
      </c>
      <c s="9" t="s">
        <v>1825</v>
      </c>
      <c s="3"/>
      <c s="3"/>
      <c s="3"/>
      <c s="3"/>
      <c s="3"/>
      <c s="3"/>
      <c s="3"/>
      <c s="3"/>
      <c s="3"/>
      <c s="3"/>
      <c s="5">
        <f t="shared" si="431" ref="N362:Q362">SUM(N359:N361)</f>
        <v>0</v>
      </c>
      <c s="5">
        <f t="shared" si="431"/>
        <v>0</v>
      </c>
      <c s="5">
        <f t="shared" si="431"/>
        <v>0</v>
      </c>
      <c s="5">
        <f t="shared" si="431"/>
        <v>0</v>
      </c>
      <c s="3"/>
      <c s="5">
        <f t="shared" si="432" ref="S362:X362">SUM(S359:S361)</f>
        <v>0</v>
      </c>
      <c s="5">
        <f t="shared" si="432"/>
        <v>0</v>
      </c>
      <c s="5">
        <f t="shared" si="432"/>
        <v>0</v>
      </c>
      <c s="5">
        <f t="shared" si="432"/>
        <v>0</v>
      </c>
      <c s="5">
        <f t="shared" si="432"/>
        <v>0</v>
      </c>
      <c s="5">
        <f t="shared" si="432"/>
        <v>0</v>
      </c>
      <c s="3"/>
      <c s="3"/>
      <c s="3"/>
      <c s="3"/>
      <c s="3"/>
      <c s="3"/>
      <c s="5">
        <f t="shared" si="433" ref="AE362:AH362">SUM(AE359:AE361)</f>
        <v>0</v>
      </c>
      <c s="5">
        <f t="shared" si="433"/>
        <v>0</v>
      </c>
      <c s="5">
        <f t="shared" si="433"/>
        <v>0</v>
      </c>
      <c s="5">
        <f t="shared" si="433"/>
        <v>0</v>
      </c>
      <c s="3"/>
      <c s="3"/>
      <c s="5">
        <f t="shared" si="434" ref="AK362:AM362">SUM(AK359:AK361)</f>
        <v>0</v>
      </c>
      <c s="5">
        <f t="shared" si="434"/>
        <v>0</v>
      </c>
      <c s="5">
        <f t="shared" si="434"/>
        <v>0</v>
      </c>
    </row>
    <row>
      <c r="B363" s="6" t="s">
        <v>1362</v>
      </c>
      <c s="9" t="s">
        <v>677</v>
      </c>
      <c s="3"/>
      <c s="3"/>
      <c s="3"/>
      <c s="3"/>
      <c s="3"/>
      <c s="3"/>
      <c s="3"/>
      <c s="3"/>
      <c s="3"/>
      <c s="3"/>
      <c s="5">
        <f t="shared" si="435" ref="N363:Q363">N346+N350+N354+N358+N362</f>
        <v>0</v>
      </c>
      <c s="5">
        <f t="shared" si="435"/>
        <v>0</v>
      </c>
      <c s="5">
        <f t="shared" si="435"/>
        <v>0</v>
      </c>
      <c s="5">
        <f t="shared" si="435"/>
        <v>0</v>
      </c>
      <c s="3"/>
      <c s="5">
        <f t="shared" si="436" ref="S363:X363">S346+S350+S354+S358+S362</f>
        <v>0</v>
      </c>
      <c s="5">
        <f t="shared" si="436"/>
        <v>0</v>
      </c>
      <c s="5">
        <f t="shared" si="436"/>
        <v>0</v>
      </c>
      <c s="5">
        <f t="shared" si="436"/>
        <v>0</v>
      </c>
      <c s="5">
        <f t="shared" si="436"/>
        <v>0</v>
      </c>
      <c s="5">
        <f t="shared" si="436"/>
        <v>0</v>
      </c>
      <c s="3"/>
      <c s="3"/>
      <c s="3"/>
      <c s="3"/>
      <c s="3"/>
      <c s="3"/>
      <c s="5">
        <f t="shared" si="437" ref="AE363:AH363">AE346+AE350+AE354+AE358+AE362</f>
        <v>0</v>
      </c>
      <c s="5">
        <f t="shared" si="437"/>
        <v>0</v>
      </c>
      <c s="5">
        <f t="shared" si="437"/>
        <v>0</v>
      </c>
      <c s="5">
        <f t="shared" si="437"/>
        <v>0</v>
      </c>
      <c s="3"/>
      <c s="3"/>
      <c s="5">
        <f t="shared" si="438" ref="AK363:AM363">AK346+AK350+AK354+AK358+AK362</f>
        <v>0</v>
      </c>
      <c s="5">
        <f t="shared" si="438"/>
        <v>0</v>
      </c>
      <c s="5">
        <f t="shared" si="438"/>
        <v>0</v>
      </c>
    </row>
    <row>
      <c r="B3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65" s="6" t="s">
        <v>530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H365</f>
        <v/>
      </c>
      <c s="2"/>
      <c s="2"/>
      <c s="2"/>
      <c s="2"/>
      <c s="3"/>
      <c s="2"/>
      <c s="2"/>
      <c s="2"/>
      <c s="2"/>
    </row>
    <row>
      <c r="B3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7" s="6" t="s">
        <v>984</v>
      </c>
      <c s="9" t="s">
        <v>1134</v>
      </c>
      <c s="3"/>
      <c s="3"/>
      <c s="3"/>
      <c s="3"/>
      <c s="3"/>
      <c s="3"/>
      <c s="3"/>
      <c s="3"/>
      <c s="3"/>
      <c s="3"/>
      <c s="5">
        <f t="shared" si="439" ref="N367:Q367">SUM(N364:N366)</f>
        <v>0</v>
      </c>
      <c s="5">
        <f t="shared" si="439"/>
        <v>0</v>
      </c>
      <c s="5">
        <f t="shared" si="439"/>
        <v>0</v>
      </c>
      <c s="5">
        <f t="shared" si="439"/>
        <v>0</v>
      </c>
      <c s="3"/>
      <c s="5">
        <f t="shared" si="440" ref="S367:X367">SUM(S364:S366)</f>
        <v>0</v>
      </c>
      <c s="5">
        <f t="shared" si="440"/>
        <v>0</v>
      </c>
      <c s="5">
        <f t="shared" si="440"/>
        <v>0</v>
      </c>
      <c s="5">
        <f t="shared" si="440"/>
        <v>0</v>
      </c>
      <c s="5">
        <f t="shared" si="440"/>
        <v>0</v>
      </c>
      <c s="5">
        <f t="shared" si="440"/>
        <v>0</v>
      </c>
      <c s="3"/>
      <c s="3"/>
      <c s="3"/>
      <c s="3"/>
      <c s="3"/>
      <c s="3"/>
      <c s="5">
        <f t="shared" si="441" ref="AE367:AH367">SUM(AE364:AE366)</f>
        <v>0</v>
      </c>
      <c s="5">
        <f t="shared" si="441"/>
        <v>0</v>
      </c>
      <c s="5">
        <f t="shared" si="441"/>
        <v>0</v>
      </c>
      <c s="5">
        <f t="shared" si="441"/>
        <v>0</v>
      </c>
      <c s="3"/>
      <c s="3"/>
      <c s="5">
        <f t="shared" si="442" ref="AK367:AM367">SUM(AK364:AK366)</f>
        <v>0</v>
      </c>
      <c s="5">
        <f t="shared" si="442"/>
        <v>0</v>
      </c>
      <c s="5">
        <f t="shared" si="442"/>
        <v>0</v>
      </c>
    </row>
    <row>
      <c r="B3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69" s="6" t="s">
        <v>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H369</f>
        <v/>
      </c>
      <c s="2"/>
      <c s="2"/>
      <c s="2"/>
      <c s="2"/>
      <c s="3"/>
      <c s="2"/>
      <c s="2"/>
      <c s="2"/>
      <c s="2"/>
    </row>
    <row>
      <c r="B3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1" s="6" t="s">
        <v>531</v>
      </c>
      <c s="9" t="s">
        <v>71</v>
      </c>
      <c s="3"/>
      <c s="3"/>
      <c s="3"/>
      <c s="3"/>
      <c s="3"/>
      <c s="3"/>
      <c s="3"/>
      <c s="3"/>
      <c s="3"/>
      <c s="3"/>
      <c s="5">
        <f t="shared" si="443" ref="N371:Q371">SUM(N368:N370)</f>
        <v>0</v>
      </c>
      <c s="5">
        <f t="shared" si="443"/>
        <v>0</v>
      </c>
      <c s="5">
        <f t="shared" si="443"/>
        <v>0</v>
      </c>
      <c s="5">
        <f t="shared" si="443"/>
        <v>0</v>
      </c>
      <c s="3"/>
      <c s="5">
        <f t="shared" si="444" ref="S371:X371">SUM(S368:S370)</f>
        <v>0</v>
      </c>
      <c s="5">
        <f t="shared" si="444"/>
        <v>0</v>
      </c>
      <c s="5">
        <f t="shared" si="444"/>
        <v>0</v>
      </c>
      <c s="5">
        <f t="shared" si="444"/>
        <v>0</v>
      </c>
      <c s="5">
        <f t="shared" si="444"/>
        <v>0</v>
      </c>
      <c s="5">
        <f t="shared" si="444"/>
        <v>0</v>
      </c>
      <c s="3"/>
      <c s="3"/>
      <c s="3"/>
      <c s="3"/>
      <c s="3"/>
      <c s="3"/>
      <c s="5">
        <f t="shared" si="445" ref="AE371:AH371">SUM(AE368:AE370)</f>
        <v>0</v>
      </c>
      <c s="5">
        <f t="shared" si="445"/>
        <v>0</v>
      </c>
      <c s="5">
        <f t="shared" si="445"/>
        <v>0</v>
      </c>
      <c s="5">
        <f t="shared" si="445"/>
        <v>0</v>
      </c>
      <c s="3"/>
      <c s="3"/>
      <c s="5">
        <f t="shared" si="446" ref="AK371:AM371">SUM(AK368:AK370)</f>
        <v>0</v>
      </c>
      <c s="5">
        <f t="shared" si="446"/>
        <v>0</v>
      </c>
      <c s="5">
        <f t="shared" si="446"/>
        <v>0</v>
      </c>
    </row>
    <row>
      <c r="B3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73" s="6" t="s">
        <v>1963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H373</f>
        <v/>
      </c>
      <c s="2"/>
      <c s="2"/>
      <c s="2"/>
      <c s="2"/>
      <c s="3"/>
      <c s="2"/>
      <c s="2"/>
      <c s="2"/>
      <c s="2"/>
    </row>
    <row>
      <c r="B3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5" s="6" t="s">
        <v>72</v>
      </c>
      <c s="9" t="s">
        <v>1826</v>
      </c>
      <c s="3"/>
      <c s="3"/>
      <c s="3"/>
      <c s="3"/>
      <c s="3"/>
      <c s="3"/>
      <c s="3"/>
      <c s="3"/>
      <c s="3"/>
      <c s="3"/>
      <c s="5">
        <f t="shared" si="447" ref="N375:Q375">SUM(N372:N374)</f>
        <v>0</v>
      </c>
      <c s="5">
        <f t="shared" si="447"/>
        <v>0</v>
      </c>
      <c s="5">
        <f t="shared" si="447"/>
        <v>0</v>
      </c>
      <c s="5">
        <f t="shared" si="447"/>
        <v>0</v>
      </c>
      <c s="3"/>
      <c s="5">
        <f t="shared" si="448" ref="S375:X375">SUM(S372:S374)</f>
        <v>0</v>
      </c>
      <c s="5">
        <f t="shared" si="448"/>
        <v>0</v>
      </c>
      <c s="5">
        <f t="shared" si="448"/>
        <v>0</v>
      </c>
      <c s="5">
        <f t="shared" si="448"/>
        <v>0</v>
      </c>
      <c s="5">
        <f t="shared" si="448"/>
        <v>0</v>
      </c>
      <c s="5">
        <f t="shared" si="448"/>
        <v>0</v>
      </c>
      <c s="3"/>
      <c s="3"/>
      <c s="3"/>
      <c s="3"/>
      <c s="3"/>
      <c s="3"/>
      <c s="5">
        <f t="shared" si="449" ref="AE375:AH375">SUM(AE372:AE374)</f>
        <v>0</v>
      </c>
      <c s="5">
        <f t="shared" si="449"/>
        <v>0</v>
      </c>
      <c s="5">
        <f t="shared" si="449"/>
        <v>0</v>
      </c>
      <c s="5">
        <f t="shared" si="449"/>
        <v>0</v>
      </c>
      <c s="3"/>
      <c s="3"/>
      <c s="5">
        <f t="shared" si="450" ref="AK375:AM375">SUM(AK372:AK374)</f>
        <v>0</v>
      </c>
      <c s="5">
        <f t="shared" si="450"/>
        <v>0</v>
      </c>
      <c s="5">
        <f t="shared" si="450"/>
        <v>0</v>
      </c>
    </row>
    <row>
      <c r="B3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77" s="6" t="s">
        <v>1547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H377</f>
        <v/>
      </c>
      <c s="2"/>
      <c s="2"/>
      <c s="2"/>
      <c s="2"/>
      <c s="3"/>
      <c s="2"/>
      <c s="2"/>
      <c s="2"/>
      <c s="2"/>
    </row>
    <row>
      <c r="B3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9" s="6" t="s">
        <v>1964</v>
      </c>
      <c s="9" t="s">
        <v>814</v>
      </c>
      <c s="3"/>
      <c s="3"/>
      <c s="3"/>
      <c s="3"/>
      <c s="3"/>
      <c s="3"/>
      <c s="3"/>
      <c s="3"/>
      <c s="3"/>
      <c s="3"/>
      <c s="5">
        <f t="shared" si="451" ref="N379:Q379">SUM(N376:N378)</f>
        <v>0</v>
      </c>
      <c s="5">
        <f t="shared" si="451"/>
        <v>0</v>
      </c>
      <c s="5">
        <f t="shared" si="451"/>
        <v>0</v>
      </c>
      <c s="5">
        <f t="shared" si="451"/>
        <v>0</v>
      </c>
      <c s="3"/>
      <c s="5">
        <f t="shared" si="452" ref="S379:X379">SUM(S376:S378)</f>
        <v>0</v>
      </c>
      <c s="5">
        <f t="shared" si="452"/>
        <v>0</v>
      </c>
      <c s="5">
        <f t="shared" si="452"/>
        <v>0</v>
      </c>
      <c s="5">
        <f t="shared" si="452"/>
        <v>0</v>
      </c>
      <c s="5">
        <f t="shared" si="452"/>
        <v>0</v>
      </c>
      <c s="5">
        <f t="shared" si="452"/>
        <v>0</v>
      </c>
      <c s="3"/>
      <c s="3"/>
      <c s="3"/>
      <c s="3"/>
      <c s="3"/>
      <c s="3"/>
      <c s="5">
        <f t="shared" si="453" ref="AE379:AH379">SUM(AE376:AE378)</f>
        <v>0</v>
      </c>
      <c s="5">
        <f t="shared" si="453"/>
        <v>0</v>
      </c>
      <c s="5">
        <f t="shared" si="453"/>
        <v>0</v>
      </c>
      <c s="5">
        <f t="shared" si="453"/>
        <v>0</v>
      </c>
      <c s="3"/>
      <c s="3"/>
      <c s="5">
        <f t="shared" si="454" ref="AK379:AM379">SUM(AK376:AK378)</f>
        <v>0</v>
      </c>
      <c s="5">
        <f t="shared" si="454"/>
        <v>0</v>
      </c>
      <c s="5">
        <f t="shared" si="454"/>
        <v>0</v>
      </c>
    </row>
    <row>
      <c r="B3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1" s="6" t="s">
        <v>1135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H381</f>
        <v/>
      </c>
      <c s="2"/>
      <c s="2"/>
      <c s="2"/>
      <c s="2"/>
      <c s="3"/>
      <c s="2"/>
      <c s="2"/>
      <c s="2"/>
      <c s="2"/>
    </row>
    <row>
      <c r="B3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3" s="6" t="s">
        <v>1548</v>
      </c>
      <c s="9" t="s">
        <v>1827</v>
      </c>
      <c s="3"/>
      <c s="3"/>
      <c s="3"/>
      <c s="3"/>
      <c s="3"/>
      <c s="3"/>
      <c s="3"/>
      <c s="3"/>
      <c s="3"/>
      <c s="3"/>
      <c s="5">
        <f t="shared" si="455" ref="N383:Q383">SUM(N380:N382)</f>
        <v>0</v>
      </c>
      <c s="5">
        <f t="shared" si="455"/>
        <v>0</v>
      </c>
      <c s="5">
        <f t="shared" si="455"/>
        <v>0</v>
      </c>
      <c s="5">
        <f t="shared" si="455"/>
        <v>0</v>
      </c>
      <c s="3"/>
      <c s="5">
        <f t="shared" si="456" ref="S383:X383">SUM(S380:S382)</f>
        <v>0</v>
      </c>
      <c s="5">
        <f t="shared" si="456"/>
        <v>0</v>
      </c>
      <c s="5">
        <f t="shared" si="456"/>
        <v>0</v>
      </c>
      <c s="5">
        <f t="shared" si="456"/>
        <v>0</v>
      </c>
      <c s="5">
        <f t="shared" si="456"/>
        <v>0</v>
      </c>
      <c s="5">
        <f t="shared" si="456"/>
        <v>0</v>
      </c>
      <c s="3"/>
      <c s="3"/>
      <c s="3"/>
      <c s="3"/>
      <c s="3"/>
      <c s="3"/>
      <c s="5">
        <f t="shared" si="457" ref="AE383:AH383">SUM(AE380:AE382)</f>
        <v>0</v>
      </c>
      <c s="5">
        <f t="shared" si="457"/>
        <v>0</v>
      </c>
      <c s="5">
        <f t="shared" si="457"/>
        <v>0</v>
      </c>
      <c s="5">
        <f t="shared" si="457"/>
        <v>0</v>
      </c>
      <c s="3"/>
      <c s="3"/>
      <c s="5">
        <f t="shared" si="458" ref="AK383:AM383">SUM(AK380:AK382)</f>
        <v>0</v>
      </c>
      <c s="5">
        <f t="shared" si="458"/>
        <v>0</v>
      </c>
      <c s="5">
        <f t="shared" si="458"/>
        <v>0</v>
      </c>
    </row>
    <row>
      <c r="B384" s="6" t="s">
        <v>1136</v>
      </c>
      <c s="9" t="s">
        <v>2120</v>
      </c>
      <c s="3"/>
      <c s="3"/>
      <c s="3"/>
      <c s="3"/>
      <c s="3"/>
      <c s="3"/>
      <c s="3"/>
      <c s="3"/>
      <c s="3"/>
      <c s="3"/>
      <c s="5">
        <f t="shared" si="459" ref="N384:Q384">N367+N371+N375+N379+N383</f>
        <v>0</v>
      </c>
      <c s="5">
        <f t="shared" si="459"/>
        <v>0</v>
      </c>
      <c s="5">
        <f t="shared" si="459"/>
        <v>0</v>
      </c>
      <c s="5">
        <f t="shared" si="459"/>
        <v>0</v>
      </c>
      <c s="3"/>
      <c s="5">
        <f t="shared" si="460" ref="S384:X384">S367+S371+S375+S379+S383</f>
        <v>0</v>
      </c>
      <c s="5">
        <f t="shared" si="460"/>
        <v>0</v>
      </c>
      <c s="5">
        <f t="shared" si="460"/>
        <v>0</v>
      </c>
      <c s="5">
        <f t="shared" si="460"/>
        <v>0</v>
      </c>
      <c s="5">
        <f t="shared" si="460"/>
        <v>0</v>
      </c>
      <c s="5">
        <f t="shared" si="460"/>
        <v>0</v>
      </c>
      <c s="3"/>
      <c s="3"/>
      <c s="3"/>
      <c s="3"/>
      <c s="3"/>
      <c s="3"/>
      <c s="5">
        <f t="shared" si="461" ref="AE384:AH384">AE367+AE371+AE375+AE379+AE383</f>
        <v>0</v>
      </c>
      <c s="5">
        <f t="shared" si="461"/>
        <v>0</v>
      </c>
      <c s="5">
        <f t="shared" si="461"/>
        <v>0</v>
      </c>
      <c s="5">
        <f t="shared" si="461"/>
        <v>0</v>
      </c>
      <c s="3"/>
      <c s="3"/>
      <c s="5">
        <f t="shared" si="462" ref="AK384:AM384">AK367+AK371+AK375+AK379+AK383</f>
        <v>0</v>
      </c>
      <c s="5">
        <f t="shared" si="462"/>
        <v>0</v>
      </c>
      <c s="5">
        <f t="shared" si="462"/>
        <v>0</v>
      </c>
    </row>
    <row>
      <c r="B3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6" s="6" t="s">
        <v>213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H386</f>
        <v/>
      </c>
      <c s="2"/>
      <c s="2"/>
      <c s="2"/>
      <c s="2"/>
      <c s="3"/>
      <c s="2"/>
      <c s="2"/>
      <c s="2"/>
      <c s="2"/>
    </row>
    <row>
      <c r="B3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8" s="6" t="s">
        <v>678</v>
      </c>
      <c s="9" t="s">
        <v>2121</v>
      </c>
      <c s="3"/>
      <c s="3"/>
      <c s="3"/>
      <c s="3"/>
      <c s="3"/>
      <c s="3"/>
      <c s="3"/>
      <c s="3"/>
      <c s="3"/>
      <c s="3"/>
      <c s="5">
        <f t="shared" si="463" ref="N388:Q388">SUM(N385:N387)</f>
        <v>0</v>
      </c>
      <c s="5">
        <f t="shared" si="463"/>
        <v>0</v>
      </c>
      <c s="5">
        <f t="shared" si="463"/>
        <v>0</v>
      </c>
      <c s="5">
        <f t="shared" si="463"/>
        <v>0</v>
      </c>
      <c s="3"/>
      <c s="5">
        <f t="shared" si="464" ref="S388:X388">SUM(S385:S387)</f>
        <v>0</v>
      </c>
      <c s="5">
        <f t="shared" si="464"/>
        <v>0</v>
      </c>
      <c s="5">
        <f t="shared" si="464"/>
        <v>0</v>
      </c>
      <c s="5">
        <f t="shared" si="464"/>
        <v>0</v>
      </c>
      <c s="5">
        <f t="shared" si="464"/>
        <v>0</v>
      </c>
      <c s="5">
        <f t="shared" si="464"/>
        <v>0</v>
      </c>
      <c s="3"/>
      <c s="3"/>
      <c s="3"/>
      <c s="3"/>
      <c s="3"/>
      <c s="3"/>
      <c s="5">
        <f t="shared" si="465" ref="AE388:AH388">SUM(AE385:AE387)</f>
        <v>0</v>
      </c>
      <c s="5">
        <f t="shared" si="465"/>
        <v>0</v>
      </c>
      <c s="5">
        <f t="shared" si="465"/>
        <v>0</v>
      </c>
      <c s="5">
        <f t="shared" si="465"/>
        <v>0</v>
      </c>
      <c s="3"/>
      <c s="3"/>
      <c s="5">
        <f t="shared" si="466" ref="AK388:AM388">SUM(AK385:AK387)</f>
        <v>0</v>
      </c>
      <c s="5">
        <f t="shared" si="466"/>
        <v>0</v>
      </c>
      <c s="5">
        <f t="shared" si="466"/>
        <v>0</v>
      </c>
    </row>
    <row>
      <c r="B38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90" s="6" t="s">
        <v>2122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H390</f>
        <v/>
      </c>
      <c s="2"/>
      <c s="2"/>
      <c s="2"/>
      <c s="2"/>
      <c s="3"/>
      <c s="2"/>
      <c s="2"/>
      <c s="2"/>
      <c s="2"/>
    </row>
    <row>
      <c r="B39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92" s="6" t="s">
        <v>214</v>
      </c>
      <c s="9" t="s">
        <v>1405</v>
      </c>
      <c s="3"/>
      <c s="3"/>
      <c s="3"/>
      <c s="3"/>
      <c s="3"/>
      <c s="3"/>
      <c s="3"/>
      <c s="3"/>
      <c s="3"/>
      <c s="3"/>
      <c s="5">
        <f t="shared" si="467" ref="N392:Q392">SUM(N389:N391)</f>
        <v>0</v>
      </c>
      <c s="5">
        <f t="shared" si="467"/>
        <v>0</v>
      </c>
      <c s="5">
        <f t="shared" si="467"/>
        <v>0</v>
      </c>
      <c s="5">
        <f t="shared" si="467"/>
        <v>0</v>
      </c>
      <c s="3"/>
      <c s="5">
        <f t="shared" si="468" ref="S392:X392">SUM(S389:S391)</f>
        <v>0</v>
      </c>
      <c s="5">
        <f t="shared" si="468"/>
        <v>0</v>
      </c>
      <c s="5">
        <f t="shared" si="468"/>
        <v>0</v>
      </c>
      <c s="5">
        <f t="shared" si="468"/>
        <v>0</v>
      </c>
      <c s="5">
        <f t="shared" si="468"/>
        <v>0</v>
      </c>
      <c s="5">
        <f t="shared" si="468"/>
        <v>0</v>
      </c>
      <c s="3"/>
      <c s="3"/>
      <c s="3"/>
      <c s="3"/>
      <c s="3"/>
      <c s="3"/>
      <c s="5">
        <f t="shared" si="469" ref="AE392:AH392">SUM(AE389:AE391)</f>
        <v>0</v>
      </c>
      <c s="5">
        <f t="shared" si="469"/>
        <v>0</v>
      </c>
      <c s="5">
        <f t="shared" si="469"/>
        <v>0</v>
      </c>
      <c s="5">
        <f t="shared" si="469"/>
        <v>0</v>
      </c>
      <c s="3"/>
      <c s="3"/>
      <c s="5">
        <f t="shared" si="470" ref="AK392:AM392">SUM(AK389:AK391)</f>
        <v>0</v>
      </c>
      <c s="5">
        <f t="shared" si="470"/>
        <v>0</v>
      </c>
      <c s="5">
        <f t="shared" si="470"/>
        <v>0</v>
      </c>
    </row>
    <row>
      <c r="B3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94" s="6" t="s">
        <v>1683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H394</f>
        <v/>
      </c>
      <c s="2"/>
      <c s="2"/>
      <c s="2"/>
      <c s="2"/>
      <c s="3"/>
      <c s="2"/>
      <c s="2"/>
      <c s="2"/>
      <c s="2"/>
    </row>
    <row>
      <c r="B39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96" s="6" t="s">
        <v>2123</v>
      </c>
      <c s="9" t="s">
        <v>215</v>
      </c>
      <c s="3"/>
      <c s="3"/>
      <c s="3"/>
      <c s="3"/>
      <c s="3"/>
      <c s="3"/>
      <c s="3"/>
      <c s="3"/>
      <c s="3"/>
      <c s="3"/>
      <c s="5">
        <f t="shared" si="471" ref="N396:Q396">SUM(N393:N395)</f>
        <v>0</v>
      </c>
      <c s="5">
        <f t="shared" si="471"/>
        <v>0</v>
      </c>
      <c s="5">
        <f t="shared" si="471"/>
        <v>0</v>
      </c>
      <c s="5">
        <f t="shared" si="471"/>
        <v>0</v>
      </c>
      <c s="3"/>
      <c s="5">
        <f t="shared" si="472" ref="S396:X396">SUM(S393:S395)</f>
        <v>0</v>
      </c>
      <c s="5">
        <f t="shared" si="472"/>
        <v>0</v>
      </c>
      <c s="5">
        <f t="shared" si="472"/>
        <v>0</v>
      </c>
      <c s="5">
        <f t="shared" si="472"/>
        <v>0</v>
      </c>
      <c s="5">
        <f t="shared" si="472"/>
        <v>0</v>
      </c>
      <c s="5">
        <f t="shared" si="472"/>
        <v>0</v>
      </c>
      <c s="3"/>
      <c s="3"/>
      <c s="3"/>
      <c s="3"/>
      <c s="3"/>
      <c s="3"/>
      <c s="5">
        <f t="shared" si="473" ref="AE396:AH396">SUM(AE393:AE395)</f>
        <v>0</v>
      </c>
      <c s="5">
        <f t="shared" si="473"/>
        <v>0</v>
      </c>
      <c s="5">
        <f t="shared" si="473"/>
        <v>0</v>
      </c>
      <c s="5">
        <f t="shared" si="473"/>
        <v>0</v>
      </c>
      <c s="3"/>
      <c s="3"/>
      <c s="5">
        <f t="shared" si="474" ref="AK396:AM396">SUM(AK393:AK395)</f>
        <v>0</v>
      </c>
      <c s="5">
        <f t="shared" si="474"/>
        <v>0</v>
      </c>
      <c s="5">
        <f t="shared" si="474"/>
        <v>0</v>
      </c>
    </row>
    <row>
      <c r="B3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98" s="6" t="s">
        <v>1137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H398</f>
        <v/>
      </c>
      <c s="2"/>
      <c s="2"/>
      <c s="2"/>
      <c s="2"/>
      <c s="3"/>
      <c s="2"/>
      <c s="2"/>
      <c s="2"/>
      <c s="2"/>
    </row>
    <row>
      <c r="B3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0" s="6" t="s">
        <v>1549</v>
      </c>
      <c s="9" t="s">
        <v>73</v>
      </c>
      <c s="3"/>
      <c s="3"/>
      <c s="3"/>
      <c s="3"/>
      <c s="3"/>
      <c s="3"/>
      <c s="3"/>
      <c s="3"/>
      <c s="3"/>
      <c s="3"/>
      <c s="5">
        <f t="shared" si="475" ref="N400:Q400">SUM(N397:N399)</f>
        <v>0</v>
      </c>
      <c s="5">
        <f t="shared" si="475"/>
        <v>0</v>
      </c>
      <c s="5">
        <f t="shared" si="475"/>
        <v>0</v>
      </c>
      <c s="5">
        <f t="shared" si="475"/>
        <v>0</v>
      </c>
      <c s="3"/>
      <c s="5">
        <f t="shared" si="476" ref="S400:X400">SUM(S397:S399)</f>
        <v>0</v>
      </c>
      <c s="5">
        <f t="shared" si="476"/>
        <v>0</v>
      </c>
      <c s="5">
        <f t="shared" si="476"/>
        <v>0</v>
      </c>
      <c s="5">
        <f t="shared" si="476"/>
        <v>0</v>
      </c>
      <c s="5">
        <f t="shared" si="476"/>
        <v>0</v>
      </c>
      <c s="5">
        <f t="shared" si="476"/>
        <v>0</v>
      </c>
      <c s="3"/>
      <c s="3"/>
      <c s="3"/>
      <c s="3"/>
      <c s="3"/>
      <c s="3"/>
      <c s="5">
        <f t="shared" si="477" ref="AE400:AH400">SUM(AE397:AE399)</f>
        <v>0</v>
      </c>
      <c s="5">
        <f t="shared" si="477"/>
        <v>0</v>
      </c>
      <c s="5">
        <f t="shared" si="477"/>
        <v>0</v>
      </c>
      <c s="5">
        <f t="shared" si="477"/>
        <v>0</v>
      </c>
      <c s="3"/>
      <c s="3"/>
      <c s="5">
        <f t="shared" si="478" ref="AK400:AM400">SUM(AK397:AK399)</f>
        <v>0</v>
      </c>
      <c s="5">
        <f t="shared" si="478"/>
        <v>0</v>
      </c>
      <c s="5">
        <f t="shared" si="478"/>
        <v>0</v>
      </c>
    </row>
    <row>
      <c r="B4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02" s="6" t="s">
        <v>635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H402</f>
        <v/>
      </c>
      <c s="2"/>
      <c s="2"/>
      <c s="2"/>
      <c s="2"/>
      <c s="3"/>
      <c s="2"/>
      <c s="2"/>
      <c s="2"/>
      <c s="2"/>
    </row>
    <row>
      <c r="B4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4" s="6" t="s">
        <v>1096</v>
      </c>
      <c s="9" t="s">
        <v>74</v>
      </c>
      <c s="3"/>
      <c s="3"/>
      <c s="3"/>
      <c s="3"/>
      <c s="3"/>
      <c s="3"/>
      <c s="3"/>
      <c s="3"/>
      <c s="3"/>
      <c s="3"/>
      <c s="5">
        <f t="shared" si="479" ref="N404:Q404">SUM(N401:N403)</f>
        <v>0</v>
      </c>
      <c s="5">
        <f t="shared" si="479"/>
        <v>0</v>
      </c>
      <c s="5">
        <f t="shared" si="479"/>
        <v>0</v>
      </c>
      <c s="5">
        <f t="shared" si="479"/>
        <v>0</v>
      </c>
      <c s="3"/>
      <c s="5">
        <f t="shared" si="480" ref="S404:X404">SUM(S401:S403)</f>
        <v>0</v>
      </c>
      <c s="5">
        <f t="shared" si="480"/>
        <v>0</v>
      </c>
      <c s="5">
        <f t="shared" si="480"/>
        <v>0</v>
      </c>
      <c s="5">
        <f t="shared" si="480"/>
        <v>0</v>
      </c>
      <c s="5">
        <f t="shared" si="480"/>
        <v>0</v>
      </c>
      <c s="5">
        <f t="shared" si="480"/>
        <v>0</v>
      </c>
      <c s="3"/>
      <c s="3"/>
      <c s="3"/>
      <c s="3"/>
      <c s="3"/>
      <c s="3"/>
      <c s="5">
        <f t="shared" si="481" ref="AE404:AH404">SUM(AE401:AE403)</f>
        <v>0</v>
      </c>
      <c s="5">
        <f t="shared" si="481"/>
        <v>0</v>
      </c>
      <c s="5">
        <f t="shared" si="481"/>
        <v>0</v>
      </c>
      <c s="5">
        <f t="shared" si="481"/>
        <v>0</v>
      </c>
      <c s="3"/>
      <c s="3"/>
      <c s="5">
        <f t="shared" si="482" ref="AK404:AM404">SUM(AK401:AK403)</f>
        <v>0</v>
      </c>
      <c s="5">
        <f t="shared" si="482"/>
        <v>0</v>
      </c>
      <c s="5">
        <f t="shared" si="482"/>
        <v>0</v>
      </c>
    </row>
    <row>
      <c r="B405" s="6" t="s">
        <v>636</v>
      </c>
      <c s="9" t="s">
        <v>532</v>
      </c>
      <c s="3"/>
      <c s="3"/>
      <c s="3"/>
      <c s="3"/>
      <c s="3"/>
      <c s="3"/>
      <c s="3"/>
      <c s="3"/>
      <c s="3"/>
      <c s="3"/>
      <c s="5">
        <f t="shared" si="483" ref="N405:Q405">N388+N392+N396+N400+N404</f>
        <v>0</v>
      </c>
      <c s="5">
        <f t="shared" si="483"/>
        <v>0</v>
      </c>
      <c s="5">
        <f t="shared" si="483"/>
        <v>0</v>
      </c>
      <c s="5">
        <f t="shared" si="483"/>
        <v>0</v>
      </c>
      <c s="3"/>
      <c s="5">
        <f t="shared" si="484" ref="S405:X405">S388+S392+S396+S400+S404</f>
        <v>0</v>
      </c>
      <c s="5">
        <f t="shared" si="484"/>
        <v>0</v>
      </c>
      <c s="5">
        <f t="shared" si="484"/>
        <v>0</v>
      </c>
      <c s="5">
        <f t="shared" si="484"/>
        <v>0</v>
      </c>
      <c s="5">
        <f t="shared" si="484"/>
        <v>0</v>
      </c>
      <c s="5">
        <f t="shared" si="484"/>
        <v>0</v>
      </c>
      <c s="3"/>
      <c s="3"/>
      <c s="3"/>
      <c s="3"/>
      <c s="3"/>
      <c s="3"/>
      <c s="5">
        <f t="shared" si="485" ref="AE405:AH405">AE388+AE392+AE396+AE400+AE404</f>
        <v>0</v>
      </c>
      <c s="5">
        <f t="shared" si="485"/>
        <v>0</v>
      </c>
      <c s="5">
        <f t="shared" si="485"/>
        <v>0</v>
      </c>
      <c s="5">
        <f t="shared" si="485"/>
        <v>0</v>
      </c>
      <c s="3"/>
      <c s="3"/>
      <c s="5">
        <f t="shared" si="486" ref="AK405:AM405">AK388+AK392+AK396+AK400+AK404</f>
        <v>0</v>
      </c>
      <c s="5">
        <f t="shared" si="486"/>
        <v>0</v>
      </c>
      <c s="5">
        <f t="shared" si="486"/>
        <v>0</v>
      </c>
    </row>
    <row>
      <c r="B4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07" s="6" t="s">
        <v>2074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H407</f>
        <v/>
      </c>
      <c s="2"/>
      <c s="2"/>
      <c s="2"/>
      <c s="2"/>
      <c s="3"/>
      <c s="2"/>
      <c s="2"/>
      <c s="2"/>
      <c s="2"/>
    </row>
    <row>
      <c r="B4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9" s="6" t="s">
        <v>172</v>
      </c>
      <c s="9" t="s">
        <v>1684</v>
      </c>
      <c s="3"/>
      <c s="3"/>
      <c s="3"/>
      <c s="3"/>
      <c s="3"/>
      <c s="3"/>
      <c s="3"/>
      <c s="3"/>
      <c s="3"/>
      <c s="3"/>
      <c s="5">
        <f t="shared" si="487" ref="N409:Q409">SUM(N406:N408)</f>
        <v>0</v>
      </c>
      <c s="5">
        <f t="shared" si="487"/>
        <v>0</v>
      </c>
      <c s="5">
        <f t="shared" si="487"/>
        <v>0</v>
      </c>
      <c s="5">
        <f t="shared" si="487"/>
        <v>0</v>
      </c>
      <c s="3"/>
      <c s="5">
        <f t="shared" si="488" ref="S409:X409">SUM(S406:S408)</f>
        <v>0</v>
      </c>
      <c s="5">
        <f t="shared" si="488"/>
        <v>0</v>
      </c>
      <c s="5">
        <f t="shared" si="488"/>
        <v>0</v>
      </c>
      <c s="5">
        <f t="shared" si="488"/>
        <v>0</v>
      </c>
      <c s="5">
        <f t="shared" si="488"/>
        <v>0</v>
      </c>
      <c s="5">
        <f t="shared" si="488"/>
        <v>0</v>
      </c>
      <c s="3"/>
      <c s="3"/>
      <c s="3"/>
      <c s="3"/>
      <c s="3"/>
      <c s="3"/>
      <c s="5">
        <f t="shared" si="489" ref="AE409:AH409">SUM(AE406:AE408)</f>
        <v>0</v>
      </c>
      <c s="5">
        <f t="shared" si="489"/>
        <v>0</v>
      </c>
      <c s="5">
        <f t="shared" si="489"/>
        <v>0</v>
      </c>
      <c s="5">
        <f t="shared" si="489"/>
        <v>0</v>
      </c>
      <c s="3"/>
      <c s="3"/>
      <c s="5">
        <f t="shared" si="490" ref="AK409:AM409">SUM(AK406:AK408)</f>
        <v>0</v>
      </c>
      <c s="5">
        <f t="shared" si="490"/>
        <v>0</v>
      </c>
      <c s="5">
        <f t="shared" si="490"/>
        <v>0</v>
      </c>
    </row>
    <row>
      <c r="B4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11" s="6" t="s">
        <v>1647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H411</f>
        <v/>
      </c>
      <c s="2"/>
      <c s="2"/>
      <c s="2"/>
      <c s="2"/>
      <c s="3"/>
      <c s="2"/>
      <c s="2"/>
      <c s="2"/>
      <c s="2"/>
    </row>
    <row>
      <c r="B4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13" s="6" t="s">
        <v>2075</v>
      </c>
      <c s="9" t="s">
        <v>2261</v>
      </c>
      <c s="3"/>
      <c s="3"/>
      <c s="3"/>
      <c s="3"/>
      <c s="3"/>
      <c s="3"/>
      <c s="3"/>
      <c s="3"/>
      <c s="3"/>
      <c s="3"/>
      <c s="5">
        <f t="shared" si="491" ref="N413:Q413">SUM(N410:N412)</f>
        <v>0</v>
      </c>
      <c s="5">
        <f t="shared" si="491"/>
        <v>0</v>
      </c>
      <c s="5">
        <f t="shared" si="491"/>
        <v>0</v>
      </c>
      <c s="5">
        <f t="shared" si="491"/>
        <v>0</v>
      </c>
      <c s="3"/>
      <c s="5">
        <f t="shared" si="492" ref="S413:X413">SUM(S410:S412)</f>
        <v>0</v>
      </c>
      <c s="5">
        <f t="shared" si="492"/>
        <v>0</v>
      </c>
      <c s="5">
        <f t="shared" si="492"/>
        <v>0</v>
      </c>
      <c s="5">
        <f t="shared" si="492"/>
        <v>0</v>
      </c>
      <c s="5">
        <f t="shared" si="492"/>
        <v>0</v>
      </c>
      <c s="5">
        <f t="shared" si="492"/>
        <v>0</v>
      </c>
      <c s="3"/>
      <c s="3"/>
      <c s="3"/>
      <c s="3"/>
      <c s="3"/>
      <c s="3"/>
      <c s="5">
        <f t="shared" si="493" ref="AE413:AH413">SUM(AE410:AE412)</f>
        <v>0</v>
      </c>
      <c s="5">
        <f t="shared" si="493"/>
        <v>0</v>
      </c>
      <c s="5">
        <f t="shared" si="493"/>
        <v>0</v>
      </c>
      <c s="5">
        <f t="shared" si="493"/>
        <v>0</v>
      </c>
      <c s="3"/>
      <c s="3"/>
      <c s="5">
        <f t="shared" si="494" ref="AK413:AM413">SUM(AK410:AK412)</f>
        <v>0</v>
      </c>
      <c s="5">
        <f t="shared" si="494"/>
        <v>0</v>
      </c>
      <c s="5">
        <f t="shared" si="494"/>
        <v>0</v>
      </c>
    </row>
    <row>
      <c r="B4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15" s="6" t="s">
        <v>1271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H415</f>
        <v/>
      </c>
      <c s="2"/>
      <c s="2"/>
      <c s="2"/>
      <c s="2"/>
      <c s="3"/>
      <c s="2"/>
      <c s="2"/>
      <c s="2"/>
      <c s="2"/>
    </row>
    <row>
      <c r="B4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17" s="6" t="s">
        <v>1685</v>
      </c>
      <c s="9" t="s">
        <v>1550</v>
      </c>
      <c s="3"/>
      <c s="3"/>
      <c s="3"/>
      <c s="3"/>
      <c s="3"/>
      <c s="3"/>
      <c s="3"/>
      <c s="3"/>
      <c s="3"/>
      <c s="3"/>
      <c s="5">
        <f t="shared" si="495" ref="N417:Q417">SUM(N414:N416)</f>
        <v>0</v>
      </c>
      <c s="5">
        <f t="shared" si="495"/>
        <v>0</v>
      </c>
      <c s="5">
        <f t="shared" si="495"/>
        <v>0</v>
      </c>
      <c s="5">
        <f t="shared" si="495"/>
        <v>0</v>
      </c>
      <c s="3"/>
      <c s="5">
        <f t="shared" si="496" ref="S417:X417">SUM(S414:S416)</f>
        <v>0</v>
      </c>
      <c s="5">
        <f t="shared" si="496"/>
        <v>0</v>
      </c>
      <c s="5">
        <f t="shared" si="496"/>
        <v>0</v>
      </c>
      <c s="5">
        <f t="shared" si="496"/>
        <v>0</v>
      </c>
      <c s="5">
        <f t="shared" si="496"/>
        <v>0</v>
      </c>
      <c s="5">
        <f t="shared" si="496"/>
        <v>0</v>
      </c>
      <c s="3"/>
      <c s="3"/>
      <c s="3"/>
      <c s="3"/>
      <c s="3"/>
      <c s="3"/>
      <c s="5">
        <f t="shared" si="497" ref="AE417:AH417">SUM(AE414:AE416)</f>
        <v>0</v>
      </c>
      <c s="5">
        <f t="shared" si="497"/>
        <v>0</v>
      </c>
      <c s="5">
        <f t="shared" si="497"/>
        <v>0</v>
      </c>
      <c s="5">
        <f t="shared" si="497"/>
        <v>0</v>
      </c>
      <c s="3"/>
      <c s="3"/>
      <c s="5">
        <f t="shared" si="498" ref="AK417:AM417">SUM(AK414:AK416)</f>
        <v>0</v>
      </c>
      <c s="5">
        <f t="shared" si="498"/>
        <v>0</v>
      </c>
      <c s="5">
        <f t="shared" si="498"/>
        <v>0</v>
      </c>
    </row>
    <row>
      <c r="B4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19" s="6" t="s">
        <v>815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H419</f>
        <v/>
      </c>
      <c s="2"/>
      <c s="2"/>
      <c s="2"/>
      <c s="2"/>
      <c s="3"/>
      <c s="2"/>
      <c s="2"/>
      <c s="2"/>
      <c s="2"/>
    </row>
    <row>
      <c r="B4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21" s="6" t="s">
        <v>1272</v>
      </c>
      <c s="9" t="s">
        <v>816</v>
      </c>
      <c s="3"/>
      <c s="3"/>
      <c s="3"/>
      <c s="3"/>
      <c s="3"/>
      <c s="3"/>
      <c s="3"/>
      <c s="3"/>
      <c s="3"/>
      <c s="3"/>
      <c s="5">
        <f t="shared" si="499" ref="N421:Q421">SUM(N418:N420)</f>
        <v>0</v>
      </c>
      <c s="5">
        <f t="shared" si="499"/>
        <v>0</v>
      </c>
      <c s="5">
        <f t="shared" si="499"/>
        <v>0</v>
      </c>
      <c s="5">
        <f t="shared" si="499"/>
        <v>0</v>
      </c>
      <c s="3"/>
      <c s="5">
        <f t="shared" si="500" ref="S421:X421">SUM(S418:S420)</f>
        <v>0</v>
      </c>
      <c s="5">
        <f t="shared" si="500"/>
        <v>0</v>
      </c>
      <c s="5">
        <f t="shared" si="500"/>
        <v>0</v>
      </c>
      <c s="5">
        <f t="shared" si="500"/>
        <v>0</v>
      </c>
      <c s="5">
        <f t="shared" si="500"/>
        <v>0</v>
      </c>
      <c s="5">
        <f t="shared" si="500"/>
        <v>0</v>
      </c>
      <c s="3"/>
      <c s="3"/>
      <c s="3"/>
      <c s="3"/>
      <c s="3"/>
      <c s="3"/>
      <c s="5">
        <f t="shared" si="501" ref="AE421:AH421">SUM(AE418:AE420)</f>
        <v>0</v>
      </c>
      <c s="5">
        <f t="shared" si="501"/>
        <v>0</v>
      </c>
      <c s="5">
        <f t="shared" si="501"/>
        <v>0</v>
      </c>
      <c s="5">
        <f t="shared" si="501"/>
        <v>0</v>
      </c>
      <c s="3"/>
      <c s="3"/>
      <c s="5">
        <f t="shared" si="502" ref="AK421:AM421">SUM(AK418:AK420)</f>
        <v>0</v>
      </c>
      <c s="5">
        <f t="shared" si="502"/>
        <v>0</v>
      </c>
      <c s="5">
        <f t="shared" si="502"/>
        <v>0</v>
      </c>
    </row>
    <row>
      <c r="B4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3" s="6" t="s">
        <v>358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H423</f>
        <v/>
      </c>
      <c s="2"/>
      <c s="2"/>
      <c s="2"/>
      <c s="2"/>
      <c s="3"/>
      <c s="2"/>
      <c s="2"/>
      <c s="2"/>
      <c s="2"/>
    </row>
    <row>
      <c r="B4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25" s="6" t="s">
        <v>817</v>
      </c>
      <c s="9" t="s">
        <v>1406</v>
      </c>
      <c s="3"/>
      <c s="3"/>
      <c s="3"/>
      <c s="3"/>
      <c s="3"/>
      <c s="3"/>
      <c s="3"/>
      <c s="3"/>
      <c s="3"/>
      <c s="3"/>
      <c s="5">
        <f t="shared" si="503" ref="N425:Q425">SUM(N422:N424)</f>
        <v>0</v>
      </c>
      <c s="5">
        <f t="shared" si="503"/>
        <v>0</v>
      </c>
      <c s="5">
        <f t="shared" si="503"/>
        <v>0</v>
      </c>
      <c s="5">
        <f t="shared" si="503"/>
        <v>0</v>
      </c>
      <c s="3"/>
      <c s="5">
        <f t="shared" si="504" ref="S425:X425">SUM(S422:S424)</f>
        <v>0</v>
      </c>
      <c s="5">
        <f t="shared" si="504"/>
        <v>0</v>
      </c>
      <c s="5">
        <f t="shared" si="504"/>
        <v>0</v>
      </c>
      <c s="5">
        <f t="shared" si="504"/>
        <v>0</v>
      </c>
      <c s="5">
        <f t="shared" si="504"/>
        <v>0</v>
      </c>
      <c s="5">
        <f t="shared" si="504"/>
        <v>0</v>
      </c>
      <c s="3"/>
      <c s="3"/>
      <c s="3"/>
      <c s="3"/>
      <c s="3"/>
      <c s="3"/>
      <c s="5">
        <f t="shared" si="505" ref="AE425:AH425">SUM(AE422:AE424)</f>
        <v>0</v>
      </c>
      <c s="5">
        <f t="shared" si="505"/>
        <v>0</v>
      </c>
      <c s="5">
        <f t="shared" si="505"/>
        <v>0</v>
      </c>
      <c s="5">
        <f t="shared" si="505"/>
        <v>0</v>
      </c>
      <c s="3"/>
      <c s="3"/>
      <c s="5">
        <f t="shared" si="506" ref="AK425:AM425">SUM(AK422:AK424)</f>
        <v>0</v>
      </c>
      <c s="5">
        <f t="shared" si="506"/>
        <v>0</v>
      </c>
      <c s="5">
        <f t="shared" si="506"/>
        <v>0</v>
      </c>
    </row>
    <row>
      <c r="B426" s="6" t="s">
        <v>359</v>
      </c>
      <c s="9" t="s">
        <v>1965</v>
      </c>
      <c s="3"/>
      <c s="3"/>
      <c s="3"/>
      <c s="3"/>
      <c s="3"/>
      <c s="3"/>
      <c s="3"/>
      <c s="3"/>
      <c s="3"/>
      <c s="3"/>
      <c s="5">
        <f t="shared" si="507" ref="N426:Q426">N409+N413+N417+N421+N425</f>
        <v>0</v>
      </c>
      <c s="5">
        <f t="shared" si="507"/>
        <v>0</v>
      </c>
      <c s="5">
        <f t="shared" si="507"/>
        <v>0</v>
      </c>
      <c s="5">
        <f t="shared" si="507"/>
        <v>0</v>
      </c>
      <c s="3"/>
      <c s="5">
        <f t="shared" si="508" ref="S426:X426">S409+S413+S417+S421+S425</f>
        <v>0</v>
      </c>
      <c s="5">
        <f t="shared" si="508"/>
        <v>0</v>
      </c>
      <c s="5">
        <f t="shared" si="508"/>
        <v>0</v>
      </c>
      <c s="5">
        <f t="shared" si="508"/>
        <v>0</v>
      </c>
      <c s="5">
        <f t="shared" si="508"/>
        <v>0</v>
      </c>
      <c s="5">
        <f t="shared" si="508"/>
        <v>0</v>
      </c>
      <c s="3"/>
      <c s="3"/>
      <c s="3"/>
      <c s="3"/>
      <c s="3"/>
      <c s="3"/>
      <c s="5">
        <f t="shared" si="509" ref="AE426:AH426">AE409+AE413+AE417+AE421+AE425</f>
        <v>0</v>
      </c>
      <c s="5">
        <f t="shared" si="509"/>
        <v>0</v>
      </c>
      <c s="5">
        <f t="shared" si="509"/>
        <v>0</v>
      </c>
      <c s="5">
        <f t="shared" si="509"/>
        <v>0</v>
      </c>
      <c s="3"/>
      <c s="3"/>
      <c s="5">
        <f t="shared" si="510" ref="AK426:AM426">AK409+AK413+AK417+AK421+AK425</f>
        <v>0</v>
      </c>
      <c s="5">
        <f t="shared" si="510"/>
        <v>0</v>
      </c>
      <c s="5">
        <f t="shared" si="510"/>
        <v>0</v>
      </c>
    </row>
    <row>
      <c r="B4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8" s="6" t="s">
        <v>1828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H428</f>
        <v/>
      </c>
      <c s="2"/>
      <c s="2"/>
      <c s="2"/>
      <c s="2"/>
      <c s="3"/>
      <c s="2"/>
      <c s="2"/>
      <c s="2"/>
      <c s="2"/>
    </row>
    <row>
      <c r="B4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0" s="6" t="s">
        <v>2262</v>
      </c>
      <c s="9" t="s">
        <v>75</v>
      </c>
      <c s="3"/>
      <c s="3"/>
      <c s="3"/>
      <c s="3"/>
      <c s="3"/>
      <c s="3"/>
      <c s="3"/>
      <c s="3"/>
      <c s="3"/>
      <c s="3"/>
      <c s="5">
        <f t="shared" si="511" ref="N430:Q430">SUM(N427:N429)</f>
        <v>0</v>
      </c>
      <c s="5">
        <f t="shared" si="511"/>
        <v>0</v>
      </c>
      <c s="5">
        <f t="shared" si="511"/>
        <v>0</v>
      </c>
      <c s="5">
        <f t="shared" si="511"/>
        <v>0</v>
      </c>
      <c s="3"/>
      <c s="5">
        <f t="shared" si="512" ref="S430:X430">SUM(S427:S429)</f>
        <v>0</v>
      </c>
      <c s="5">
        <f t="shared" si="512"/>
        <v>0</v>
      </c>
      <c s="5">
        <f t="shared" si="512"/>
        <v>0</v>
      </c>
      <c s="5">
        <f t="shared" si="512"/>
        <v>0</v>
      </c>
      <c s="5">
        <f t="shared" si="512"/>
        <v>0</v>
      </c>
      <c s="5">
        <f t="shared" si="512"/>
        <v>0</v>
      </c>
      <c s="3"/>
      <c s="3"/>
      <c s="3"/>
      <c s="3"/>
      <c s="3"/>
      <c s="3"/>
      <c s="5">
        <f t="shared" si="513" ref="AE430:AH430">SUM(AE427:AE429)</f>
        <v>0</v>
      </c>
      <c s="5">
        <f t="shared" si="513"/>
        <v>0</v>
      </c>
      <c s="5">
        <f t="shared" si="513"/>
        <v>0</v>
      </c>
      <c s="5">
        <f t="shared" si="513"/>
        <v>0</v>
      </c>
      <c s="3"/>
      <c s="3"/>
      <c s="5">
        <f t="shared" si="514" ref="AK430:AM430">SUM(AK427:AK429)</f>
        <v>0</v>
      </c>
      <c s="5">
        <f t="shared" si="514"/>
        <v>0</v>
      </c>
      <c s="5">
        <f t="shared" si="514"/>
        <v>0</v>
      </c>
    </row>
    <row>
      <c r="B4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32" s="6" t="s">
        <v>1247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H432</f>
        <v/>
      </c>
      <c s="2"/>
      <c s="2"/>
      <c s="2"/>
      <c s="2"/>
      <c s="3"/>
      <c s="2"/>
      <c s="2"/>
      <c s="2"/>
      <c s="2"/>
    </row>
    <row>
      <c r="B4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4" s="6" t="s">
        <v>1648</v>
      </c>
      <c s="9" t="s">
        <v>1138</v>
      </c>
      <c s="3"/>
      <c s="3"/>
      <c s="3"/>
      <c s="3"/>
      <c s="3"/>
      <c s="3"/>
      <c s="3"/>
      <c s="3"/>
      <c s="3"/>
      <c s="3"/>
      <c s="5">
        <f t="shared" si="515" ref="N434:Q434">SUM(N431:N433)</f>
        <v>0</v>
      </c>
      <c s="5">
        <f t="shared" si="515"/>
        <v>0</v>
      </c>
      <c s="5">
        <f t="shared" si="515"/>
        <v>0</v>
      </c>
      <c s="5">
        <f t="shared" si="515"/>
        <v>0</v>
      </c>
      <c s="3"/>
      <c s="5">
        <f t="shared" si="516" ref="S434:X434">SUM(S431:S433)</f>
        <v>0</v>
      </c>
      <c s="5">
        <f t="shared" si="516"/>
        <v>0</v>
      </c>
      <c s="5">
        <f t="shared" si="516"/>
        <v>0</v>
      </c>
      <c s="5">
        <f t="shared" si="516"/>
        <v>0</v>
      </c>
      <c s="5">
        <f t="shared" si="516"/>
        <v>0</v>
      </c>
      <c s="5">
        <f t="shared" si="516"/>
        <v>0</v>
      </c>
      <c s="3"/>
      <c s="3"/>
      <c s="3"/>
      <c s="3"/>
      <c s="3"/>
      <c s="3"/>
      <c s="5">
        <f t="shared" si="517" ref="AE434:AH434">SUM(AE431:AE433)</f>
        <v>0</v>
      </c>
      <c s="5">
        <f t="shared" si="517"/>
        <v>0</v>
      </c>
      <c s="5">
        <f t="shared" si="517"/>
        <v>0</v>
      </c>
      <c s="5">
        <f t="shared" si="517"/>
        <v>0</v>
      </c>
      <c s="3"/>
      <c s="3"/>
      <c s="5">
        <f t="shared" si="518" ref="AK434:AM434">SUM(AK431:AK433)</f>
        <v>0</v>
      </c>
      <c s="5">
        <f t="shared" si="518"/>
        <v>0</v>
      </c>
      <c s="5">
        <f t="shared" si="518"/>
        <v>0</v>
      </c>
    </row>
    <row>
      <c r="B4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36" s="6" t="s">
        <v>818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H436</f>
        <v/>
      </c>
      <c s="2"/>
      <c s="2"/>
      <c s="2"/>
      <c s="2"/>
      <c s="3"/>
      <c s="2"/>
      <c s="2"/>
      <c s="2"/>
      <c s="2"/>
    </row>
    <row>
      <c r="B4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8" s="6" t="s">
        <v>1273</v>
      </c>
      <c s="9" t="s">
        <v>533</v>
      </c>
      <c s="3"/>
      <c s="3"/>
      <c s="3"/>
      <c s="3"/>
      <c s="3"/>
      <c s="3"/>
      <c s="3"/>
      <c s="3"/>
      <c s="3"/>
      <c s="3"/>
      <c s="5">
        <f t="shared" si="519" ref="N438:Q438">SUM(N435:N437)</f>
        <v>0</v>
      </c>
      <c s="5">
        <f t="shared" si="519"/>
        <v>0</v>
      </c>
      <c s="5">
        <f t="shared" si="519"/>
        <v>0</v>
      </c>
      <c s="5">
        <f t="shared" si="519"/>
        <v>0</v>
      </c>
      <c s="3"/>
      <c s="5">
        <f t="shared" si="520" ref="S438:X438">SUM(S435:S437)</f>
        <v>0</v>
      </c>
      <c s="5">
        <f t="shared" si="520"/>
        <v>0</v>
      </c>
      <c s="5">
        <f t="shared" si="520"/>
        <v>0</v>
      </c>
      <c s="5">
        <f t="shared" si="520"/>
        <v>0</v>
      </c>
      <c s="5">
        <f t="shared" si="520"/>
        <v>0</v>
      </c>
      <c s="5">
        <f t="shared" si="520"/>
        <v>0</v>
      </c>
      <c s="3"/>
      <c s="3"/>
      <c s="3"/>
      <c s="3"/>
      <c s="3"/>
      <c s="3"/>
      <c s="5">
        <f t="shared" si="521" ref="AE438:AH438">SUM(AE435:AE437)</f>
        <v>0</v>
      </c>
      <c s="5">
        <f t="shared" si="521"/>
        <v>0</v>
      </c>
      <c s="5">
        <f t="shared" si="521"/>
        <v>0</v>
      </c>
      <c s="5">
        <f t="shared" si="521"/>
        <v>0</v>
      </c>
      <c s="3"/>
      <c s="3"/>
      <c s="5">
        <f t="shared" si="522" ref="AK438:AM438">SUM(AK435:AK437)</f>
        <v>0</v>
      </c>
      <c s="5">
        <f t="shared" si="522"/>
        <v>0</v>
      </c>
      <c s="5">
        <f t="shared" si="522"/>
        <v>0</v>
      </c>
    </row>
    <row>
      <c r="B4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40" s="6" t="s">
        <v>360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H440</f>
        <v/>
      </c>
      <c s="2"/>
      <c s="2"/>
      <c s="2"/>
      <c s="2"/>
      <c s="3"/>
      <c s="2"/>
      <c s="2"/>
      <c s="2"/>
      <c s="2"/>
    </row>
    <row>
      <c r="B4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2" s="6" t="s">
        <v>819</v>
      </c>
      <c s="9" t="s">
        <v>216</v>
      </c>
      <c s="3"/>
      <c s="3"/>
      <c s="3"/>
      <c s="3"/>
      <c s="3"/>
      <c s="3"/>
      <c s="3"/>
      <c s="3"/>
      <c s="3"/>
      <c s="3"/>
      <c s="5">
        <f t="shared" si="523" ref="N442:Q442">SUM(N439:N441)</f>
        <v>0</v>
      </c>
      <c s="5">
        <f t="shared" si="523"/>
        <v>0</v>
      </c>
      <c s="5">
        <f t="shared" si="523"/>
        <v>0</v>
      </c>
      <c s="5">
        <f t="shared" si="523"/>
        <v>0</v>
      </c>
      <c s="3"/>
      <c s="5">
        <f t="shared" si="524" ref="S442:X442">SUM(S439:S441)</f>
        <v>0</v>
      </c>
      <c s="5">
        <f t="shared" si="524"/>
        <v>0</v>
      </c>
      <c s="5">
        <f t="shared" si="524"/>
        <v>0</v>
      </c>
      <c s="5">
        <f t="shared" si="524"/>
        <v>0</v>
      </c>
      <c s="5">
        <f t="shared" si="524"/>
        <v>0</v>
      </c>
      <c s="5">
        <f t="shared" si="524"/>
        <v>0</v>
      </c>
      <c s="3"/>
      <c s="3"/>
      <c s="3"/>
      <c s="3"/>
      <c s="3"/>
      <c s="3"/>
      <c s="5">
        <f t="shared" si="525" ref="AE442:AH442">SUM(AE439:AE441)</f>
        <v>0</v>
      </c>
      <c s="5">
        <f t="shared" si="525"/>
        <v>0</v>
      </c>
      <c s="5">
        <f t="shared" si="525"/>
        <v>0</v>
      </c>
      <c s="5">
        <f t="shared" si="525"/>
        <v>0</v>
      </c>
      <c s="3"/>
      <c s="3"/>
      <c s="5">
        <f t="shared" si="526" ref="AK442:AM442">SUM(AK439:AK441)</f>
        <v>0</v>
      </c>
      <c s="5">
        <f t="shared" si="526"/>
        <v>0</v>
      </c>
      <c s="5">
        <f t="shared" si="526"/>
        <v>0</v>
      </c>
    </row>
    <row>
      <c r="B4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44" s="6" t="s">
        <v>2263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H444</f>
        <v/>
      </c>
      <c s="2"/>
      <c s="2"/>
      <c s="2"/>
      <c s="2"/>
      <c s="3"/>
      <c s="2"/>
      <c s="2"/>
      <c s="2"/>
      <c s="2"/>
    </row>
    <row>
      <c r="B4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6" s="6" t="s">
        <v>361</v>
      </c>
      <c s="9" t="s">
        <v>217</v>
      </c>
      <c s="3"/>
      <c s="3"/>
      <c s="3"/>
      <c s="3"/>
      <c s="3"/>
      <c s="3"/>
      <c s="3"/>
      <c s="3"/>
      <c s="3"/>
      <c s="3"/>
      <c s="5">
        <f t="shared" si="527" ref="N446:Q446">SUM(N443:N445)</f>
        <v>0</v>
      </c>
      <c s="5">
        <f t="shared" si="527"/>
        <v>0</v>
      </c>
      <c s="5">
        <f t="shared" si="527"/>
        <v>0</v>
      </c>
      <c s="5">
        <f t="shared" si="527"/>
        <v>0</v>
      </c>
      <c s="3"/>
      <c s="5">
        <f t="shared" si="528" ref="S446:X446">SUM(S443:S445)</f>
        <v>0</v>
      </c>
      <c s="5">
        <f t="shared" si="528"/>
        <v>0</v>
      </c>
      <c s="5">
        <f t="shared" si="528"/>
        <v>0</v>
      </c>
      <c s="5">
        <f t="shared" si="528"/>
        <v>0</v>
      </c>
      <c s="5">
        <f t="shared" si="528"/>
        <v>0</v>
      </c>
      <c s="5">
        <f t="shared" si="528"/>
        <v>0</v>
      </c>
      <c s="3"/>
      <c s="3"/>
      <c s="3"/>
      <c s="3"/>
      <c s="3"/>
      <c s="3"/>
      <c s="5">
        <f t="shared" si="529" ref="AE446:AH446">SUM(AE443:AE445)</f>
        <v>0</v>
      </c>
      <c s="5">
        <f t="shared" si="529"/>
        <v>0</v>
      </c>
      <c s="5">
        <f t="shared" si="529"/>
        <v>0</v>
      </c>
      <c s="5">
        <f t="shared" si="529"/>
        <v>0</v>
      </c>
      <c s="3"/>
      <c s="3"/>
      <c s="5">
        <f t="shared" si="530" ref="AK446:AM446">SUM(AK443:AK445)</f>
        <v>0</v>
      </c>
      <c s="5">
        <f t="shared" si="530"/>
        <v>0</v>
      </c>
      <c s="5">
        <f t="shared" si="530"/>
        <v>0</v>
      </c>
    </row>
    <row>
      <c r="B447" s="6" t="s">
        <v>2264</v>
      </c>
      <c s="6" t="s">
        <v>1139</v>
      </c>
      <c s="3"/>
      <c s="3"/>
      <c s="3"/>
      <c s="3"/>
      <c s="3"/>
      <c s="3"/>
      <c s="3"/>
      <c s="3"/>
      <c s="3"/>
      <c s="3"/>
      <c s="5">
        <f t="shared" si="531" ref="N447:Q447">N430+N434+N438+N442+N446</f>
        <v>0</v>
      </c>
      <c s="5">
        <f t="shared" si="531"/>
        <v>0</v>
      </c>
      <c s="5">
        <f t="shared" si="531"/>
        <v>0</v>
      </c>
      <c s="5">
        <f t="shared" si="531"/>
        <v>0</v>
      </c>
      <c s="3"/>
      <c s="5">
        <f t="shared" si="532" ref="S447:X447">S430+S434+S438+S442+S446</f>
        <v>0</v>
      </c>
      <c s="5">
        <f t="shared" si="532"/>
        <v>0</v>
      </c>
      <c s="5">
        <f t="shared" si="532"/>
        <v>0</v>
      </c>
      <c s="5">
        <f t="shared" si="532"/>
        <v>0</v>
      </c>
      <c s="5">
        <f t="shared" si="532"/>
        <v>0</v>
      </c>
      <c s="5">
        <f t="shared" si="532"/>
        <v>0</v>
      </c>
      <c s="3"/>
      <c s="3"/>
      <c s="3"/>
      <c s="3"/>
      <c s="3"/>
      <c s="3"/>
      <c s="5">
        <f t="shared" si="533" ref="AE447:AH447">AE430+AE434+AE438+AE442+AE446</f>
        <v>0</v>
      </c>
      <c s="5">
        <f t="shared" si="533"/>
        <v>0</v>
      </c>
      <c s="5">
        <f t="shared" si="533"/>
        <v>0</v>
      </c>
      <c s="5">
        <f t="shared" si="533"/>
        <v>0</v>
      </c>
      <c s="3"/>
      <c s="3"/>
      <c s="5">
        <f t="shared" si="534" ref="AK447:AM447">AK430+AK434+AK438+AK442+AK446</f>
        <v>0</v>
      </c>
      <c s="5">
        <f t="shared" si="534"/>
        <v>0</v>
      </c>
      <c s="5">
        <f t="shared" si="534"/>
        <v>0</v>
      </c>
    </row>
    <row>
      <c r="B448" s="6" t="s">
        <v>1829</v>
      </c>
      <c s="9" t="s">
        <v>985</v>
      </c>
      <c s="3"/>
      <c s="3"/>
      <c s="3"/>
      <c s="3"/>
      <c s="3"/>
      <c s="3"/>
      <c s="3"/>
      <c s="3"/>
      <c s="3"/>
      <c s="3"/>
      <c s="5">
        <f t="shared" si="535" ref="N448:Q448">N325+N346+N367+N388+N409+N430</f>
        <v>0</v>
      </c>
      <c s="5">
        <f t="shared" si="535"/>
        <v>0</v>
      </c>
      <c s="5">
        <f t="shared" si="535"/>
        <v>0</v>
      </c>
      <c s="5">
        <f t="shared" si="535"/>
        <v>0</v>
      </c>
      <c s="3"/>
      <c s="5">
        <f t="shared" si="536" ref="S448:X448">S325+S346+S367+S388+S409+S430</f>
        <v>0</v>
      </c>
      <c s="5">
        <f t="shared" si="536"/>
        <v>0</v>
      </c>
      <c s="5">
        <f t="shared" si="536"/>
        <v>0</v>
      </c>
      <c s="5">
        <f t="shared" si="536"/>
        <v>0</v>
      </c>
      <c s="5">
        <f t="shared" si="536"/>
        <v>0</v>
      </c>
      <c s="5">
        <f t="shared" si="536"/>
        <v>0</v>
      </c>
      <c s="3"/>
      <c s="3"/>
      <c s="3"/>
      <c s="3"/>
      <c s="3"/>
      <c s="3"/>
      <c s="5">
        <f t="shared" si="537" ref="AE448:AH448">AE325+AE346+AE367+AE388+AE409+AE430</f>
        <v>0</v>
      </c>
      <c s="5">
        <f t="shared" si="537"/>
        <v>0</v>
      </c>
      <c s="5">
        <f t="shared" si="537"/>
        <v>0</v>
      </c>
      <c s="5">
        <f t="shared" si="537"/>
        <v>0</v>
      </c>
      <c s="3"/>
      <c s="3"/>
      <c s="5">
        <f t="shared" si="538" ref="AK448:AM448">AK325+AK346+AK367+AK388+AK409+AK430</f>
        <v>0</v>
      </c>
      <c s="5">
        <f t="shared" si="538"/>
        <v>0</v>
      </c>
      <c s="5">
        <f t="shared" si="538"/>
        <v>0</v>
      </c>
    </row>
    <row>
      <c r="B449" s="6" t="s">
        <v>1407</v>
      </c>
      <c s="9" t="s">
        <v>76</v>
      </c>
      <c s="3"/>
      <c s="3"/>
      <c s="3"/>
      <c s="3"/>
      <c s="3"/>
      <c s="3"/>
      <c s="3"/>
      <c s="3"/>
      <c s="3"/>
      <c s="3"/>
      <c s="5">
        <f t="shared" si="539" ref="N449:Q449">N329+N350+N371+N392+N413+N434</f>
        <v>0</v>
      </c>
      <c s="5">
        <f t="shared" si="539"/>
        <v>0</v>
      </c>
      <c s="5">
        <f t="shared" si="539"/>
        <v>0</v>
      </c>
      <c s="5">
        <f t="shared" si="539"/>
        <v>0</v>
      </c>
      <c s="3"/>
      <c s="5">
        <f t="shared" si="540" ref="S449:X449">S329+S350+S371+S392+S413+S434</f>
        <v>0</v>
      </c>
      <c s="5">
        <f t="shared" si="540"/>
        <v>0</v>
      </c>
      <c s="5">
        <f t="shared" si="540"/>
        <v>0</v>
      </c>
      <c s="5">
        <f t="shared" si="540"/>
        <v>0</v>
      </c>
      <c s="5">
        <f t="shared" si="540"/>
        <v>0</v>
      </c>
      <c s="5">
        <f t="shared" si="540"/>
        <v>0</v>
      </c>
      <c s="3"/>
      <c s="3"/>
      <c s="3"/>
      <c s="3"/>
      <c s="3"/>
      <c s="3"/>
      <c s="5">
        <f t="shared" si="541" ref="AE449:AH449">AE329+AE350+AE371+AE392+AE413+AE434</f>
        <v>0</v>
      </c>
      <c s="5">
        <f t="shared" si="541"/>
        <v>0</v>
      </c>
      <c s="5">
        <f t="shared" si="541"/>
        <v>0</v>
      </c>
      <c s="5">
        <f t="shared" si="541"/>
        <v>0</v>
      </c>
      <c s="3"/>
      <c s="3"/>
      <c s="5">
        <f t="shared" si="542" ref="AK449:AM449">AK329+AK350+AK371+AK392+AK413+AK434</f>
        <v>0</v>
      </c>
      <c s="5">
        <f t="shared" si="542"/>
        <v>0</v>
      </c>
      <c s="5">
        <f t="shared" si="542"/>
        <v>0</v>
      </c>
    </row>
    <row>
      <c r="B450" s="6" t="s">
        <v>986</v>
      </c>
      <c s="9" t="s">
        <v>2124</v>
      </c>
      <c s="3"/>
      <c s="3"/>
      <c s="3"/>
      <c s="3"/>
      <c s="3"/>
      <c s="3"/>
      <c s="3"/>
      <c s="3"/>
      <c s="3"/>
      <c s="3"/>
      <c s="5">
        <f t="shared" si="543" ref="N450:Q450">N333+N354+N375+N396+N417+N438</f>
        <v>0</v>
      </c>
      <c s="5">
        <f t="shared" si="543"/>
        <v>0</v>
      </c>
      <c s="5">
        <f t="shared" si="543"/>
        <v>0</v>
      </c>
      <c s="5">
        <f t="shared" si="543"/>
        <v>0</v>
      </c>
      <c s="3"/>
      <c s="5">
        <f t="shared" si="544" ref="S450:X450">S333+S354+S375+S396+S417+S438</f>
        <v>0</v>
      </c>
      <c s="5">
        <f t="shared" si="544"/>
        <v>0</v>
      </c>
      <c s="5">
        <f t="shared" si="544"/>
        <v>0</v>
      </c>
      <c s="5">
        <f t="shared" si="544"/>
        <v>0</v>
      </c>
      <c s="5">
        <f t="shared" si="544"/>
        <v>0</v>
      </c>
      <c s="5">
        <f t="shared" si="544"/>
        <v>0</v>
      </c>
      <c s="3"/>
      <c s="3"/>
      <c s="3"/>
      <c s="3"/>
      <c s="3"/>
      <c s="3"/>
      <c s="5">
        <f t="shared" si="545" ref="AE450:AH450">AE333+AE354+AE375+AE396+AE417+AE438</f>
        <v>0</v>
      </c>
      <c s="5">
        <f t="shared" si="545"/>
        <v>0</v>
      </c>
      <c s="5">
        <f t="shared" si="545"/>
        <v>0</v>
      </c>
      <c s="5">
        <f t="shared" si="545"/>
        <v>0</v>
      </c>
      <c s="3"/>
      <c s="3"/>
      <c s="5">
        <f t="shared" si="546" ref="AK450:AM450">AK333+AK354+AK375+AK396+AK417+AK438</f>
        <v>0</v>
      </c>
      <c s="5">
        <f t="shared" si="546"/>
        <v>0</v>
      </c>
      <c s="5">
        <f t="shared" si="546"/>
        <v>0</v>
      </c>
    </row>
    <row>
      <c r="B451" s="6" t="s">
        <v>534</v>
      </c>
      <c s="9" t="s">
        <v>820</v>
      </c>
      <c s="3"/>
      <c s="3"/>
      <c s="3"/>
      <c s="3"/>
      <c s="3"/>
      <c s="3"/>
      <c s="3"/>
      <c s="3"/>
      <c s="3"/>
      <c s="3"/>
      <c s="5">
        <f t="shared" si="547" ref="N451:Q451">N337+N358+N379+N400+N421+N442</f>
        <v>0</v>
      </c>
      <c s="5">
        <f t="shared" si="547"/>
        <v>0</v>
      </c>
      <c s="5">
        <f t="shared" si="547"/>
        <v>0</v>
      </c>
      <c s="5">
        <f t="shared" si="547"/>
        <v>0</v>
      </c>
      <c s="3"/>
      <c s="5">
        <f t="shared" si="548" ref="S451:X451">S337+S358+S379+S400+S421+S442</f>
        <v>0</v>
      </c>
      <c s="5">
        <f t="shared" si="548"/>
        <v>0</v>
      </c>
      <c s="5">
        <f t="shared" si="548"/>
        <v>0</v>
      </c>
      <c s="5">
        <f t="shared" si="548"/>
        <v>0</v>
      </c>
      <c s="5">
        <f t="shared" si="548"/>
        <v>0</v>
      </c>
      <c s="5">
        <f t="shared" si="548"/>
        <v>0</v>
      </c>
      <c s="3"/>
      <c s="3"/>
      <c s="3"/>
      <c s="3"/>
      <c s="3"/>
      <c s="3"/>
      <c s="5">
        <f t="shared" si="549" ref="AE451:AH451">AE337+AE358+AE379+AE400+AE421+AE442</f>
        <v>0</v>
      </c>
      <c s="5">
        <f t="shared" si="549"/>
        <v>0</v>
      </c>
      <c s="5">
        <f t="shared" si="549"/>
        <v>0</v>
      </c>
      <c s="5">
        <f t="shared" si="549"/>
        <v>0</v>
      </c>
      <c s="3"/>
      <c s="3"/>
      <c s="5">
        <f t="shared" si="550" ref="AK451:AM451">AK337+AK358+AK379+AK400+AK421+AK442</f>
        <v>0</v>
      </c>
      <c s="5">
        <f t="shared" si="550"/>
        <v>0</v>
      </c>
      <c s="5">
        <f t="shared" si="550"/>
        <v>0</v>
      </c>
    </row>
    <row>
      <c r="B452" s="6" t="s">
        <v>77</v>
      </c>
      <c s="6" t="s">
        <v>1830</v>
      </c>
      <c s="3"/>
      <c s="3"/>
      <c s="3"/>
      <c s="3"/>
      <c s="3"/>
      <c s="3"/>
      <c s="3"/>
      <c s="3"/>
      <c s="3"/>
      <c s="3"/>
      <c s="5">
        <f t="shared" si="551" ref="N452:Q452">N341+N362+N383+N404+N425+N446</f>
        <v>0</v>
      </c>
      <c s="5">
        <f t="shared" si="551"/>
        <v>0</v>
      </c>
      <c s="5">
        <f t="shared" si="551"/>
        <v>0</v>
      </c>
      <c s="5">
        <f t="shared" si="551"/>
        <v>0</v>
      </c>
      <c s="3"/>
      <c s="5">
        <f t="shared" si="552" ref="S452:X452">S341+S362+S383+S404+S425+S446</f>
        <v>0</v>
      </c>
      <c s="5">
        <f t="shared" si="552"/>
        <v>0</v>
      </c>
      <c s="5">
        <f t="shared" si="552"/>
        <v>0</v>
      </c>
      <c s="5">
        <f t="shared" si="552"/>
        <v>0</v>
      </c>
      <c s="5">
        <f t="shared" si="552"/>
        <v>0</v>
      </c>
      <c s="5">
        <f t="shared" si="552"/>
        <v>0</v>
      </c>
      <c s="3"/>
      <c s="3"/>
      <c s="3"/>
      <c s="3"/>
      <c s="3"/>
      <c s="3"/>
      <c s="5">
        <f t="shared" si="553" ref="AE452:AH452">AE341+AE362+AE383+AE404+AE425+AE446</f>
        <v>0</v>
      </c>
      <c s="5">
        <f t="shared" si="553"/>
        <v>0</v>
      </c>
      <c s="5">
        <f t="shared" si="553"/>
        <v>0</v>
      </c>
      <c s="5">
        <f t="shared" si="553"/>
        <v>0</v>
      </c>
      <c s="3"/>
      <c s="3"/>
      <c s="5">
        <f t="shared" si="554" ref="AK452:AM452">AK341+AK362+AK383+AK404+AK425+AK446</f>
        <v>0</v>
      </c>
      <c s="5">
        <f t="shared" si="554"/>
        <v>0</v>
      </c>
      <c s="5">
        <f t="shared" si="554"/>
        <v>0</v>
      </c>
    </row>
    <row>
      <c r="B453" s="6" t="s">
        <v>1831</v>
      </c>
      <c s="6" t="s">
        <v>535</v>
      </c>
      <c s="3"/>
      <c s="3"/>
      <c s="3"/>
      <c s="3"/>
      <c s="3"/>
      <c s="3"/>
      <c s="3"/>
      <c s="3"/>
      <c s="3"/>
      <c s="3"/>
      <c s="5">
        <f t="shared" si="555" ref="N453:Q453">N448+N449+N450+N451+N452</f>
        <v>0</v>
      </c>
      <c s="5">
        <f t="shared" si="555"/>
        <v>0</v>
      </c>
      <c s="5">
        <f t="shared" si="555"/>
        <v>0</v>
      </c>
      <c s="5">
        <f t="shared" si="555"/>
        <v>0</v>
      </c>
      <c s="3"/>
      <c s="5">
        <f t="shared" si="556" ref="S453:X453">S448+S449+S450+S451+S452</f>
        <v>0</v>
      </c>
      <c s="5">
        <f t="shared" si="556"/>
        <v>0</v>
      </c>
      <c s="5">
        <f t="shared" si="556"/>
        <v>0</v>
      </c>
      <c s="5">
        <f t="shared" si="556"/>
        <v>0</v>
      </c>
      <c s="5">
        <f t="shared" si="556"/>
        <v>0</v>
      </c>
      <c s="5">
        <f t="shared" si="556"/>
        <v>0</v>
      </c>
      <c s="3"/>
      <c s="3"/>
      <c s="3"/>
      <c s="3"/>
      <c s="3"/>
      <c s="3"/>
      <c s="5">
        <f t="shared" si="557" ref="AE453:AH453">AE448+AE449+AE450+AE451+AE452</f>
        <v>0</v>
      </c>
      <c s="5">
        <f t="shared" si="557"/>
        <v>0</v>
      </c>
      <c s="5">
        <f t="shared" si="557"/>
        <v>0</v>
      </c>
      <c s="5">
        <f t="shared" si="557"/>
        <v>0</v>
      </c>
      <c s="3"/>
      <c s="3"/>
      <c s="5">
        <f t="shared" si="558" ref="AK453:AM453">AK448+AK449+AK450+AK451+AK452</f>
        <v>0</v>
      </c>
      <c s="5">
        <f t="shared" si="558"/>
        <v>0</v>
      </c>
      <c s="5">
        <f t="shared" si="558"/>
        <v>0</v>
      </c>
    </row>
    <row>
      <c r="B4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55" s="6" t="s">
        <v>944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H455</f>
        <v/>
      </c>
      <c s="2"/>
      <c s="2"/>
      <c s="2"/>
      <c s="2"/>
      <c s="3"/>
      <c s="2"/>
      <c s="2"/>
      <c s="2"/>
      <c s="2"/>
    </row>
    <row>
      <c r="B4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7" s="6" t="s">
        <v>1364</v>
      </c>
      <c s="9" t="s">
        <v>78</v>
      </c>
      <c s="3"/>
      <c s="3"/>
      <c s="3"/>
      <c s="3"/>
      <c s="3"/>
      <c s="3"/>
      <c s="3"/>
      <c s="3"/>
      <c s="3"/>
      <c s="3"/>
      <c s="5">
        <f t="shared" si="559" ref="N457:Q457">SUM(N454:N456)</f>
        <v>0</v>
      </c>
      <c s="5">
        <f t="shared" si="559"/>
        <v>0</v>
      </c>
      <c s="5">
        <f t="shared" si="559"/>
        <v>0</v>
      </c>
      <c s="5">
        <f t="shared" si="559"/>
        <v>0</v>
      </c>
      <c s="3"/>
      <c s="5">
        <f t="shared" si="560" ref="S457:X457">SUM(S454:S456)</f>
        <v>0</v>
      </c>
      <c s="5">
        <f t="shared" si="560"/>
        <v>0</v>
      </c>
      <c s="5">
        <f t="shared" si="560"/>
        <v>0</v>
      </c>
      <c s="5">
        <f t="shared" si="560"/>
        <v>0</v>
      </c>
      <c s="5">
        <f t="shared" si="560"/>
        <v>0</v>
      </c>
      <c s="5">
        <f t="shared" si="560"/>
        <v>0</v>
      </c>
      <c s="3"/>
      <c s="3"/>
      <c s="3"/>
      <c s="3"/>
      <c s="3"/>
      <c s="3"/>
      <c s="5">
        <f t="shared" si="561" ref="AE457:AH457">SUM(AE454:AE456)</f>
        <v>0</v>
      </c>
      <c s="5">
        <f t="shared" si="561"/>
        <v>0</v>
      </c>
      <c s="5">
        <f t="shared" si="561"/>
        <v>0</v>
      </c>
      <c s="5">
        <f t="shared" si="561"/>
        <v>0</v>
      </c>
      <c s="3"/>
      <c s="3"/>
      <c s="5">
        <f t="shared" si="562" ref="AK457:AM457">SUM(AK454:AK456)</f>
        <v>0</v>
      </c>
      <c s="5">
        <f t="shared" si="562"/>
        <v>0</v>
      </c>
      <c s="5">
        <f t="shared" si="562"/>
        <v>0</v>
      </c>
    </row>
    <row>
      <c r="B4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59" s="6" t="s">
        <v>478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H459</f>
        <v/>
      </c>
      <c s="2"/>
      <c s="2"/>
      <c s="2"/>
      <c s="2"/>
      <c s="6" t="s">
        <v>3</v>
      </c>
      <c s="2"/>
      <c s="2"/>
      <c s="2"/>
      <c s="2"/>
    </row>
    <row>
      <c r="B4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1" s="6" t="s">
        <v>945</v>
      </c>
      <c s="9" t="s">
        <v>1966</v>
      </c>
      <c s="3"/>
      <c s="3"/>
      <c s="3"/>
      <c s="3"/>
      <c s="3"/>
      <c s="3"/>
      <c s="3"/>
      <c s="3"/>
      <c s="3"/>
      <c s="3"/>
      <c s="5">
        <f t="shared" si="563" ref="N461:Q461">SUM(N458:N460)</f>
        <v>0</v>
      </c>
      <c s="5">
        <f t="shared" si="563"/>
        <v>0</v>
      </c>
      <c s="5">
        <f t="shared" si="563"/>
        <v>0</v>
      </c>
      <c s="5">
        <f t="shared" si="563"/>
        <v>0</v>
      </c>
      <c s="3"/>
      <c s="5">
        <f t="shared" si="564" ref="S461:X461">SUM(S458:S460)</f>
        <v>0</v>
      </c>
      <c s="5">
        <f t="shared" si="564"/>
        <v>0</v>
      </c>
      <c s="5">
        <f t="shared" si="564"/>
        <v>0</v>
      </c>
      <c s="5">
        <f t="shared" si="564"/>
        <v>0</v>
      </c>
      <c s="5">
        <f t="shared" si="564"/>
        <v>0</v>
      </c>
      <c s="5">
        <f t="shared" si="564"/>
        <v>0</v>
      </c>
      <c s="3"/>
      <c s="3"/>
      <c s="3"/>
      <c s="3"/>
      <c s="3"/>
      <c s="3"/>
      <c s="5">
        <f t="shared" si="565" ref="AE461:AH461">SUM(AE458:AE460)</f>
        <v>0</v>
      </c>
      <c s="5">
        <f t="shared" si="565"/>
        <v>0</v>
      </c>
      <c s="5">
        <f t="shared" si="565"/>
        <v>0</v>
      </c>
      <c s="5">
        <f t="shared" si="565"/>
        <v>0</v>
      </c>
      <c s="3"/>
      <c s="3"/>
      <c s="5">
        <f t="shared" si="566" ref="AK461:AM461">SUM(AK458:AK460)</f>
        <v>0</v>
      </c>
      <c s="5">
        <f t="shared" si="566"/>
        <v>0</v>
      </c>
      <c s="5">
        <f t="shared" si="566"/>
        <v>0</v>
      </c>
    </row>
    <row>
      <c r="B4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3" s="6" t="s">
        <v>27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H463</f>
        <v/>
      </c>
      <c s="2"/>
      <c s="2"/>
      <c s="2"/>
      <c s="2"/>
      <c s="3"/>
      <c s="2"/>
      <c s="2"/>
      <c s="2"/>
      <c s="2"/>
    </row>
    <row>
      <c r="B4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5" s="6" t="s">
        <v>479</v>
      </c>
      <c s="9" t="s">
        <v>1551</v>
      </c>
      <c s="3"/>
      <c s="3"/>
      <c s="3"/>
      <c s="3"/>
      <c s="3"/>
      <c s="3"/>
      <c s="3"/>
      <c s="3"/>
      <c s="3"/>
      <c s="3"/>
      <c s="5">
        <f t="shared" si="567" ref="N465:Q465">SUM(N462:N464)</f>
        <v>0</v>
      </c>
      <c s="5">
        <f t="shared" si="567"/>
        <v>0</v>
      </c>
      <c s="5">
        <f t="shared" si="567"/>
        <v>0</v>
      </c>
      <c s="5">
        <f t="shared" si="567"/>
        <v>0</v>
      </c>
      <c s="3"/>
      <c s="5">
        <f t="shared" si="568" ref="S465:X465">SUM(S462:S464)</f>
        <v>0</v>
      </c>
      <c s="5">
        <f t="shared" si="568"/>
        <v>0</v>
      </c>
      <c s="5">
        <f t="shared" si="568"/>
        <v>0</v>
      </c>
      <c s="5">
        <f t="shared" si="568"/>
        <v>0</v>
      </c>
      <c s="5">
        <f t="shared" si="568"/>
        <v>0</v>
      </c>
      <c s="5">
        <f t="shared" si="568"/>
        <v>0</v>
      </c>
      <c s="3"/>
      <c s="3"/>
      <c s="3"/>
      <c s="3"/>
      <c s="3"/>
      <c s="3"/>
      <c s="5">
        <f t="shared" si="569" ref="AE465:AH465">SUM(AE462:AE464)</f>
        <v>0</v>
      </c>
      <c s="5">
        <f t="shared" si="569"/>
        <v>0</v>
      </c>
      <c s="5">
        <f t="shared" si="569"/>
        <v>0</v>
      </c>
      <c s="5">
        <f t="shared" si="569"/>
        <v>0</v>
      </c>
      <c s="3"/>
      <c s="3"/>
      <c s="5">
        <f t="shared" si="570" ref="AK465:AM465">SUM(AK462:AK464)</f>
        <v>0</v>
      </c>
      <c s="5">
        <f t="shared" si="570"/>
        <v>0</v>
      </c>
      <c s="5">
        <f t="shared" si="570"/>
        <v>0</v>
      </c>
    </row>
    <row>
      <c r="B4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7" s="6" t="s">
        <v>1919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H467</f>
        <v/>
      </c>
      <c s="2"/>
      <c s="2"/>
      <c s="2"/>
      <c s="2"/>
      <c s="3"/>
      <c s="2"/>
      <c s="2"/>
      <c s="2"/>
      <c s="2"/>
    </row>
    <row>
      <c r="B4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9" s="6" t="s">
        <v>28</v>
      </c>
      <c s="9" t="s">
        <v>362</v>
      </c>
      <c s="3"/>
      <c s="3"/>
      <c s="3"/>
      <c s="3"/>
      <c s="3"/>
      <c s="3"/>
      <c s="3"/>
      <c s="3"/>
      <c s="3"/>
      <c s="3"/>
      <c s="5">
        <f t="shared" si="571" ref="N469:Q469">SUM(N466:N468)</f>
        <v>0</v>
      </c>
      <c s="5">
        <f t="shared" si="571"/>
        <v>0</v>
      </c>
      <c s="5">
        <f t="shared" si="571"/>
        <v>0</v>
      </c>
      <c s="5">
        <f t="shared" si="571"/>
        <v>0</v>
      </c>
      <c s="3"/>
      <c s="5">
        <f t="shared" si="572" ref="S469:X469">SUM(S466:S468)</f>
        <v>0</v>
      </c>
      <c s="5">
        <f t="shared" si="572"/>
        <v>0</v>
      </c>
      <c s="5">
        <f t="shared" si="572"/>
        <v>0</v>
      </c>
      <c s="5">
        <f t="shared" si="572"/>
        <v>0</v>
      </c>
      <c s="5">
        <f t="shared" si="572"/>
        <v>0</v>
      </c>
      <c s="5">
        <f t="shared" si="572"/>
        <v>0</v>
      </c>
      <c s="3"/>
      <c s="3"/>
      <c s="3"/>
      <c s="3"/>
      <c s="3"/>
      <c s="3"/>
      <c s="5">
        <f t="shared" si="573" ref="AE469:AH469">SUM(AE466:AE468)</f>
        <v>0</v>
      </c>
      <c s="5">
        <f t="shared" si="573"/>
        <v>0</v>
      </c>
      <c s="5">
        <f t="shared" si="573"/>
        <v>0</v>
      </c>
      <c s="5">
        <f t="shared" si="573"/>
        <v>0</v>
      </c>
      <c s="3"/>
      <c s="3"/>
      <c s="5">
        <f t="shared" si="574" ref="AK469:AM469">SUM(AK466:AK468)</f>
        <v>0</v>
      </c>
      <c s="5">
        <f t="shared" si="574"/>
        <v>0</v>
      </c>
      <c s="5">
        <f t="shared" si="574"/>
        <v>0</v>
      </c>
    </row>
    <row>
      <c r="B4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71" s="6" t="s">
        <v>1502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H471</f>
        <v/>
      </c>
      <c s="2"/>
      <c s="2"/>
      <c s="2"/>
      <c s="2"/>
      <c s="3"/>
      <c s="2"/>
      <c s="2"/>
      <c s="2"/>
      <c s="2"/>
    </row>
    <row>
      <c r="B4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3" s="6" t="s">
        <v>1920</v>
      </c>
      <c s="9" t="s">
        <v>2125</v>
      </c>
      <c s="3"/>
      <c s="3"/>
      <c s="3"/>
      <c s="3"/>
      <c s="3"/>
      <c s="3"/>
      <c s="3"/>
      <c s="3"/>
      <c s="3"/>
      <c s="3"/>
      <c s="5">
        <f t="shared" si="575" ref="N473:Q473">SUM(N470:N472)</f>
        <v>0</v>
      </c>
      <c s="5">
        <f t="shared" si="575"/>
        <v>0</v>
      </c>
      <c s="5">
        <f t="shared" si="575"/>
        <v>0</v>
      </c>
      <c s="5">
        <f t="shared" si="575"/>
        <v>0</v>
      </c>
      <c s="3"/>
      <c s="5">
        <f t="shared" si="576" ref="S473:X473">SUM(S470:S472)</f>
        <v>0</v>
      </c>
      <c s="5">
        <f t="shared" si="576"/>
        <v>0</v>
      </c>
      <c s="5">
        <f t="shared" si="576"/>
        <v>0</v>
      </c>
      <c s="5">
        <f t="shared" si="576"/>
        <v>0</v>
      </c>
      <c s="5">
        <f t="shared" si="576"/>
        <v>0</v>
      </c>
      <c s="5">
        <f t="shared" si="576"/>
        <v>0</v>
      </c>
      <c s="3"/>
      <c s="3"/>
      <c s="3"/>
      <c s="3"/>
      <c s="3"/>
      <c s="3"/>
      <c s="5">
        <f t="shared" si="577" ref="AE473:AH473">SUM(AE470:AE472)</f>
        <v>0</v>
      </c>
      <c s="5">
        <f t="shared" si="577"/>
        <v>0</v>
      </c>
      <c s="5">
        <f t="shared" si="577"/>
        <v>0</v>
      </c>
      <c s="5">
        <f t="shared" si="577"/>
        <v>0</v>
      </c>
      <c s="3"/>
      <c s="3"/>
      <c s="5">
        <f t="shared" si="578" ref="AK473:AM473">SUM(AK470:AK472)</f>
        <v>0</v>
      </c>
      <c s="5">
        <f t="shared" si="578"/>
        <v>0</v>
      </c>
      <c s="5">
        <f t="shared" si="578"/>
        <v>0</v>
      </c>
    </row>
    <row>
      <c r="B4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75" s="6" t="s">
        <v>1098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H475</f>
        <v/>
      </c>
      <c s="2"/>
      <c s="2"/>
      <c s="2"/>
      <c s="2"/>
      <c s="3"/>
      <c s="2"/>
      <c s="2"/>
      <c s="2"/>
      <c s="2"/>
    </row>
    <row>
      <c r="B4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7" s="6" t="s">
        <v>1503</v>
      </c>
      <c s="9" t="s">
        <v>218</v>
      </c>
      <c s="3"/>
      <c s="3"/>
      <c s="3"/>
      <c s="3"/>
      <c s="3"/>
      <c s="3"/>
      <c s="3"/>
      <c s="3"/>
      <c s="3"/>
      <c s="3"/>
      <c s="5">
        <f t="shared" si="579" ref="N477:Q477">SUM(N474:N476)</f>
        <v>0</v>
      </c>
      <c s="5">
        <f t="shared" si="579"/>
        <v>0</v>
      </c>
      <c s="5">
        <f t="shared" si="579"/>
        <v>0</v>
      </c>
      <c s="5">
        <f t="shared" si="579"/>
        <v>0</v>
      </c>
      <c s="3"/>
      <c s="5">
        <f t="shared" si="580" ref="S477:X477">SUM(S474:S476)</f>
        <v>0</v>
      </c>
      <c s="5">
        <f t="shared" si="580"/>
        <v>0</v>
      </c>
      <c s="5">
        <f t="shared" si="580"/>
        <v>0</v>
      </c>
      <c s="5">
        <f t="shared" si="580"/>
        <v>0</v>
      </c>
      <c s="5">
        <f t="shared" si="580"/>
        <v>0</v>
      </c>
      <c s="5">
        <f t="shared" si="580"/>
        <v>0</v>
      </c>
      <c s="3"/>
      <c s="3"/>
      <c s="3"/>
      <c s="3"/>
      <c s="3"/>
      <c s="3"/>
      <c s="5">
        <f t="shared" si="581" ref="AE477:AH477">SUM(AE474:AE476)</f>
        <v>0</v>
      </c>
      <c s="5">
        <f t="shared" si="581"/>
        <v>0</v>
      </c>
      <c s="5">
        <f t="shared" si="581"/>
        <v>0</v>
      </c>
      <c s="5">
        <f t="shared" si="581"/>
        <v>0</v>
      </c>
      <c s="3"/>
      <c s="3"/>
      <c s="5">
        <f t="shared" si="582" ref="AK477:AM477">SUM(AK474:AK476)</f>
        <v>0</v>
      </c>
      <c s="5">
        <f t="shared" si="582"/>
        <v>0</v>
      </c>
      <c s="5">
        <f t="shared" si="582"/>
        <v>0</v>
      </c>
    </row>
    <row>
      <c r="B478" s="6" t="s">
        <v>1140</v>
      </c>
      <c s="6" t="s">
        <v>987</v>
      </c>
      <c s="3"/>
      <c s="3"/>
      <c s="3"/>
      <c s="3"/>
      <c s="3"/>
      <c s="3"/>
      <c s="3"/>
      <c s="3"/>
      <c s="3"/>
      <c s="3"/>
      <c s="5">
        <f t="shared" si="583" ref="N478:Q478">N457+N461+N465+N469+N473+N477</f>
        <v>0</v>
      </c>
      <c s="5">
        <f t="shared" si="583"/>
        <v>0</v>
      </c>
      <c s="5">
        <f t="shared" si="583"/>
        <v>0</v>
      </c>
      <c s="5">
        <f t="shared" si="583"/>
        <v>0</v>
      </c>
      <c s="3"/>
      <c s="5">
        <f t="shared" si="584" ref="S478:X478">S457+S461+S465+S469+S473+S477</f>
        <v>0</v>
      </c>
      <c s="5">
        <f t="shared" si="584"/>
        <v>0</v>
      </c>
      <c s="5">
        <f t="shared" si="584"/>
        <v>0</v>
      </c>
      <c s="5">
        <f t="shared" si="584"/>
        <v>0</v>
      </c>
      <c s="5">
        <f t="shared" si="584"/>
        <v>0</v>
      </c>
      <c s="5">
        <f t="shared" si="584"/>
        <v>0</v>
      </c>
      <c s="3"/>
      <c s="3"/>
      <c s="3"/>
      <c s="3"/>
      <c s="3"/>
      <c s="3"/>
      <c s="5">
        <f t="shared" si="585" ref="AE478:AH478">AE457+AE461+AE465+AE469+AE473+AE477</f>
        <v>0</v>
      </c>
      <c s="5">
        <f t="shared" si="585"/>
        <v>0</v>
      </c>
      <c s="5">
        <f t="shared" si="585"/>
        <v>0</v>
      </c>
      <c s="5">
        <f t="shared" si="585"/>
        <v>0</v>
      </c>
      <c s="3"/>
      <c s="3"/>
      <c s="5">
        <f t="shared" si="586" ref="AK478:AM478">AK457+AK461+AK465+AK469+AK473+AK477</f>
        <v>0</v>
      </c>
      <c s="5">
        <f t="shared" si="586"/>
        <v>0</v>
      </c>
      <c s="5">
        <f t="shared" si="586"/>
        <v>0</v>
      </c>
    </row>
    <row>
      <c r="B47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80" s="6" t="s">
        <v>219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H480</f>
        <v/>
      </c>
      <c s="2"/>
      <c s="2"/>
      <c s="2"/>
      <c s="2"/>
      <c s="3"/>
      <c s="2"/>
      <c s="2"/>
      <c s="2"/>
      <c s="2"/>
    </row>
    <row>
      <c r="B48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2" s="6" t="s">
        <v>679</v>
      </c>
      <c s="9" t="s">
        <v>1141</v>
      </c>
      <c s="3"/>
      <c s="3"/>
      <c s="3"/>
      <c s="3"/>
      <c s="3"/>
      <c s="3"/>
      <c s="3"/>
      <c s="3"/>
      <c s="3"/>
      <c s="3"/>
      <c s="5">
        <f t="shared" si="587" ref="N482:Q482">SUM(N479:N481)</f>
        <v>0</v>
      </c>
      <c s="5">
        <f t="shared" si="587"/>
        <v>0</v>
      </c>
      <c s="5">
        <f t="shared" si="587"/>
        <v>0</v>
      </c>
      <c s="5">
        <f t="shared" si="587"/>
        <v>0</v>
      </c>
      <c s="3"/>
      <c s="5">
        <f t="shared" si="588" ref="S482:X482">SUM(S479:S481)</f>
        <v>0</v>
      </c>
      <c s="5">
        <f t="shared" si="588"/>
        <v>0</v>
      </c>
      <c s="5">
        <f t="shared" si="588"/>
        <v>0</v>
      </c>
      <c s="5">
        <f t="shared" si="588"/>
        <v>0</v>
      </c>
      <c s="5">
        <f t="shared" si="588"/>
        <v>0</v>
      </c>
      <c s="5">
        <f t="shared" si="588"/>
        <v>0</v>
      </c>
      <c s="3"/>
      <c s="3"/>
      <c s="3"/>
      <c s="3"/>
      <c s="3"/>
      <c s="3"/>
      <c s="5">
        <f t="shared" si="589" ref="AE482:AH482">SUM(AE479:AE481)</f>
        <v>0</v>
      </c>
      <c s="5">
        <f t="shared" si="589"/>
        <v>0</v>
      </c>
      <c s="5">
        <f t="shared" si="589"/>
        <v>0</v>
      </c>
      <c s="5">
        <f t="shared" si="589"/>
        <v>0</v>
      </c>
      <c s="3"/>
      <c s="3"/>
      <c s="5">
        <f t="shared" si="590" ref="AK482:AM482">SUM(AK479:AK481)</f>
        <v>0</v>
      </c>
      <c s="5">
        <f t="shared" si="590"/>
        <v>0</v>
      </c>
      <c s="5">
        <f t="shared" si="590"/>
        <v>0</v>
      </c>
    </row>
    <row>
      <c r="B4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84" s="6" t="s">
        <v>2126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6" t="s">
        <v>3</v>
      </c>
      <c s="2"/>
      <c s="6" t="s">
        <v>3</v>
      </c>
      <c s="2"/>
      <c s="15" t="str">
        <f>H484</f>
        <v/>
      </c>
      <c s="2"/>
      <c s="2"/>
      <c s="2"/>
      <c s="2"/>
      <c s="3"/>
      <c s="2"/>
      <c s="2"/>
      <c s="2"/>
      <c s="2"/>
    </row>
    <row>
      <c r="B4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6" s="6" t="s">
        <v>220</v>
      </c>
      <c s="9" t="s">
        <v>1686</v>
      </c>
      <c s="3"/>
      <c s="3"/>
      <c s="3"/>
      <c s="3"/>
      <c s="3"/>
      <c s="3"/>
      <c s="3"/>
      <c s="3"/>
      <c s="3"/>
      <c s="3"/>
      <c s="5">
        <f t="shared" si="591" ref="N486:Q486">SUM(N483:N485)</f>
        <v>0</v>
      </c>
      <c s="5">
        <f t="shared" si="591"/>
        <v>0</v>
      </c>
      <c s="5">
        <f t="shared" si="591"/>
        <v>0</v>
      </c>
      <c s="5">
        <f t="shared" si="591"/>
        <v>0</v>
      </c>
      <c s="3"/>
      <c s="5">
        <f t="shared" si="592" ref="S486:X486">SUM(S483:S485)</f>
        <v>0</v>
      </c>
      <c s="5">
        <f t="shared" si="592"/>
        <v>0</v>
      </c>
      <c s="5">
        <f t="shared" si="592"/>
        <v>0</v>
      </c>
      <c s="5">
        <f t="shared" si="592"/>
        <v>0</v>
      </c>
      <c s="5">
        <f t="shared" si="592"/>
        <v>0</v>
      </c>
      <c s="5">
        <f t="shared" si="592"/>
        <v>0</v>
      </c>
      <c s="3"/>
      <c s="3"/>
      <c s="3"/>
      <c s="3"/>
      <c s="3"/>
      <c s="3"/>
      <c s="5">
        <f t="shared" si="593" ref="AE486:AH486">SUM(AE483:AE485)</f>
        <v>0</v>
      </c>
      <c s="5">
        <f t="shared" si="593"/>
        <v>0</v>
      </c>
      <c s="5">
        <f t="shared" si="593"/>
        <v>0</v>
      </c>
      <c s="5">
        <f t="shared" si="593"/>
        <v>0</v>
      </c>
      <c s="3"/>
      <c s="3"/>
      <c s="5">
        <f t="shared" si="594" ref="AK486:AM486">SUM(AK483:AK485)</f>
        <v>0</v>
      </c>
      <c s="5">
        <f t="shared" si="594"/>
        <v>0</v>
      </c>
      <c s="5">
        <f t="shared" si="594"/>
        <v>0</v>
      </c>
    </row>
    <row>
      <c r="B487" s="6" t="s">
        <v>1922</v>
      </c>
      <c s="9" t="s">
        <v>821</v>
      </c>
      <c s="3"/>
      <c s="3"/>
      <c s="3"/>
      <c s="3"/>
      <c s="3"/>
      <c s="3"/>
      <c s="3"/>
      <c s="3"/>
      <c s="3"/>
      <c s="3"/>
      <c s="5">
        <f t="shared" si="595" ref="N487:Q487">N482+N486</f>
        <v>0</v>
      </c>
      <c s="5">
        <f t="shared" si="595"/>
        <v>0</v>
      </c>
      <c s="5">
        <f t="shared" si="595"/>
        <v>0</v>
      </c>
      <c s="5">
        <f t="shared" si="595"/>
        <v>0</v>
      </c>
      <c s="3"/>
      <c s="5">
        <f t="shared" si="596" ref="S487:X487">S482+S486</f>
        <v>0</v>
      </c>
      <c s="5">
        <f t="shared" si="596"/>
        <v>0</v>
      </c>
      <c s="5">
        <f t="shared" si="596"/>
        <v>0</v>
      </c>
      <c s="5">
        <f t="shared" si="596"/>
        <v>0</v>
      </c>
      <c s="5">
        <f t="shared" si="596"/>
        <v>0</v>
      </c>
      <c s="5">
        <f t="shared" si="596"/>
        <v>0</v>
      </c>
      <c s="3"/>
      <c s="3"/>
      <c s="3"/>
      <c s="3"/>
      <c s="3"/>
      <c s="3"/>
      <c s="5">
        <f t="shared" si="597" ref="AE487:AH487">AE482+AE486</f>
        <v>0</v>
      </c>
      <c s="5">
        <f t="shared" si="597"/>
        <v>0</v>
      </c>
      <c s="5">
        <f t="shared" si="597"/>
        <v>0</v>
      </c>
      <c s="5">
        <f t="shared" si="597"/>
        <v>0</v>
      </c>
      <c s="3"/>
      <c s="3"/>
      <c s="5">
        <f t="shared" si="598" ref="AK487:AM487">AK482+AK486</f>
        <v>0</v>
      </c>
      <c s="5">
        <f t="shared" si="598"/>
        <v>0</v>
      </c>
      <c s="5">
        <f t="shared" si="598"/>
        <v>0</v>
      </c>
    </row>
    <row>
      <c r="B488" s="6" t="s">
        <v>988</v>
      </c>
      <c s="9" t="s">
        <v>79</v>
      </c>
      <c s="3"/>
      <c s="3"/>
      <c s="3"/>
      <c s="3"/>
      <c s="3"/>
      <c s="3"/>
      <c s="3"/>
      <c s="3"/>
      <c s="3"/>
      <c s="3"/>
      <c s="5">
        <f t="shared" si="599" ref="N488:Q488">N32+N189+N342+N457</f>
        <v>0</v>
      </c>
      <c s="5">
        <f t="shared" si="599"/>
        <v>0</v>
      </c>
      <c s="5">
        <f t="shared" si="599"/>
        <v>0</v>
      </c>
      <c s="5">
        <f t="shared" si="599"/>
        <v>0</v>
      </c>
      <c s="3"/>
      <c s="5">
        <f t="shared" si="600" ref="S488:X488">S32+S189+S342+S457</f>
        <v>0</v>
      </c>
      <c s="5">
        <f t="shared" si="600"/>
        <v>0</v>
      </c>
      <c s="5">
        <f t="shared" si="600"/>
        <v>0</v>
      </c>
      <c s="5">
        <f t="shared" si="600"/>
        <v>0</v>
      </c>
      <c s="5">
        <f t="shared" si="600"/>
        <v>0</v>
      </c>
      <c s="5">
        <f t="shared" si="600"/>
        <v>0</v>
      </c>
      <c s="3"/>
      <c s="3"/>
      <c s="3"/>
      <c s="3"/>
      <c s="3"/>
      <c s="3"/>
      <c s="5">
        <f t="shared" si="601" ref="AE488:AH488">AE32+AE189+AE342+AE457</f>
        <v>0</v>
      </c>
      <c s="5">
        <f t="shared" si="601"/>
        <v>0</v>
      </c>
      <c s="5">
        <f t="shared" si="601"/>
        <v>0</v>
      </c>
      <c s="5">
        <f t="shared" si="601"/>
        <v>0</v>
      </c>
      <c s="3"/>
      <c s="3"/>
      <c s="5">
        <f t="shared" si="602" ref="AK488:AM488">AK32+AK189+AK342+AK457</f>
        <v>0</v>
      </c>
      <c s="5">
        <f t="shared" si="602"/>
        <v>0</v>
      </c>
      <c s="5">
        <f t="shared" si="602"/>
        <v>0</v>
      </c>
    </row>
    <row>
      <c r="B489" s="6" t="s">
        <v>536</v>
      </c>
      <c s="9" t="s">
        <v>1274</v>
      </c>
      <c s="3"/>
      <c s="3"/>
      <c s="3"/>
      <c s="3"/>
      <c s="3"/>
      <c s="3"/>
      <c s="3"/>
      <c s="3"/>
      <c s="3"/>
      <c s="3"/>
      <c s="5">
        <f t="shared" si="603" ref="N489:Q489">N57+N214+N363+N461</f>
        <v>0</v>
      </c>
      <c s="5">
        <f t="shared" si="603"/>
        <v>0</v>
      </c>
      <c s="5">
        <f t="shared" si="603"/>
        <v>0</v>
      </c>
      <c s="5">
        <f t="shared" si="603"/>
        <v>0</v>
      </c>
      <c s="3"/>
      <c s="5">
        <f t="shared" si="604" ref="S489:X489">S57+S214+S363+S461</f>
        <v>0</v>
      </c>
      <c s="5">
        <f t="shared" si="604"/>
        <v>0</v>
      </c>
      <c s="5">
        <f t="shared" si="604"/>
        <v>0</v>
      </c>
      <c s="5">
        <f t="shared" si="604"/>
        <v>0</v>
      </c>
      <c s="5">
        <f t="shared" si="604"/>
        <v>0</v>
      </c>
      <c s="5">
        <f t="shared" si="604"/>
        <v>0</v>
      </c>
      <c s="3"/>
      <c s="3"/>
      <c s="3"/>
      <c s="3"/>
      <c s="3"/>
      <c s="3"/>
      <c s="5">
        <f t="shared" si="605" ref="AE489:AH489">AE57+AE214+AE363+AE461</f>
        <v>0</v>
      </c>
      <c s="5">
        <f t="shared" si="605"/>
        <v>0</v>
      </c>
      <c s="5">
        <f t="shared" si="605"/>
        <v>0</v>
      </c>
      <c s="5">
        <f t="shared" si="605"/>
        <v>0</v>
      </c>
      <c s="3"/>
      <c s="3"/>
      <c s="5">
        <f t="shared" si="606" ref="AK489:AM489">AK57+AK214+AK363+AK461</f>
        <v>0</v>
      </c>
      <c s="5">
        <f t="shared" si="606"/>
        <v>0</v>
      </c>
      <c s="5">
        <f t="shared" si="606"/>
        <v>0</v>
      </c>
    </row>
    <row>
      <c r="B490" s="6" t="s">
        <v>2265</v>
      </c>
      <c s="6" t="s">
        <v>1967</v>
      </c>
      <c s="3"/>
      <c s="3"/>
      <c s="3"/>
      <c s="3"/>
      <c s="3"/>
      <c s="3"/>
      <c s="3"/>
      <c s="3"/>
      <c s="3"/>
      <c s="3"/>
      <c s="5">
        <f t="shared" si="607" ref="N490:Q490">N82+N239+N384+N465</f>
        <v>0</v>
      </c>
      <c s="5">
        <f t="shared" si="607"/>
        <v>0</v>
      </c>
      <c s="5">
        <f t="shared" si="607"/>
        <v>0</v>
      </c>
      <c s="5">
        <f t="shared" si="607"/>
        <v>0</v>
      </c>
      <c s="3"/>
      <c s="5">
        <f t="shared" si="608" ref="S490:X490">S82+S239+S384+S465</f>
        <v>0</v>
      </c>
      <c s="5">
        <f t="shared" si="608"/>
        <v>0</v>
      </c>
      <c s="5">
        <f t="shared" si="608"/>
        <v>0</v>
      </c>
      <c s="5">
        <f t="shared" si="608"/>
        <v>0</v>
      </c>
      <c s="5">
        <f t="shared" si="608"/>
        <v>0</v>
      </c>
      <c s="5">
        <f t="shared" si="608"/>
        <v>0</v>
      </c>
      <c s="3"/>
      <c s="3"/>
      <c s="3"/>
      <c s="3"/>
      <c s="3"/>
      <c s="3"/>
      <c s="5">
        <f t="shared" si="609" ref="AE490:AH490">AE82+AE239+AE384+AE465</f>
        <v>0</v>
      </c>
      <c s="5">
        <f t="shared" si="609"/>
        <v>0</v>
      </c>
      <c s="5">
        <f t="shared" si="609"/>
        <v>0</v>
      </c>
      <c s="5">
        <f t="shared" si="609"/>
        <v>0</v>
      </c>
      <c s="3"/>
      <c s="3"/>
      <c s="5">
        <f t="shared" si="610" ref="AK490:AM490">AK82+AK239+AK384+AK465</f>
        <v>0</v>
      </c>
      <c s="5">
        <f t="shared" si="610"/>
        <v>0</v>
      </c>
      <c s="5">
        <f t="shared" si="610"/>
        <v>0</v>
      </c>
    </row>
    <row>
      <c r="B491" s="6" t="s">
        <v>1832</v>
      </c>
      <c s="6" t="s">
        <v>989</v>
      </c>
      <c s="3"/>
      <c s="3"/>
      <c s="3"/>
      <c s="3"/>
      <c s="3"/>
      <c s="3"/>
      <c s="3"/>
      <c s="3"/>
      <c s="3"/>
      <c s="3"/>
      <c s="5">
        <f t="shared" si="611" ref="N491:Q491">N107+N264+N405+N469</f>
        <v>0</v>
      </c>
      <c s="5">
        <f t="shared" si="611"/>
        <v>0</v>
      </c>
      <c s="5">
        <f t="shared" si="611"/>
        <v>0</v>
      </c>
      <c s="5">
        <f t="shared" si="611"/>
        <v>0</v>
      </c>
      <c s="3"/>
      <c s="5">
        <f t="shared" si="612" ref="S491:X491">S107+S264+S405+S469</f>
        <v>0</v>
      </c>
      <c s="5">
        <f t="shared" si="612"/>
        <v>0</v>
      </c>
      <c s="5">
        <f t="shared" si="612"/>
        <v>0</v>
      </c>
      <c s="5">
        <f t="shared" si="612"/>
        <v>0</v>
      </c>
      <c s="5">
        <f t="shared" si="612"/>
        <v>0</v>
      </c>
      <c s="5">
        <f t="shared" si="612"/>
        <v>0</v>
      </c>
      <c s="3"/>
      <c s="3"/>
      <c s="3"/>
      <c s="3"/>
      <c s="3"/>
      <c s="3"/>
      <c s="5">
        <f t="shared" si="613" ref="AE491:AH491">AE107+AE264+AE405+AE469</f>
        <v>0</v>
      </c>
      <c s="5">
        <f t="shared" si="613"/>
        <v>0</v>
      </c>
      <c s="5">
        <f t="shared" si="613"/>
        <v>0</v>
      </c>
      <c s="5">
        <f t="shared" si="613"/>
        <v>0</v>
      </c>
      <c s="3"/>
      <c s="3"/>
      <c s="5">
        <f t="shared" si="614" ref="AK491:AM491">AK107+AK264+AK405+AK469</f>
        <v>0</v>
      </c>
      <c s="5">
        <f t="shared" si="614"/>
        <v>0</v>
      </c>
      <c s="5">
        <f t="shared" si="614"/>
        <v>0</v>
      </c>
    </row>
    <row>
      <c r="B492" s="6" t="s">
        <v>1408</v>
      </c>
      <c s="9" t="s">
        <v>1833</v>
      </c>
      <c s="3"/>
      <c s="3"/>
      <c s="3"/>
      <c s="3"/>
      <c s="3"/>
      <c s="3"/>
      <c s="3"/>
      <c s="3"/>
      <c s="3"/>
      <c s="3"/>
      <c s="5">
        <f t="shared" si="615" ref="N492:Q492">N132+N289+N426+N473</f>
        <v>0</v>
      </c>
      <c s="5">
        <f t="shared" si="615"/>
        <v>0</v>
      </c>
      <c s="5">
        <f t="shared" si="615"/>
        <v>0</v>
      </c>
      <c s="5">
        <f t="shared" si="615"/>
        <v>0</v>
      </c>
      <c s="3"/>
      <c s="5">
        <f t="shared" si="616" ref="S492:X492">S132+S289+S426+S473</f>
        <v>0</v>
      </c>
      <c s="5">
        <f t="shared" si="616"/>
        <v>0</v>
      </c>
      <c s="5">
        <f t="shared" si="616"/>
        <v>0</v>
      </c>
      <c s="5">
        <f t="shared" si="616"/>
        <v>0</v>
      </c>
      <c s="5">
        <f t="shared" si="616"/>
        <v>0</v>
      </c>
      <c s="5">
        <f t="shared" si="616"/>
        <v>0</v>
      </c>
      <c s="3"/>
      <c s="3"/>
      <c s="3"/>
      <c s="3"/>
      <c s="3"/>
      <c s="3"/>
      <c s="5">
        <f t="shared" si="617" ref="AE492:AH492">AE132+AE289+AE426+AE473</f>
        <v>0</v>
      </c>
      <c s="5">
        <f t="shared" si="617"/>
        <v>0</v>
      </c>
      <c s="5">
        <f t="shared" si="617"/>
        <v>0</v>
      </c>
      <c s="5">
        <f t="shared" si="617"/>
        <v>0</v>
      </c>
      <c s="3"/>
      <c s="3"/>
      <c s="5">
        <f t="shared" si="618" ref="AK492:AM492">AK132+AK289+AK426+AK473</f>
        <v>0</v>
      </c>
      <c s="5">
        <f t="shared" si="618"/>
        <v>0</v>
      </c>
      <c s="5">
        <f t="shared" si="618"/>
        <v>0</v>
      </c>
    </row>
    <row>
      <c r="B493" s="6" t="s">
        <v>990</v>
      </c>
      <c s="6" t="s">
        <v>1687</v>
      </c>
      <c s="3"/>
      <c s="3"/>
      <c s="3"/>
      <c s="3"/>
      <c s="3"/>
      <c s="3"/>
      <c s="3"/>
      <c s="3"/>
      <c s="3"/>
      <c s="3"/>
      <c s="5">
        <f t="shared" si="619" ref="N493:Q493">N157+N314+N447+N477</f>
        <v>0</v>
      </c>
      <c s="5">
        <f t="shared" si="619"/>
        <v>0</v>
      </c>
      <c s="5">
        <f t="shared" si="619"/>
        <v>0</v>
      </c>
      <c s="5">
        <f t="shared" si="619"/>
        <v>0</v>
      </c>
      <c s="3"/>
      <c s="5">
        <f t="shared" si="620" ref="S493:X493">S157+S314+S447+S477</f>
        <v>0</v>
      </c>
      <c s="5">
        <f t="shared" si="620"/>
        <v>0</v>
      </c>
      <c s="5">
        <f t="shared" si="620"/>
        <v>0</v>
      </c>
      <c s="5">
        <f t="shared" si="620"/>
        <v>0</v>
      </c>
      <c s="5">
        <f t="shared" si="620"/>
        <v>0</v>
      </c>
      <c s="5">
        <f t="shared" si="620"/>
        <v>0</v>
      </c>
      <c s="3"/>
      <c s="3"/>
      <c s="3"/>
      <c s="3"/>
      <c s="3"/>
      <c s="3"/>
      <c s="5">
        <f t="shared" si="621" ref="AE493:AH493">AE157+AE314+AE447+AE477</f>
        <v>0</v>
      </c>
      <c s="5">
        <f t="shared" si="621"/>
        <v>0</v>
      </c>
      <c s="5">
        <f t="shared" si="621"/>
        <v>0</v>
      </c>
      <c s="5">
        <f t="shared" si="621"/>
        <v>0</v>
      </c>
      <c s="3"/>
      <c s="3"/>
      <c s="5">
        <f t="shared" si="622" ref="AK493:AM493">AK157+AK314+AK447+AK477</f>
        <v>0</v>
      </c>
      <c s="5">
        <f t="shared" si="622"/>
        <v>0</v>
      </c>
      <c s="5">
        <f t="shared" si="622"/>
        <v>0</v>
      </c>
    </row>
    <row>
      <c r="B494" s="6" t="s">
        <v>537</v>
      </c>
      <c s="9" t="s">
        <v>221</v>
      </c>
      <c s="3"/>
      <c s="3"/>
      <c s="3"/>
      <c s="3"/>
      <c s="3"/>
      <c s="3"/>
      <c s="3"/>
      <c s="3"/>
      <c s="3"/>
      <c s="3"/>
      <c s="20">
        <f t="shared" si="623" ref="N494:Q494">N487</f>
        <v>0</v>
      </c>
      <c s="20">
        <f t="shared" si="623"/>
        <v>0</v>
      </c>
      <c s="20">
        <f t="shared" si="623"/>
        <v>0</v>
      </c>
      <c s="20">
        <f t="shared" si="623"/>
        <v>0</v>
      </c>
      <c s="3"/>
      <c s="20">
        <f t="shared" si="624" ref="S494:X494">S487</f>
        <v>0</v>
      </c>
      <c s="20">
        <f t="shared" si="624"/>
        <v>0</v>
      </c>
      <c s="20">
        <f t="shared" si="624"/>
        <v>0</v>
      </c>
      <c s="20">
        <f t="shared" si="624"/>
        <v>0</v>
      </c>
      <c s="20">
        <f t="shared" si="624"/>
        <v>0</v>
      </c>
      <c s="20">
        <f t="shared" si="624"/>
        <v>0</v>
      </c>
      <c s="3"/>
      <c s="3"/>
      <c s="3"/>
      <c s="3"/>
      <c s="3"/>
      <c s="3"/>
      <c s="20">
        <f t="shared" si="625" ref="AE494:AH494">AE487</f>
        <v>0</v>
      </c>
      <c s="20">
        <f t="shared" si="625"/>
        <v>0</v>
      </c>
      <c s="20">
        <f t="shared" si="625"/>
        <v>0</v>
      </c>
      <c s="20">
        <f t="shared" si="625"/>
        <v>0</v>
      </c>
      <c s="3"/>
      <c s="3"/>
      <c s="20">
        <f t="shared" si="626" ref="AK494:AM494">AK487</f>
        <v>0</v>
      </c>
      <c s="20">
        <f t="shared" si="626"/>
        <v>0</v>
      </c>
      <c s="20">
        <f t="shared" si="626"/>
        <v>0</v>
      </c>
    </row>
    <row>
      <c r="B495" s="6" t="s">
        <v>80</v>
      </c>
      <c s="6" t="s">
        <v>1382</v>
      </c>
      <c s="3"/>
      <c s="3"/>
      <c s="3"/>
      <c s="3"/>
      <c s="3"/>
      <c s="3"/>
      <c s="3"/>
      <c s="3"/>
      <c s="3"/>
      <c s="3"/>
      <c s="5">
        <f t="shared" si="627" ref="N495:Q495">N488+N489+N490+N491+N492+N493+N494</f>
        <v>0</v>
      </c>
      <c s="5">
        <f t="shared" si="627"/>
        <v>0</v>
      </c>
      <c s="5">
        <f t="shared" si="627"/>
        <v>0</v>
      </c>
      <c s="5">
        <f t="shared" si="627"/>
        <v>0</v>
      </c>
      <c s="3"/>
      <c s="5">
        <f t="shared" si="628" ref="S495:X495">S488+S489+S490+S491+S492+S493+S494</f>
        <v>0</v>
      </c>
      <c s="5">
        <f t="shared" si="628"/>
        <v>0</v>
      </c>
      <c s="5">
        <f t="shared" si="628"/>
        <v>0</v>
      </c>
      <c s="5">
        <f t="shared" si="628"/>
        <v>0</v>
      </c>
      <c s="5">
        <f t="shared" si="628"/>
        <v>0</v>
      </c>
      <c s="5">
        <f t="shared" si="628"/>
        <v>0</v>
      </c>
      <c s="3"/>
      <c s="3"/>
      <c s="3"/>
      <c s="3"/>
      <c s="3"/>
      <c s="3"/>
      <c s="5">
        <f t="shared" si="629" ref="AE495:AH495">AE488+AE489+AE490+AE491+AE492+AE493+AE494</f>
        <v>0</v>
      </c>
      <c s="5">
        <f t="shared" si="629"/>
        <v>0</v>
      </c>
      <c s="5">
        <f t="shared" si="629"/>
        <v>0</v>
      </c>
      <c s="5">
        <f t="shared" si="629"/>
        <v>0</v>
      </c>
      <c s="3"/>
      <c s="3"/>
      <c s="5">
        <f t="shared" si="630" ref="AK495:AM495">AK488+AK489+AK490+AK491+AK492+AK493+AK494</f>
        <v>0</v>
      </c>
      <c s="5">
        <f t="shared" si="630"/>
        <v>0</v>
      </c>
      <c s="5">
        <f t="shared" si="630"/>
        <v>0</v>
      </c>
    </row>
    <row>
      <c r="C496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E18</oddHeader>
    <oddFooter>&amp;LStat-Reporting Application : &amp;R SaveAs(3/8/2024-2:25 PM)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512</v>
      </c>
      <c s="22" t="s">
        <v>2096</v>
      </c>
    </row>
    <row ht="14.15">
      <c r="B3" s="34" t="s">
        <v>341</v>
      </c>
      <c s="11"/>
      <c s="11"/>
    </row>
    <row ht="81.75">
      <c r="B4" s="31"/>
      <c s="30" t="s">
        <v>1895</v>
      </c>
      <c s="12"/>
    </row>
    <row ht="84.3">
      <c r="B5" s="31"/>
      <c s="33" t="s">
        <v>1673</v>
      </c>
      <c s="12"/>
    </row>
    <row ht="14.15">
      <c r="B6" s="10"/>
      <c s="10">
        <v>1</v>
      </c>
      <c s="10">
        <v>2</v>
      </c>
    </row>
    <row ht="16.95">
      <c r="B7" s="10"/>
      <c s="10" t="s">
        <v>1059</v>
      </c>
      <c s="10" t="s">
        <v>1387</v>
      </c>
    </row>
    <row>
      <c r="B8" s="7" t="s">
        <v>1472</v>
      </c>
      <c s="7" t="s">
        <v>1472</v>
      </c>
      <c s="8" t="s">
        <v>1472</v>
      </c>
    </row>
    <row>
      <c r="B9" s="6" t="s">
        <v>1688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E18</oddHeader>
    <oddFooter>&amp;LStat-Reporting Application : &amp;R SaveAs(3/8/2024-2:25 PM)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0.7421875" customWidth="1"/>
    <col min="4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512</v>
      </c>
      <c s="22" t="s">
        <v>965</v>
      </c>
    </row>
    <row ht="14.15">
      <c r="B3" s="34" t="s">
        <v>341</v>
      </c>
      <c s="11"/>
      <c s="11"/>
    </row>
    <row ht="81.75">
      <c r="B4" s="31"/>
      <c s="30" t="s">
        <v>1895</v>
      </c>
      <c s="12"/>
    </row>
    <row ht="84.3">
      <c r="B5" s="31"/>
      <c s="33" t="s">
        <v>1673</v>
      </c>
      <c s="12"/>
    </row>
    <row ht="14.15">
      <c r="B6" s="10"/>
      <c s="10">
        <v>1</v>
      </c>
      <c s="10">
        <v>2</v>
      </c>
    </row>
    <row ht="57.2">
      <c r="B7" s="10"/>
      <c s="10" t="s">
        <v>1059</v>
      </c>
      <c s="10" t="s">
        <v>2099</v>
      </c>
    </row>
    <row>
      <c r="B8" s="7" t="s">
        <v>1472</v>
      </c>
      <c s="7" t="s">
        <v>1472</v>
      </c>
      <c s="8" t="s">
        <v>1472</v>
      </c>
    </row>
    <row>
      <c r="B9" s="6" t="s">
        <v>1552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E18</oddHeader>
    <oddFooter>&amp;LStat-Reporting Application : &amp;R SaveAs(3/8/2024-2:25 PM)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L49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1" width="10.7421875" customWidth="1"/>
    <col min="12" max="12" width="30.7421875" customWidth="1"/>
    <col min="13" max="14" width="14.7421875" customWidth="1"/>
    <col min="15" max="15" width="30.7421875" customWidth="1"/>
    <col min="16" max="20" width="14.7421875" customWidth="1"/>
    <col min="21" max="21" width="30.7421875" customWidth="1"/>
    <col min="22" max="27" width="14.7421875" customWidth="1"/>
    <col min="28" max="29" width="30.7421875" customWidth="1"/>
    <col min="30" max="33" width="14.7421875" customWidth="1"/>
    <col min="34" max="34" width="30.7421875" customWidth="1"/>
    <col min="35" max="35" width="20.7421875" customWidth="1"/>
    <col min="36" max="38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1142</v>
      </c>
      <c s="22" t="s">
        <v>1689</v>
      </c>
    </row>
    <row ht="14.15">
      <c r="B3" s="34" t="s">
        <v>2266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81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</row>
    <row ht="65.25">
      <c r="B7" s="10"/>
      <c s="10" t="s">
        <v>1058</v>
      </c>
      <c s="10" t="s">
        <v>342</v>
      </c>
      <c s="10" t="s">
        <v>656</v>
      </c>
      <c s="10" t="s">
        <v>1258</v>
      </c>
      <c s="10" t="s">
        <v>1805</v>
      </c>
      <c s="10" t="s">
        <v>1763</v>
      </c>
      <c s="10" t="s">
        <v>1385</v>
      </c>
      <c s="10" t="s">
        <v>49</v>
      </c>
      <c s="10" t="s">
        <v>538</v>
      </c>
      <c s="10" t="s">
        <v>822</v>
      </c>
      <c s="10" t="s">
        <v>798</v>
      </c>
      <c s="10" t="s">
        <v>1942</v>
      </c>
      <c s="10" t="s">
        <v>799</v>
      </c>
      <c s="10" t="s">
        <v>50</v>
      </c>
      <c s="10" t="s">
        <v>1117</v>
      </c>
      <c s="10" t="s">
        <v>1553</v>
      </c>
      <c s="10" t="s">
        <v>1528</v>
      </c>
      <c s="10" t="s">
        <v>443</v>
      </c>
      <c s="10" t="s">
        <v>1059</v>
      </c>
      <c s="10" t="s">
        <v>444</v>
      </c>
      <c s="10" t="s">
        <v>513</v>
      </c>
      <c s="10" t="s">
        <v>1343</v>
      </c>
      <c s="10" t="s">
        <v>1969</v>
      </c>
      <c s="10" t="s">
        <v>200</v>
      </c>
      <c s="10" t="s">
        <v>991</v>
      </c>
      <c s="10" t="s">
        <v>992</v>
      </c>
      <c s="10" t="s">
        <v>1763</v>
      </c>
      <c s="10" t="s">
        <v>1944</v>
      </c>
      <c s="10" t="s">
        <v>2097</v>
      </c>
      <c s="10" t="s">
        <v>514</v>
      </c>
      <c s="10" t="s">
        <v>2098</v>
      </c>
      <c s="10" t="s">
        <v>1530</v>
      </c>
      <c s="10" t="s">
        <v>617</v>
      </c>
      <c s="10" t="s">
        <v>1806</v>
      </c>
      <c s="10" t="s">
        <v>1386</v>
      </c>
      <c s="10" t="s">
        <v>1807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9" s="6" t="s">
        <v>509</v>
      </c>
      <c s="6" t="s">
        <v>2051</v>
      </c>
      <c s="6" t="s">
        <v>3</v>
      </c>
      <c s="6" t="s">
        <v>3</v>
      </c>
      <c s="18"/>
      <c s="6" t="s">
        <v>3</v>
      </c>
      <c s="6" t="s">
        <v>3</v>
      </c>
      <c s="18"/>
      <c s="18"/>
      <c s="18"/>
      <c s="6" t="s">
        <v>3</v>
      </c>
      <c s="18"/>
      <c s="18"/>
      <c s="6" t="s">
        <v>3</v>
      </c>
      <c s="16"/>
      <c s="16"/>
      <c s="16"/>
      <c s="16"/>
      <c s="16"/>
      <c s="18"/>
      <c s="16"/>
      <c s="16"/>
      <c s="16"/>
      <c s="16"/>
      <c s="16"/>
      <c s="16"/>
      <c s="6" t="s">
        <v>3</v>
      </c>
      <c s="41" t="str">
        <f>H9</f>
        <v/>
      </c>
      <c s="16"/>
      <c s="16"/>
      <c s="16"/>
      <c s="16"/>
      <c s="13"/>
      <c s="18"/>
      <c s="16"/>
      <c s="16"/>
      <c s="16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1" s="6" t="s">
        <v>926</v>
      </c>
      <c s="9" t="s">
        <v>1808</v>
      </c>
      <c s="13"/>
      <c s="13"/>
      <c s="13"/>
      <c s="13"/>
      <c s="13"/>
      <c s="13"/>
      <c s="13"/>
      <c s="13"/>
      <c s="13"/>
      <c s="13"/>
      <c s="13"/>
      <c s="13"/>
      <c s="5">
        <f t="shared" si="0" ref="P11:T11">SUM(P8:P10)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5">
        <f t="shared" si="1" ref="V11:AA11">SUM(V8:V10)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13"/>
      <c s="13"/>
      <c s="5">
        <f t="shared" si="2" ref="AD11:AG11">SUM(AD8:AD10)</f>
        <v>0</v>
      </c>
      <c s="5">
        <f t="shared" si="2"/>
        <v>0</v>
      </c>
      <c s="5">
        <f t="shared" si="2"/>
        <v>0</v>
      </c>
      <c s="5">
        <f t="shared" si="2"/>
        <v>0</v>
      </c>
      <c s="13"/>
      <c s="13"/>
      <c s="5">
        <f t="shared" si="3" ref="AJ11:AL11">SUM(AJ8:AJ10)</f>
        <v>0</v>
      </c>
      <c s="5">
        <f t="shared" si="3"/>
        <v>0</v>
      </c>
      <c s="5">
        <f t="shared" si="3"/>
        <v>0</v>
      </c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3" s="6" t="s">
        <v>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H13</f>
        <v/>
      </c>
      <c s="2"/>
      <c s="2"/>
      <c s="2"/>
      <c s="2"/>
      <c s="13"/>
      <c s="2"/>
      <c s="2"/>
      <c s="2"/>
      <c s="2"/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451</v>
      </c>
      <c s="9" t="s">
        <v>2248</v>
      </c>
      <c s="3"/>
      <c s="3"/>
      <c s="3"/>
      <c s="3"/>
      <c s="3"/>
      <c s="3"/>
      <c s="3"/>
      <c s="3"/>
      <c s="3"/>
      <c s="3"/>
      <c s="3"/>
      <c s="3"/>
      <c s="5">
        <f t="shared" si="4" ref="P15:T15">SUM(P12:P14)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5">
        <f t="shared" si="5" ref="V15:AA15">SUM(V12:V14)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  <c s="5">
        <f t="shared" si="6" ref="AD15:AG15">SUM(AD12:AD14)</f>
        <v>0</v>
      </c>
      <c s="5">
        <f t="shared" si="6"/>
        <v>0</v>
      </c>
      <c s="5">
        <f t="shared" si="6"/>
        <v>0</v>
      </c>
      <c s="5">
        <f t="shared" si="6"/>
        <v>0</v>
      </c>
      <c s="13"/>
      <c s="3"/>
      <c s="5">
        <f t="shared" si="7" ref="AJ15:AL15">SUM(AJ12:AJ14)</f>
        <v>0</v>
      </c>
      <c s="5">
        <f t="shared" si="7"/>
        <v>0</v>
      </c>
      <c s="5">
        <f t="shared" si="7"/>
        <v>0</v>
      </c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" s="6" t="s">
        <v>1899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H17</f>
        <v/>
      </c>
      <c s="2"/>
      <c s="2"/>
      <c s="2"/>
      <c s="2"/>
      <c s="13"/>
      <c s="2"/>
      <c s="2"/>
      <c s="2"/>
      <c s="2"/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5</v>
      </c>
      <c s="9" t="s">
        <v>1119</v>
      </c>
      <c s="3"/>
      <c s="3"/>
      <c s="3"/>
      <c s="3"/>
      <c s="3"/>
      <c s="3"/>
      <c s="3"/>
      <c s="3"/>
      <c s="3"/>
      <c s="3"/>
      <c s="3"/>
      <c s="3"/>
      <c s="5">
        <f t="shared" si="8" ref="P19:T19">SUM(P16:P18)</f>
        <v>0</v>
      </c>
      <c s="5">
        <f t="shared" si="8"/>
        <v>0</v>
      </c>
      <c s="5">
        <f t="shared" si="8"/>
        <v>0</v>
      </c>
      <c s="5">
        <f t="shared" si="8"/>
        <v>0</v>
      </c>
      <c s="5">
        <f t="shared" si="8"/>
        <v>0</v>
      </c>
      <c s="3"/>
      <c s="5">
        <f t="shared" si="9" ref="V19:AA19">SUM(V16:V18)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3"/>
      <c s="3"/>
      <c s="5">
        <f t="shared" si="10" ref="AD19:AG19">SUM(AD16:AD18)</f>
        <v>0</v>
      </c>
      <c s="5">
        <f t="shared" si="10"/>
        <v>0</v>
      </c>
      <c s="5">
        <f t="shared" si="10"/>
        <v>0</v>
      </c>
      <c s="5">
        <f t="shared" si="10"/>
        <v>0</v>
      </c>
      <c s="13"/>
      <c s="3"/>
      <c s="5">
        <f t="shared" si="11" ref="AJ19:AL19">SUM(AJ16:AJ18)</f>
        <v>0</v>
      </c>
      <c s="5">
        <f t="shared" si="11"/>
        <v>0</v>
      </c>
      <c s="5">
        <f t="shared" si="11"/>
        <v>0</v>
      </c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" s="6" t="s">
        <v>1473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H21</f>
        <v/>
      </c>
      <c s="2"/>
      <c s="2"/>
      <c s="2"/>
      <c s="2"/>
      <c s="13"/>
      <c s="2"/>
      <c s="2"/>
      <c s="2"/>
      <c s="2"/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1900</v>
      </c>
      <c s="9" t="s">
        <v>657</v>
      </c>
      <c s="3"/>
      <c s="3"/>
      <c s="3"/>
      <c s="3"/>
      <c s="3"/>
      <c s="3"/>
      <c s="3"/>
      <c s="3"/>
      <c s="3"/>
      <c s="3"/>
      <c s="3"/>
      <c s="3"/>
      <c s="5">
        <f t="shared" si="12" ref="P23:T23">SUM(P20:P22)</f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5">
        <f t="shared" si="13" ref="V23:AA23">SUM(V20:V22)</f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5">
        <f t="shared" si="14" ref="AD23:AG23">SUM(AD20:AD22)</f>
        <v>0</v>
      </c>
      <c s="5">
        <f t="shared" si="14"/>
        <v>0</v>
      </c>
      <c s="5">
        <f t="shared" si="14"/>
        <v>0</v>
      </c>
      <c s="5">
        <f t="shared" si="14"/>
        <v>0</v>
      </c>
      <c s="13"/>
      <c s="3"/>
      <c s="5">
        <f t="shared" si="15" ref="AJ23:AL23">SUM(AJ20:AJ22)</f>
        <v>0</v>
      </c>
      <c s="5">
        <f t="shared" si="15"/>
        <v>0</v>
      </c>
      <c s="5">
        <f t="shared" si="15"/>
        <v>0</v>
      </c>
    </row>
    <row>
      <c r="B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" s="6" t="s">
        <v>1120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H25</f>
        <v/>
      </c>
      <c s="2"/>
      <c s="2"/>
      <c s="2"/>
      <c s="2"/>
      <c s="13"/>
      <c s="2"/>
      <c s="2"/>
      <c s="2"/>
      <c s="2"/>
    </row>
    <row>
      <c r="B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" s="6" t="s">
        <v>1531</v>
      </c>
      <c s="9" t="s">
        <v>201</v>
      </c>
      <c s="3"/>
      <c s="3"/>
      <c s="3"/>
      <c s="3"/>
      <c s="3"/>
      <c s="3"/>
      <c s="3"/>
      <c s="3"/>
      <c s="3"/>
      <c s="3"/>
      <c s="3"/>
      <c s="3"/>
      <c s="5">
        <f t="shared" si="16" ref="P27:T27">SUM(P24:P26)</f>
        <v>0</v>
      </c>
      <c s="5">
        <f t="shared" si="16"/>
        <v>0</v>
      </c>
      <c s="5">
        <f t="shared" si="16"/>
        <v>0</v>
      </c>
      <c s="5">
        <f t="shared" si="16"/>
        <v>0</v>
      </c>
      <c s="5">
        <f t="shared" si="16"/>
        <v>0</v>
      </c>
      <c s="3"/>
      <c s="5">
        <f t="shared" si="17" ref="V27:AA27">SUM(V24:V26)</f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5">
        <f t="shared" si="17"/>
        <v>0</v>
      </c>
      <c s="3"/>
      <c s="3"/>
      <c s="5">
        <f t="shared" si="18" ref="AD27:AG27">SUM(AD24:AD26)</f>
        <v>0</v>
      </c>
      <c s="5">
        <f t="shared" si="18"/>
        <v>0</v>
      </c>
      <c s="5">
        <f t="shared" si="18"/>
        <v>0</v>
      </c>
      <c s="5">
        <f t="shared" si="18"/>
        <v>0</v>
      </c>
      <c s="13"/>
      <c s="3"/>
      <c s="5">
        <f t="shared" si="19" ref="AJ27:AL27">SUM(AJ24:AJ26)</f>
        <v>0</v>
      </c>
      <c s="5">
        <f t="shared" si="19"/>
        <v>0</v>
      </c>
      <c s="5">
        <f t="shared" si="19"/>
        <v>0</v>
      </c>
    </row>
    <row>
      <c r="B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" s="6" t="s">
        <v>658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H29</f>
        <v/>
      </c>
      <c s="2"/>
      <c s="2"/>
      <c s="2"/>
      <c s="2"/>
      <c s="13"/>
      <c s="2"/>
      <c s="2"/>
      <c s="2"/>
      <c s="2"/>
    </row>
    <row>
      <c r="B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8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" s="6" t="s">
        <v>1121</v>
      </c>
      <c s="9" t="s">
        <v>800</v>
      </c>
      <c s="3"/>
      <c s="3"/>
      <c s="3"/>
      <c s="3"/>
      <c s="3"/>
      <c s="3"/>
      <c s="3"/>
      <c s="3"/>
      <c s="3"/>
      <c s="3"/>
      <c s="3"/>
      <c s="3"/>
      <c s="5">
        <f t="shared" si="20" ref="P31:T31">SUM(P28:P30)</f>
        <v>0</v>
      </c>
      <c s="5">
        <f t="shared" si="20"/>
        <v>0</v>
      </c>
      <c s="5">
        <f t="shared" si="20"/>
        <v>0</v>
      </c>
      <c s="5">
        <f t="shared" si="20"/>
        <v>0</v>
      </c>
      <c s="5">
        <f t="shared" si="20"/>
        <v>0</v>
      </c>
      <c s="3"/>
      <c s="5">
        <f t="shared" si="21" ref="V31:AA31">SUM(V28:V30)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3"/>
      <c s="3"/>
      <c s="5">
        <f t="shared" si="22" ref="AD31:AG31">SUM(AD28:AD30)</f>
        <v>0</v>
      </c>
      <c s="5">
        <f t="shared" si="22"/>
        <v>0</v>
      </c>
      <c s="5">
        <f t="shared" si="22"/>
        <v>0</v>
      </c>
      <c s="5">
        <f t="shared" si="22"/>
        <v>0</v>
      </c>
      <c s="13"/>
      <c s="3"/>
      <c s="5">
        <f t="shared" si="23" ref="AJ31:AL31">SUM(AJ28:AJ30)</f>
        <v>0</v>
      </c>
      <c s="5">
        <f t="shared" si="23"/>
        <v>0</v>
      </c>
      <c s="5">
        <f t="shared" si="23"/>
        <v>0</v>
      </c>
    </row>
    <row>
      <c r="B32" s="6" t="s">
        <v>659</v>
      </c>
      <c s="9" t="s">
        <v>1532</v>
      </c>
      <c s="3"/>
      <c s="3"/>
      <c s="3"/>
      <c s="3"/>
      <c s="3"/>
      <c s="3"/>
      <c s="3"/>
      <c s="3"/>
      <c s="3"/>
      <c s="3"/>
      <c s="3"/>
      <c s="3"/>
      <c s="5">
        <f t="shared" si="24" ref="P32:T32">P11+P15+P19+P23+P27+P31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3"/>
      <c s="5">
        <f t="shared" si="25" ref="V32:AA32">V11+V15+V19+V23+V27+V31</f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5">
        <f t="shared" si="25"/>
        <v>0</v>
      </c>
      <c s="3"/>
      <c s="3"/>
      <c s="5">
        <f t="shared" si="26" ref="AD32:AG32">AD11+AD15+AD19+AD23+AD27+AD31</f>
        <v>0</v>
      </c>
      <c s="5">
        <f t="shared" si="26"/>
        <v>0</v>
      </c>
      <c s="5">
        <f t="shared" si="26"/>
        <v>0</v>
      </c>
      <c s="5">
        <f t="shared" si="26"/>
        <v>0</v>
      </c>
      <c s="13"/>
      <c s="3"/>
      <c s="5">
        <f t="shared" si="27" ref="AJ32:AL32">AJ11+AJ15+AJ19+AJ23+AJ27+AJ31</f>
        <v>0</v>
      </c>
      <c s="5">
        <f t="shared" si="27"/>
        <v>0</v>
      </c>
      <c s="5">
        <f t="shared" si="27"/>
        <v>0</v>
      </c>
    </row>
    <row>
      <c r="B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" s="6" t="s">
        <v>2100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H34</f>
        <v/>
      </c>
      <c s="2"/>
      <c s="2"/>
      <c s="2"/>
      <c s="2"/>
      <c s="6" t="s">
        <v>3</v>
      </c>
      <c s="2"/>
      <c s="2"/>
      <c s="2"/>
      <c s="2"/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202</v>
      </c>
      <c s="9" t="s">
        <v>515</v>
      </c>
      <c s="3"/>
      <c s="3"/>
      <c s="3"/>
      <c s="3"/>
      <c s="3"/>
      <c s="3"/>
      <c s="3"/>
      <c s="3"/>
      <c s="3"/>
      <c s="3"/>
      <c s="3"/>
      <c s="3"/>
      <c s="5">
        <f t="shared" si="28" ref="P36:T36">SUM(P33:P35)</f>
        <v>0</v>
      </c>
      <c s="5">
        <f t="shared" si="28"/>
        <v>0</v>
      </c>
      <c s="5">
        <f t="shared" si="28"/>
        <v>0</v>
      </c>
      <c s="5">
        <f t="shared" si="28"/>
        <v>0</v>
      </c>
      <c s="5">
        <f t="shared" si="28"/>
        <v>0</v>
      </c>
      <c s="3"/>
      <c s="5">
        <f t="shared" si="29" ref="V36:AA36">SUM(V33:V35)</f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5">
        <f t="shared" si="29"/>
        <v>0</v>
      </c>
      <c s="3"/>
      <c s="3"/>
      <c s="5">
        <f t="shared" si="30" ref="AD36:AG36">SUM(AD33:AD35)</f>
        <v>0</v>
      </c>
      <c s="5">
        <f t="shared" si="30"/>
        <v>0</v>
      </c>
      <c s="5">
        <f t="shared" si="30"/>
        <v>0</v>
      </c>
      <c s="5">
        <f t="shared" si="30"/>
        <v>0</v>
      </c>
      <c s="3"/>
      <c s="3"/>
      <c s="5">
        <f t="shared" si="31" ref="AJ36:AL36">SUM(AJ33:AJ35)</f>
        <v>0</v>
      </c>
      <c s="5">
        <f t="shared" si="31"/>
        <v>0</v>
      </c>
      <c s="5">
        <f t="shared" si="31"/>
        <v>0</v>
      </c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" s="6" t="s">
        <v>1674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H38</f>
        <v/>
      </c>
      <c s="2"/>
      <c s="2"/>
      <c s="2"/>
      <c s="2"/>
      <c s="6" t="s">
        <v>3</v>
      </c>
      <c s="2"/>
      <c s="2"/>
      <c s="2"/>
      <c s="2"/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2101</v>
      </c>
      <c s="9" t="s">
        <v>2102</v>
      </c>
      <c s="3"/>
      <c s="3"/>
      <c s="3"/>
      <c s="3"/>
      <c s="3"/>
      <c s="3"/>
      <c s="3"/>
      <c s="3"/>
      <c s="3"/>
      <c s="3"/>
      <c s="3"/>
      <c s="3"/>
      <c s="5">
        <f t="shared" si="32" ref="P40:T40">SUM(P37:P39)</f>
        <v>0</v>
      </c>
      <c s="5">
        <f t="shared" si="32"/>
        <v>0</v>
      </c>
      <c s="5">
        <f t="shared" si="32"/>
        <v>0</v>
      </c>
      <c s="5">
        <f t="shared" si="32"/>
        <v>0</v>
      </c>
      <c s="5">
        <f t="shared" si="32"/>
        <v>0</v>
      </c>
      <c s="3"/>
      <c s="5">
        <f t="shared" si="33" ref="V40:AA40">SUM(V37:V39)</f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3"/>
      <c s="3"/>
      <c s="5">
        <f t="shared" si="34" ref="AD40:AG40">SUM(AD37:AD39)</f>
        <v>0</v>
      </c>
      <c s="5">
        <f t="shared" si="34"/>
        <v>0</v>
      </c>
      <c s="5">
        <f t="shared" si="34"/>
        <v>0</v>
      </c>
      <c s="5">
        <f t="shared" si="34"/>
        <v>0</v>
      </c>
      <c s="3"/>
      <c s="3"/>
      <c s="5">
        <f t="shared" si="35" ref="AJ40:AL40">SUM(AJ37:AJ39)</f>
        <v>0</v>
      </c>
      <c s="5">
        <f t="shared" si="35"/>
        <v>0</v>
      </c>
      <c s="5">
        <f t="shared" si="35"/>
        <v>0</v>
      </c>
    </row>
    <row>
      <c r="B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" s="6" t="s">
        <v>1109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H42</f>
        <v/>
      </c>
      <c s="2"/>
      <c s="2"/>
      <c s="2"/>
      <c s="2"/>
      <c s="6" t="s">
        <v>3</v>
      </c>
      <c s="2"/>
      <c s="2"/>
      <c s="2"/>
      <c s="2"/>
    </row>
    <row>
      <c r="B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" s="6" t="s">
        <v>1474</v>
      </c>
      <c s="9" t="s">
        <v>1259</v>
      </c>
      <c s="3"/>
      <c s="3"/>
      <c s="3"/>
      <c s="3"/>
      <c s="3"/>
      <c s="3"/>
      <c s="3"/>
      <c s="3"/>
      <c s="3"/>
      <c s="3"/>
      <c s="3"/>
      <c s="3"/>
      <c s="5">
        <f t="shared" si="36" ref="P44:T44">SUM(P41:P43)</f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3"/>
      <c s="5">
        <f t="shared" si="37" ref="V44:AA44">SUM(V41:V43)</f>
        <v>0</v>
      </c>
      <c s="5">
        <f t="shared" si="37"/>
        <v>0</v>
      </c>
      <c s="5">
        <f t="shared" si="37"/>
        <v>0</v>
      </c>
      <c s="5">
        <f t="shared" si="37"/>
        <v>0</v>
      </c>
      <c s="5">
        <f t="shared" si="37"/>
        <v>0</v>
      </c>
      <c s="5">
        <f t="shared" si="37"/>
        <v>0</v>
      </c>
      <c s="3"/>
      <c s="3"/>
      <c s="5">
        <f t="shared" si="38" ref="AD44:AG44">SUM(AD41:AD43)</f>
        <v>0</v>
      </c>
      <c s="5">
        <f t="shared" si="38"/>
        <v>0</v>
      </c>
      <c s="5">
        <f t="shared" si="38"/>
        <v>0</v>
      </c>
      <c s="5">
        <f t="shared" si="38"/>
        <v>0</v>
      </c>
      <c s="3"/>
      <c s="3"/>
      <c s="5">
        <f t="shared" si="39" ref="AJ44:AL44">SUM(AJ41:AJ43)</f>
        <v>0</v>
      </c>
      <c s="5">
        <f t="shared" si="39"/>
        <v>0</v>
      </c>
      <c s="5">
        <f t="shared" si="39"/>
        <v>0</v>
      </c>
    </row>
    <row>
      <c r="B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" s="6" t="s">
        <v>660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H46</f>
        <v/>
      </c>
      <c s="2"/>
      <c s="2"/>
      <c s="2"/>
      <c s="2"/>
      <c s="6" t="s">
        <v>3</v>
      </c>
      <c s="2"/>
      <c s="2"/>
      <c s="2"/>
      <c s="2"/>
    </row>
    <row>
      <c r="B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" s="6" t="s">
        <v>1122</v>
      </c>
      <c s="9" t="s">
        <v>343</v>
      </c>
      <c s="3"/>
      <c s="3"/>
      <c s="3"/>
      <c s="3"/>
      <c s="3"/>
      <c s="3"/>
      <c s="3"/>
      <c s="3"/>
      <c s="3"/>
      <c s="3"/>
      <c s="3"/>
      <c s="3"/>
      <c s="5">
        <f t="shared" si="40" ref="P48:T48">SUM(P45:P47)</f>
        <v>0</v>
      </c>
      <c s="5">
        <f t="shared" si="40"/>
        <v>0</v>
      </c>
      <c s="5">
        <f t="shared" si="40"/>
        <v>0</v>
      </c>
      <c s="5">
        <f t="shared" si="40"/>
        <v>0</v>
      </c>
      <c s="5">
        <f t="shared" si="40"/>
        <v>0</v>
      </c>
      <c s="3"/>
      <c s="5">
        <f t="shared" si="41" ref="V48:AA48">SUM(V45:V47)</f>
        <v>0</v>
      </c>
      <c s="5">
        <f t="shared" si="41"/>
        <v>0</v>
      </c>
      <c s="5">
        <f t="shared" si="41"/>
        <v>0</v>
      </c>
      <c s="5">
        <f t="shared" si="41"/>
        <v>0</v>
      </c>
      <c s="5">
        <f t="shared" si="41"/>
        <v>0</v>
      </c>
      <c s="5">
        <f t="shared" si="41"/>
        <v>0</v>
      </c>
      <c s="3"/>
      <c s="3"/>
      <c s="5">
        <f t="shared" si="42" ref="AD48:AG48">SUM(AD45:AD47)</f>
        <v>0</v>
      </c>
      <c s="5">
        <f t="shared" si="42"/>
        <v>0</v>
      </c>
      <c s="5">
        <f t="shared" si="42"/>
        <v>0</v>
      </c>
      <c s="5">
        <f t="shared" si="42"/>
        <v>0</v>
      </c>
      <c s="3"/>
      <c s="3"/>
      <c s="5">
        <f t="shared" si="43" ref="AJ48:AL48">SUM(AJ45:AJ47)</f>
        <v>0</v>
      </c>
      <c s="5">
        <f t="shared" si="43"/>
        <v>0</v>
      </c>
      <c s="5">
        <f t="shared" si="43"/>
        <v>0</v>
      </c>
    </row>
    <row>
      <c r="B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0" s="6" t="s">
        <v>203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H50</f>
        <v/>
      </c>
      <c s="2"/>
      <c s="2"/>
      <c s="2"/>
      <c s="2"/>
      <c s="6" t="s">
        <v>3</v>
      </c>
      <c s="2"/>
      <c s="2"/>
      <c s="2"/>
      <c s="2"/>
    </row>
    <row>
      <c r="B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2" s="6" t="s">
        <v>661</v>
      </c>
      <c s="9" t="s">
        <v>1945</v>
      </c>
      <c s="3"/>
      <c s="3"/>
      <c s="3"/>
      <c s="3"/>
      <c s="3"/>
      <c s="3"/>
      <c s="3"/>
      <c s="3"/>
      <c s="3"/>
      <c s="3"/>
      <c s="3"/>
      <c s="3"/>
      <c s="5">
        <f t="shared" si="44" ref="P52:T52">SUM(P49:P51)</f>
        <v>0</v>
      </c>
      <c s="5">
        <f t="shared" si="44"/>
        <v>0</v>
      </c>
      <c s="5">
        <f t="shared" si="44"/>
        <v>0</v>
      </c>
      <c s="5">
        <f t="shared" si="44"/>
        <v>0</v>
      </c>
      <c s="5">
        <f t="shared" si="44"/>
        <v>0</v>
      </c>
      <c s="3"/>
      <c s="5">
        <f t="shared" si="45" ref="V52:AA52">SUM(V49:V51)</f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3"/>
      <c s="3"/>
      <c s="5">
        <f t="shared" si="46" ref="AD52:AG52">SUM(AD49:AD51)</f>
        <v>0</v>
      </c>
      <c s="5">
        <f t="shared" si="46"/>
        <v>0</v>
      </c>
      <c s="5">
        <f t="shared" si="46"/>
        <v>0</v>
      </c>
      <c s="5">
        <f t="shared" si="46"/>
        <v>0</v>
      </c>
      <c s="3"/>
      <c s="3"/>
      <c s="5">
        <f t="shared" si="47" ref="AJ52:AL52">SUM(AJ49:AJ51)</f>
        <v>0</v>
      </c>
      <c s="5">
        <f t="shared" si="47"/>
        <v>0</v>
      </c>
      <c s="5">
        <f t="shared" si="47"/>
        <v>0</v>
      </c>
    </row>
    <row>
      <c r="B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4" s="6" t="s">
        <v>2103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H54</f>
        <v/>
      </c>
      <c s="2"/>
      <c s="2"/>
      <c s="2"/>
      <c s="2"/>
      <c s="6" t="s">
        <v>3</v>
      </c>
      <c s="2"/>
      <c s="2"/>
      <c s="2"/>
      <c s="2"/>
    </row>
    <row>
      <c r="B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204</v>
      </c>
      <c s="9" t="s">
        <v>51</v>
      </c>
      <c s="3"/>
      <c s="3"/>
      <c s="3"/>
      <c s="3"/>
      <c s="3"/>
      <c s="3"/>
      <c s="3"/>
      <c s="3"/>
      <c s="3"/>
      <c s="3"/>
      <c s="3"/>
      <c s="3"/>
      <c s="5">
        <f t="shared" si="48" ref="P56:T56">SUM(P53:P55)</f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3"/>
      <c s="5">
        <f t="shared" si="49" ref="V56:AA56">SUM(V53:V55)</f>
        <v>0</v>
      </c>
      <c s="5">
        <f t="shared" si="49"/>
        <v>0</v>
      </c>
      <c s="5">
        <f t="shared" si="49"/>
        <v>0</v>
      </c>
      <c s="5">
        <f t="shared" si="49"/>
        <v>0</v>
      </c>
      <c s="5">
        <f t="shared" si="49"/>
        <v>0</v>
      </c>
      <c s="5">
        <f t="shared" si="49"/>
        <v>0</v>
      </c>
      <c s="3"/>
      <c s="3"/>
      <c s="5">
        <f t="shared" si="50" ref="AD56:AG56">SUM(AD53:AD55)</f>
        <v>0</v>
      </c>
      <c s="5">
        <f t="shared" si="50"/>
        <v>0</v>
      </c>
      <c s="5">
        <f t="shared" si="50"/>
        <v>0</v>
      </c>
      <c s="5">
        <f t="shared" si="50"/>
        <v>0</v>
      </c>
      <c s="3"/>
      <c s="3"/>
      <c s="5">
        <f t="shared" si="51" ref="AJ56:AL56">SUM(AJ53:AJ55)</f>
        <v>0</v>
      </c>
      <c s="5">
        <f t="shared" si="51"/>
        <v>0</v>
      </c>
      <c s="5">
        <f t="shared" si="51"/>
        <v>0</v>
      </c>
    </row>
    <row>
      <c r="B57" s="6" t="s">
        <v>2104</v>
      </c>
      <c s="9" t="s">
        <v>1946</v>
      </c>
      <c s="3"/>
      <c s="3"/>
      <c s="3"/>
      <c s="3"/>
      <c s="3"/>
      <c s="3"/>
      <c s="3"/>
      <c s="3"/>
      <c s="3"/>
      <c s="3"/>
      <c s="3"/>
      <c s="3"/>
      <c s="5">
        <f t="shared" si="52" ref="P57:T57">P36+P40+P44+P48+P52+P56</f>
        <v>0</v>
      </c>
      <c s="5">
        <f t="shared" si="52"/>
        <v>0</v>
      </c>
      <c s="5">
        <f t="shared" si="52"/>
        <v>0</v>
      </c>
      <c s="5">
        <f t="shared" si="52"/>
        <v>0</v>
      </c>
      <c s="5">
        <f t="shared" si="52"/>
        <v>0</v>
      </c>
      <c s="3"/>
      <c s="5">
        <f t="shared" si="53" ref="V57:AA57">V36+V40+V44+V48+V52+V56</f>
        <v>0</v>
      </c>
      <c s="5">
        <f t="shared" si="53"/>
        <v>0</v>
      </c>
      <c s="5">
        <f t="shared" si="53"/>
        <v>0</v>
      </c>
      <c s="5">
        <f t="shared" si="53"/>
        <v>0</v>
      </c>
      <c s="5">
        <f t="shared" si="53"/>
        <v>0</v>
      </c>
      <c s="5">
        <f t="shared" si="53"/>
        <v>0</v>
      </c>
      <c s="3"/>
      <c s="3"/>
      <c s="5">
        <f t="shared" si="54" ref="AD57:AG57">AD36+AD40+AD44+AD48+AD52+AD56</f>
        <v>0</v>
      </c>
      <c s="5">
        <f t="shared" si="54"/>
        <v>0</v>
      </c>
      <c s="5">
        <f t="shared" si="54"/>
        <v>0</v>
      </c>
      <c s="5">
        <f t="shared" si="54"/>
        <v>0</v>
      </c>
      <c s="3"/>
      <c s="3"/>
      <c s="5">
        <f t="shared" si="55" ref="AJ57:AL57">AJ36+AJ40+AJ44+AJ48+AJ52+AJ56</f>
        <v>0</v>
      </c>
      <c s="5">
        <f t="shared" si="55"/>
        <v>0</v>
      </c>
      <c s="5">
        <f t="shared" si="55"/>
        <v>0</v>
      </c>
    </row>
    <row>
      <c r="B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9" s="6" t="s">
        <v>1260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H59</f>
        <v/>
      </c>
      <c s="2"/>
      <c s="2"/>
      <c s="2"/>
      <c s="2"/>
      <c s="3"/>
      <c s="2"/>
      <c s="2"/>
      <c s="2"/>
      <c s="2"/>
    </row>
    <row>
      <c r="B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1" s="6" t="s">
        <v>1675</v>
      </c>
      <c s="9" t="s">
        <v>2249</v>
      </c>
      <c s="3"/>
      <c s="3"/>
      <c s="3"/>
      <c s="3"/>
      <c s="3"/>
      <c s="3"/>
      <c s="3"/>
      <c s="3"/>
      <c s="3"/>
      <c s="3"/>
      <c s="3"/>
      <c s="3"/>
      <c s="5">
        <f t="shared" si="56" ref="P61:T61">SUM(P58:P60)</f>
        <v>0</v>
      </c>
      <c s="5">
        <f t="shared" si="56"/>
        <v>0</v>
      </c>
      <c s="5">
        <f t="shared" si="56"/>
        <v>0</v>
      </c>
      <c s="5">
        <f t="shared" si="56"/>
        <v>0</v>
      </c>
      <c s="5">
        <f t="shared" si="56"/>
        <v>0</v>
      </c>
      <c s="3"/>
      <c s="5">
        <f t="shared" si="57" ref="V61:AA61">SUM(V58:V60)</f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3"/>
      <c s="3"/>
      <c s="5">
        <f t="shared" si="58" ref="AD61:AG61">SUM(AD58:AD60)</f>
        <v>0</v>
      </c>
      <c s="5">
        <f t="shared" si="58"/>
        <v>0</v>
      </c>
      <c s="5">
        <f t="shared" si="58"/>
        <v>0</v>
      </c>
      <c s="5">
        <f t="shared" si="58"/>
        <v>0</v>
      </c>
      <c s="3"/>
      <c s="3"/>
      <c s="5">
        <f t="shared" si="59" ref="AJ61:AL61">SUM(AJ58:AJ60)</f>
        <v>0</v>
      </c>
      <c s="5">
        <f t="shared" si="59"/>
        <v>0</v>
      </c>
      <c s="5">
        <f t="shared" si="59"/>
        <v>0</v>
      </c>
    </row>
    <row>
      <c r="B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63" s="6" t="s">
        <v>801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H63</f>
        <v/>
      </c>
      <c s="2"/>
      <c s="2"/>
      <c s="2"/>
      <c s="2"/>
      <c s="3"/>
      <c s="2"/>
      <c s="2"/>
      <c s="2"/>
      <c s="2"/>
    </row>
    <row>
      <c r="B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5" s="6" t="s">
        <v>1261</v>
      </c>
      <c s="9" t="s">
        <v>662</v>
      </c>
      <c s="3"/>
      <c s="3"/>
      <c s="3"/>
      <c s="3"/>
      <c s="3"/>
      <c s="3"/>
      <c s="3"/>
      <c s="3"/>
      <c s="3"/>
      <c s="3"/>
      <c s="3"/>
      <c s="3"/>
      <c s="5">
        <f t="shared" si="60" ref="P65:T65">SUM(P62:P64)</f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3"/>
      <c s="5">
        <f t="shared" si="61" ref="V65:AA65">SUM(V62:V64)</f>
        <v>0</v>
      </c>
      <c s="5">
        <f t="shared" si="61"/>
        <v>0</v>
      </c>
      <c s="5">
        <f t="shared" si="61"/>
        <v>0</v>
      </c>
      <c s="5">
        <f t="shared" si="61"/>
        <v>0</v>
      </c>
      <c s="5">
        <f t="shared" si="61"/>
        <v>0</v>
      </c>
      <c s="5">
        <f t="shared" si="61"/>
        <v>0</v>
      </c>
      <c s="3"/>
      <c s="3"/>
      <c s="5">
        <f t="shared" si="62" ref="AD65:AG65">SUM(AD62:AD64)</f>
        <v>0</v>
      </c>
      <c s="5">
        <f t="shared" si="62"/>
        <v>0</v>
      </c>
      <c s="5">
        <f t="shared" si="62"/>
        <v>0</v>
      </c>
      <c s="5">
        <f t="shared" si="62"/>
        <v>0</v>
      </c>
      <c s="3"/>
      <c s="3"/>
      <c s="5">
        <f t="shared" si="63" ref="AJ65:AL65">SUM(AJ62:AJ64)</f>
        <v>0</v>
      </c>
      <c s="5">
        <f t="shared" si="63"/>
        <v>0</v>
      </c>
      <c s="5">
        <f t="shared" si="63"/>
        <v>0</v>
      </c>
    </row>
    <row>
      <c r="B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67" s="6" t="s">
        <v>344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H67</f>
        <v/>
      </c>
      <c s="2"/>
      <c s="2"/>
      <c s="2"/>
      <c s="2"/>
      <c s="3"/>
      <c s="2"/>
      <c s="2"/>
      <c s="2"/>
      <c s="2"/>
    </row>
    <row>
      <c r="B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9" s="6" t="s">
        <v>802</v>
      </c>
      <c s="9" t="s">
        <v>205</v>
      </c>
      <c s="3"/>
      <c s="3"/>
      <c s="3"/>
      <c s="3"/>
      <c s="3"/>
      <c s="3"/>
      <c s="3"/>
      <c s="3"/>
      <c s="3"/>
      <c s="3"/>
      <c s="3"/>
      <c s="3"/>
      <c s="5">
        <f t="shared" si="64" ref="P69:T69">SUM(P66:P68)</f>
        <v>0</v>
      </c>
      <c s="5">
        <f t="shared" si="64"/>
        <v>0</v>
      </c>
      <c s="5">
        <f t="shared" si="64"/>
        <v>0</v>
      </c>
      <c s="5">
        <f t="shared" si="64"/>
        <v>0</v>
      </c>
      <c s="5">
        <f t="shared" si="64"/>
        <v>0</v>
      </c>
      <c s="3"/>
      <c s="5">
        <f t="shared" si="65" ref="V69:AA69">SUM(V66:V68)</f>
        <v>0</v>
      </c>
      <c s="5">
        <f t="shared" si="65"/>
        <v>0</v>
      </c>
      <c s="5">
        <f t="shared" si="65"/>
        <v>0</v>
      </c>
      <c s="5">
        <f t="shared" si="65"/>
        <v>0</v>
      </c>
      <c s="5">
        <f t="shared" si="65"/>
        <v>0</v>
      </c>
      <c s="5">
        <f t="shared" si="65"/>
        <v>0</v>
      </c>
      <c s="3"/>
      <c s="3"/>
      <c s="5">
        <f t="shared" si="66" ref="AD69:AG69">SUM(AD66:AD68)</f>
        <v>0</v>
      </c>
      <c s="5">
        <f t="shared" si="66"/>
        <v>0</v>
      </c>
      <c s="5">
        <f t="shared" si="66"/>
        <v>0</v>
      </c>
      <c s="5">
        <f t="shared" si="66"/>
        <v>0</v>
      </c>
      <c s="3"/>
      <c s="3"/>
      <c s="5">
        <f t="shared" si="67" ref="AJ69:AL69">SUM(AJ66:AJ68)</f>
        <v>0</v>
      </c>
      <c s="5">
        <f t="shared" si="67"/>
        <v>0</v>
      </c>
      <c s="5">
        <f t="shared" si="67"/>
        <v>0</v>
      </c>
    </row>
    <row>
      <c r="B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71" s="6" t="s">
        <v>2250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H71</f>
        <v/>
      </c>
      <c s="2"/>
      <c s="2"/>
      <c s="2"/>
      <c s="2"/>
      <c s="3"/>
      <c s="2"/>
      <c s="2"/>
      <c s="2"/>
      <c s="2"/>
    </row>
    <row>
      <c r="B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3" s="6" t="s">
        <v>345</v>
      </c>
      <c s="9" t="s">
        <v>1388</v>
      </c>
      <c s="3"/>
      <c s="3"/>
      <c s="3"/>
      <c s="3"/>
      <c s="3"/>
      <c s="3"/>
      <c s="3"/>
      <c s="3"/>
      <c s="3"/>
      <c s="3"/>
      <c s="3"/>
      <c s="3"/>
      <c s="5">
        <f t="shared" si="68" ref="P73:T73">SUM(P70:P72)</f>
        <v>0</v>
      </c>
      <c s="5">
        <f t="shared" si="68"/>
        <v>0</v>
      </c>
      <c s="5">
        <f t="shared" si="68"/>
        <v>0</v>
      </c>
      <c s="5">
        <f t="shared" si="68"/>
        <v>0</v>
      </c>
      <c s="5">
        <f t="shared" si="68"/>
        <v>0</v>
      </c>
      <c s="3"/>
      <c s="5">
        <f t="shared" si="69" ref="V73:AA73">SUM(V70:V72)</f>
        <v>0</v>
      </c>
      <c s="5">
        <f t="shared" si="69"/>
        <v>0</v>
      </c>
      <c s="5">
        <f t="shared" si="69"/>
        <v>0</v>
      </c>
      <c s="5">
        <f t="shared" si="69"/>
        <v>0</v>
      </c>
      <c s="5">
        <f t="shared" si="69"/>
        <v>0</v>
      </c>
      <c s="5">
        <f t="shared" si="69"/>
        <v>0</v>
      </c>
      <c s="3"/>
      <c s="3"/>
      <c s="5">
        <f t="shared" si="70" ref="AD73:AG73">SUM(AD70:AD72)</f>
        <v>0</v>
      </c>
      <c s="5">
        <f t="shared" si="70"/>
        <v>0</v>
      </c>
      <c s="5">
        <f t="shared" si="70"/>
        <v>0</v>
      </c>
      <c s="5">
        <f t="shared" si="70"/>
        <v>0</v>
      </c>
      <c s="3"/>
      <c s="3"/>
      <c s="5">
        <f t="shared" si="71" ref="AJ73:AL73">SUM(AJ70:AJ72)</f>
        <v>0</v>
      </c>
      <c s="5">
        <f t="shared" si="71"/>
        <v>0</v>
      </c>
      <c s="5">
        <f t="shared" si="71"/>
        <v>0</v>
      </c>
    </row>
    <row>
      <c r="B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75" s="6" t="s">
        <v>1809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H75</f>
        <v/>
      </c>
      <c s="2"/>
      <c s="2"/>
      <c s="2"/>
      <c s="2"/>
      <c s="3"/>
      <c s="2"/>
      <c s="2"/>
      <c s="2"/>
      <c s="2"/>
    </row>
    <row>
      <c r="B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7" s="6" t="s">
        <v>2251</v>
      </c>
      <c s="9" t="s">
        <v>1533</v>
      </c>
      <c s="3"/>
      <c s="3"/>
      <c s="3"/>
      <c s="3"/>
      <c s="3"/>
      <c s="3"/>
      <c s="3"/>
      <c s="3"/>
      <c s="3"/>
      <c s="3"/>
      <c s="3"/>
      <c s="3"/>
      <c s="5">
        <f t="shared" si="72" ref="P77:T77">SUM(P74:P76)</f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3"/>
      <c s="5">
        <f t="shared" si="73" ref="V77:AA77">SUM(V74:V76)</f>
        <v>0</v>
      </c>
      <c s="5">
        <f t="shared" si="73"/>
        <v>0</v>
      </c>
      <c s="5">
        <f t="shared" si="73"/>
        <v>0</v>
      </c>
      <c s="5">
        <f t="shared" si="73"/>
        <v>0</v>
      </c>
      <c s="5">
        <f t="shared" si="73"/>
        <v>0</v>
      </c>
      <c s="5">
        <f t="shared" si="73"/>
        <v>0</v>
      </c>
      <c s="3"/>
      <c s="3"/>
      <c s="5">
        <f t="shared" si="74" ref="AD77:AG77">SUM(AD74:AD76)</f>
        <v>0</v>
      </c>
      <c s="5">
        <f t="shared" si="74"/>
        <v>0</v>
      </c>
      <c s="5">
        <f t="shared" si="74"/>
        <v>0</v>
      </c>
      <c s="5">
        <f t="shared" si="74"/>
        <v>0</v>
      </c>
      <c s="3"/>
      <c s="3"/>
      <c s="5">
        <f t="shared" si="75" ref="AJ77:AL77">SUM(AJ74:AJ76)</f>
        <v>0</v>
      </c>
      <c s="5">
        <f t="shared" si="75"/>
        <v>0</v>
      </c>
      <c s="5">
        <f t="shared" si="75"/>
        <v>0</v>
      </c>
    </row>
    <row>
      <c r="B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79" s="6" t="s">
        <v>1262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H79</f>
        <v/>
      </c>
      <c s="2"/>
      <c s="2"/>
      <c s="2"/>
      <c s="2"/>
      <c s="3"/>
      <c s="2"/>
      <c s="2"/>
      <c s="2"/>
      <c s="2"/>
    </row>
    <row>
      <c r="B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1" s="6" t="s">
        <v>1676</v>
      </c>
      <c s="9" t="s">
        <v>2105</v>
      </c>
      <c s="3"/>
      <c s="3"/>
      <c s="3"/>
      <c s="3"/>
      <c s="3"/>
      <c s="3"/>
      <c s="3"/>
      <c s="3"/>
      <c s="3"/>
      <c s="3"/>
      <c s="3"/>
      <c s="3"/>
      <c s="5">
        <f t="shared" si="76" ref="P81:T81">SUM(P78:P80)</f>
        <v>0</v>
      </c>
      <c s="5">
        <f t="shared" si="76"/>
        <v>0</v>
      </c>
      <c s="5">
        <f t="shared" si="76"/>
        <v>0</v>
      </c>
      <c s="5">
        <f t="shared" si="76"/>
        <v>0</v>
      </c>
      <c s="5">
        <f t="shared" si="76"/>
        <v>0</v>
      </c>
      <c s="3"/>
      <c s="5">
        <f t="shared" si="77" ref="V81:AA81">SUM(V78:V80)</f>
        <v>0</v>
      </c>
      <c s="5">
        <f t="shared" si="77"/>
        <v>0</v>
      </c>
      <c s="5">
        <f t="shared" si="77"/>
        <v>0</v>
      </c>
      <c s="5">
        <f t="shared" si="77"/>
        <v>0</v>
      </c>
      <c s="5">
        <f t="shared" si="77"/>
        <v>0</v>
      </c>
      <c s="5">
        <f t="shared" si="77"/>
        <v>0</v>
      </c>
      <c s="3"/>
      <c s="3"/>
      <c s="5">
        <f t="shared" si="78" ref="AD81:AG81">SUM(AD78:AD80)</f>
        <v>0</v>
      </c>
      <c s="5">
        <f t="shared" si="78"/>
        <v>0</v>
      </c>
      <c s="5">
        <f t="shared" si="78"/>
        <v>0</v>
      </c>
      <c s="5">
        <f t="shared" si="78"/>
        <v>0</v>
      </c>
      <c s="3"/>
      <c s="3"/>
      <c s="5">
        <f t="shared" si="79" ref="AJ81:AL81">SUM(AJ78:AJ80)</f>
        <v>0</v>
      </c>
      <c s="5">
        <f t="shared" si="79"/>
        <v>0</v>
      </c>
      <c s="5">
        <f t="shared" si="79"/>
        <v>0</v>
      </c>
    </row>
    <row>
      <c r="B82" s="6" t="s">
        <v>1221</v>
      </c>
      <c s="9" t="s">
        <v>1263</v>
      </c>
      <c s="3"/>
      <c s="3"/>
      <c s="3"/>
      <c s="3"/>
      <c s="3"/>
      <c s="3"/>
      <c s="3"/>
      <c s="3"/>
      <c s="3"/>
      <c s="3"/>
      <c s="3"/>
      <c s="3"/>
      <c s="5">
        <f t="shared" si="80" ref="P82:T82">P61+P65+P69+P73+P77+P81</f>
        <v>0</v>
      </c>
      <c s="5">
        <f t="shared" si="80"/>
        <v>0</v>
      </c>
      <c s="5">
        <f t="shared" si="80"/>
        <v>0</v>
      </c>
      <c s="5">
        <f t="shared" si="80"/>
        <v>0</v>
      </c>
      <c s="5">
        <f t="shared" si="80"/>
        <v>0</v>
      </c>
      <c s="3"/>
      <c s="5">
        <f t="shared" si="81" ref="V82:AA82">V61+V65+V69+V73+V77+V81</f>
        <v>0</v>
      </c>
      <c s="5">
        <f t="shared" si="81"/>
        <v>0</v>
      </c>
      <c s="5">
        <f t="shared" si="81"/>
        <v>0</v>
      </c>
      <c s="5">
        <f t="shared" si="81"/>
        <v>0</v>
      </c>
      <c s="5">
        <f t="shared" si="81"/>
        <v>0</v>
      </c>
      <c s="5">
        <f t="shared" si="81"/>
        <v>0</v>
      </c>
      <c s="3"/>
      <c s="3"/>
      <c s="5">
        <f t="shared" si="82" ref="AD82:AG82">AD61+AD65+AD69+AD73+AD77+AD81</f>
        <v>0</v>
      </c>
      <c s="5">
        <f t="shared" si="82"/>
        <v>0</v>
      </c>
      <c s="5">
        <f t="shared" si="82"/>
        <v>0</v>
      </c>
      <c s="5">
        <f t="shared" si="82"/>
        <v>0</v>
      </c>
      <c s="3"/>
      <c s="3"/>
      <c s="5">
        <f t="shared" si="83" ref="AJ82:AL82">AJ61+AJ65+AJ69+AJ73+AJ77+AJ81</f>
        <v>0</v>
      </c>
      <c s="5">
        <f t="shared" si="83"/>
        <v>0</v>
      </c>
      <c s="5">
        <f t="shared" si="83"/>
        <v>0</v>
      </c>
    </row>
    <row>
      <c r="B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84" s="6" t="s">
        <v>296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H84</f>
        <v/>
      </c>
      <c s="2"/>
      <c s="2"/>
      <c s="2"/>
      <c s="2"/>
      <c s="3"/>
      <c s="2"/>
      <c s="2"/>
      <c s="2"/>
      <c s="2"/>
    </row>
    <row>
      <c r="B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6" s="6" t="s">
        <v>759</v>
      </c>
      <c s="9" t="s">
        <v>516</v>
      </c>
      <c s="3"/>
      <c s="3"/>
      <c s="3"/>
      <c s="3"/>
      <c s="3"/>
      <c s="3"/>
      <c s="3"/>
      <c s="3"/>
      <c s="3"/>
      <c s="3"/>
      <c s="3"/>
      <c s="3"/>
      <c s="5">
        <f t="shared" si="84" ref="P86:T86">SUM(P83:P85)</f>
        <v>0</v>
      </c>
      <c s="5">
        <f t="shared" si="84"/>
        <v>0</v>
      </c>
      <c s="5">
        <f t="shared" si="84"/>
        <v>0</v>
      </c>
      <c s="5">
        <f t="shared" si="84"/>
        <v>0</v>
      </c>
      <c s="5">
        <f t="shared" si="84"/>
        <v>0</v>
      </c>
      <c s="3"/>
      <c s="5">
        <f t="shared" si="85" ref="V86:AA86">SUM(V83:V85)</f>
        <v>0</v>
      </c>
      <c s="5">
        <f t="shared" si="85"/>
        <v>0</v>
      </c>
      <c s="5">
        <f t="shared" si="85"/>
        <v>0</v>
      </c>
      <c s="5">
        <f t="shared" si="85"/>
        <v>0</v>
      </c>
      <c s="5">
        <f t="shared" si="85"/>
        <v>0</v>
      </c>
      <c s="5">
        <f t="shared" si="85"/>
        <v>0</v>
      </c>
      <c s="3"/>
      <c s="3"/>
      <c s="5">
        <f t="shared" si="86" ref="AD86:AG86">SUM(AD83:AD85)</f>
        <v>0</v>
      </c>
      <c s="5">
        <f t="shared" si="86"/>
        <v>0</v>
      </c>
      <c s="5">
        <f t="shared" si="86"/>
        <v>0</v>
      </c>
      <c s="5">
        <f t="shared" si="86"/>
        <v>0</v>
      </c>
      <c s="3"/>
      <c s="3"/>
      <c s="5">
        <f t="shared" si="87" ref="AJ86:AL86">SUM(AJ83:AJ85)</f>
        <v>0</v>
      </c>
      <c s="5">
        <f t="shared" si="87"/>
        <v>0</v>
      </c>
      <c s="5">
        <f t="shared" si="87"/>
        <v>0</v>
      </c>
    </row>
    <row>
      <c r="B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88" s="6" t="s">
        <v>2207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H88</f>
        <v/>
      </c>
      <c s="2"/>
      <c s="2"/>
      <c s="2"/>
      <c s="2"/>
      <c s="3"/>
      <c s="2"/>
      <c s="2"/>
      <c s="2"/>
      <c s="2"/>
    </row>
    <row>
      <c r="B8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0" s="6" t="s">
        <v>297</v>
      </c>
      <c s="9" t="s">
        <v>1534</v>
      </c>
      <c s="3"/>
      <c s="3"/>
      <c s="3"/>
      <c s="3"/>
      <c s="3"/>
      <c s="3"/>
      <c s="3"/>
      <c s="3"/>
      <c s="3"/>
      <c s="3"/>
      <c s="3"/>
      <c s="3"/>
      <c s="5">
        <f t="shared" si="88" ref="P90:T90">SUM(P87:P89)</f>
        <v>0</v>
      </c>
      <c s="5">
        <f t="shared" si="88"/>
        <v>0</v>
      </c>
      <c s="5">
        <f t="shared" si="88"/>
        <v>0</v>
      </c>
      <c s="5">
        <f t="shared" si="88"/>
        <v>0</v>
      </c>
      <c s="5">
        <f t="shared" si="88"/>
        <v>0</v>
      </c>
      <c s="3"/>
      <c s="5">
        <f t="shared" si="89" ref="V90:AA90">SUM(V87:V89)</f>
        <v>0</v>
      </c>
      <c s="5">
        <f t="shared" si="89"/>
        <v>0</v>
      </c>
      <c s="5">
        <f t="shared" si="89"/>
        <v>0</v>
      </c>
      <c s="5">
        <f t="shared" si="89"/>
        <v>0</v>
      </c>
      <c s="5">
        <f t="shared" si="89"/>
        <v>0</v>
      </c>
      <c s="5">
        <f t="shared" si="89"/>
        <v>0</v>
      </c>
      <c s="3"/>
      <c s="3"/>
      <c s="5">
        <f t="shared" si="90" ref="AD90:AG90">SUM(AD87:AD89)</f>
        <v>0</v>
      </c>
      <c s="5">
        <f t="shared" si="90"/>
        <v>0</v>
      </c>
      <c s="5">
        <f t="shared" si="90"/>
        <v>0</v>
      </c>
      <c s="5">
        <f t="shared" si="90"/>
        <v>0</v>
      </c>
      <c s="3"/>
      <c s="3"/>
      <c s="5">
        <f t="shared" si="91" ref="AJ90:AL90">SUM(AJ87:AJ89)</f>
        <v>0</v>
      </c>
      <c s="5">
        <f t="shared" si="91"/>
        <v>0</v>
      </c>
      <c s="5">
        <f t="shared" si="91"/>
        <v>0</v>
      </c>
    </row>
    <row>
      <c r="B9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92" s="6" t="s">
        <v>1769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H92</f>
        <v/>
      </c>
      <c s="2"/>
      <c s="2"/>
      <c s="2"/>
      <c s="2"/>
      <c s="3"/>
      <c s="2"/>
      <c s="2"/>
      <c s="2"/>
      <c s="2"/>
    </row>
    <row>
      <c r="B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2208</v>
      </c>
      <c s="9" t="s">
        <v>1389</v>
      </c>
      <c s="3"/>
      <c s="3"/>
      <c s="3"/>
      <c s="3"/>
      <c s="3"/>
      <c s="3"/>
      <c s="3"/>
      <c s="3"/>
      <c s="3"/>
      <c s="3"/>
      <c s="3"/>
      <c s="3"/>
      <c s="5">
        <f t="shared" si="92" ref="P94:T94">SUM(P91:P93)</f>
        <v>0</v>
      </c>
      <c s="5">
        <f t="shared" si="92"/>
        <v>0</v>
      </c>
      <c s="5">
        <f t="shared" si="92"/>
        <v>0</v>
      </c>
      <c s="5">
        <f t="shared" si="92"/>
        <v>0</v>
      </c>
      <c s="5">
        <f t="shared" si="92"/>
        <v>0</v>
      </c>
      <c s="3"/>
      <c s="5">
        <f t="shared" si="93" ref="V94:AA94">SUM(V91:V93)</f>
        <v>0</v>
      </c>
      <c s="5">
        <f t="shared" si="93"/>
        <v>0</v>
      </c>
      <c s="5">
        <f t="shared" si="93"/>
        <v>0</v>
      </c>
      <c s="5">
        <f t="shared" si="93"/>
        <v>0</v>
      </c>
      <c s="5">
        <f t="shared" si="93"/>
        <v>0</v>
      </c>
      <c s="5">
        <f t="shared" si="93"/>
        <v>0</v>
      </c>
      <c s="3"/>
      <c s="3"/>
      <c s="5">
        <f t="shared" si="94" ref="AD94:AG94">SUM(AD91:AD93)</f>
        <v>0</v>
      </c>
      <c s="5">
        <f t="shared" si="94"/>
        <v>0</v>
      </c>
      <c s="5">
        <f t="shared" si="94"/>
        <v>0</v>
      </c>
      <c s="5">
        <f t="shared" si="94"/>
        <v>0</v>
      </c>
      <c s="3"/>
      <c s="3"/>
      <c s="5">
        <f t="shared" si="95" ref="AJ94:AL94">SUM(AJ91:AJ93)</f>
        <v>0</v>
      </c>
      <c s="5">
        <f t="shared" si="95"/>
        <v>0</v>
      </c>
      <c s="5">
        <f t="shared" si="95"/>
        <v>0</v>
      </c>
    </row>
    <row>
      <c r="B9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96" s="6" t="s">
        <v>1390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H96</f>
        <v/>
      </c>
      <c s="2"/>
      <c s="2"/>
      <c s="2"/>
      <c s="2"/>
      <c s="3"/>
      <c s="2"/>
      <c s="2"/>
      <c s="2"/>
      <c s="2"/>
    </row>
    <row>
      <c r="B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1810</v>
      </c>
      <c s="9" t="s">
        <v>1123</v>
      </c>
      <c s="3"/>
      <c s="3"/>
      <c s="3"/>
      <c s="3"/>
      <c s="3"/>
      <c s="3"/>
      <c s="3"/>
      <c s="3"/>
      <c s="3"/>
      <c s="3"/>
      <c s="3"/>
      <c s="3"/>
      <c s="5">
        <f t="shared" si="96" ref="P98:T98">SUM(P95:P97)</f>
        <v>0</v>
      </c>
      <c s="5">
        <f t="shared" si="96"/>
        <v>0</v>
      </c>
      <c s="5">
        <f t="shared" si="96"/>
        <v>0</v>
      </c>
      <c s="5">
        <f t="shared" si="96"/>
        <v>0</v>
      </c>
      <c s="5">
        <f t="shared" si="96"/>
        <v>0</v>
      </c>
      <c s="3"/>
      <c s="5">
        <f t="shared" si="97" ref="V98:AA98">SUM(V95:V97)</f>
        <v>0</v>
      </c>
      <c s="5">
        <f t="shared" si="97"/>
        <v>0</v>
      </c>
      <c s="5">
        <f t="shared" si="97"/>
        <v>0</v>
      </c>
      <c s="5">
        <f t="shared" si="97"/>
        <v>0</v>
      </c>
      <c s="5">
        <f t="shared" si="97"/>
        <v>0</v>
      </c>
      <c s="5">
        <f t="shared" si="97"/>
        <v>0</v>
      </c>
      <c s="3"/>
      <c s="3"/>
      <c s="5">
        <f t="shared" si="98" ref="AD98:AG98">SUM(AD95:AD97)</f>
        <v>0</v>
      </c>
      <c s="5">
        <f t="shared" si="98"/>
        <v>0</v>
      </c>
      <c s="5">
        <f t="shared" si="98"/>
        <v>0</v>
      </c>
      <c s="5">
        <f t="shared" si="98"/>
        <v>0</v>
      </c>
      <c s="3"/>
      <c s="3"/>
      <c s="5">
        <f t="shared" si="99" ref="AJ98:AL98">SUM(AJ95:AJ97)</f>
        <v>0</v>
      </c>
      <c s="5">
        <f t="shared" si="99"/>
        <v>0</v>
      </c>
      <c s="5">
        <f t="shared" si="99"/>
        <v>0</v>
      </c>
    </row>
    <row>
      <c r="B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00" s="6" t="s">
        <v>967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H100</f>
        <v/>
      </c>
      <c s="2"/>
      <c s="2"/>
      <c s="2"/>
      <c s="2"/>
      <c s="3"/>
      <c s="2"/>
      <c s="2"/>
      <c s="2"/>
      <c s="2"/>
    </row>
    <row>
      <c r="B1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2" s="6" t="s">
        <v>1391</v>
      </c>
      <c s="9" t="s">
        <v>2106</v>
      </c>
      <c s="3"/>
      <c s="3"/>
      <c s="3"/>
      <c s="3"/>
      <c s="3"/>
      <c s="3"/>
      <c s="3"/>
      <c s="3"/>
      <c s="3"/>
      <c s="3"/>
      <c s="3"/>
      <c s="3"/>
      <c s="5">
        <f t="shared" si="100" ref="P102:T102">SUM(P99:P101)</f>
        <v>0</v>
      </c>
      <c s="5">
        <f t="shared" si="100"/>
        <v>0</v>
      </c>
      <c s="5">
        <f t="shared" si="100"/>
        <v>0</v>
      </c>
      <c s="5">
        <f t="shared" si="100"/>
        <v>0</v>
      </c>
      <c s="5">
        <f t="shared" si="100"/>
        <v>0</v>
      </c>
      <c s="3"/>
      <c s="5">
        <f t="shared" si="101" ref="V102:AA102">SUM(V99:V101)</f>
        <v>0</v>
      </c>
      <c s="5">
        <f t="shared" si="101"/>
        <v>0</v>
      </c>
      <c s="5">
        <f t="shared" si="101"/>
        <v>0</v>
      </c>
      <c s="5">
        <f t="shared" si="101"/>
        <v>0</v>
      </c>
      <c s="5">
        <f t="shared" si="101"/>
        <v>0</v>
      </c>
      <c s="5">
        <f t="shared" si="101"/>
        <v>0</v>
      </c>
      <c s="3"/>
      <c s="3"/>
      <c s="5">
        <f t="shared" si="102" ref="AD102:AG102">SUM(AD99:AD101)</f>
        <v>0</v>
      </c>
      <c s="5">
        <f t="shared" si="102"/>
        <v>0</v>
      </c>
      <c s="5">
        <f t="shared" si="102"/>
        <v>0</v>
      </c>
      <c s="5">
        <f t="shared" si="102"/>
        <v>0</v>
      </c>
      <c s="3"/>
      <c s="3"/>
      <c s="5">
        <f t="shared" si="103" ref="AJ102:AL102">SUM(AJ99:AJ101)</f>
        <v>0</v>
      </c>
      <c s="5">
        <f t="shared" si="103"/>
        <v>0</v>
      </c>
      <c s="5">
        <f t="shared" si="103"/>
        <v>0</v>
      </c>
    </row>
    <row>
      <c r="B1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04" s="6" t="s">
        <v>517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H104</f>
        <v/>
      </c>
      <c s="2"/>
      <c s="2"/>
      <c s="2"/>
      <c s="2"/>
      <c s="3"/>
      <c s="2"/>
      <c s="2"/>
      <c s="2"/>
      <c s="2"/>
    </row>
    <row>
      <c r="B10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6" s="6" t="s">
        <v>968</v>
      </c>
      <c s="9" t="s">
        <v>2107</v>
      </c>
      <c s="3"/>
      <c s="3"/>
      <c s="3"/>
      <c s="3"/>
      <c s="3"/>
      <c s="3"/>
      <c s="3"/>
      <c s="3"/>
      <c s="3"/>
      <c s="3"/>
      <c s="3"/>
      <c s="3"/>
      <c s="5">
        <f t="shared" si="104" ref="P106:T106">SUM(P103:P105)</f>
        <v>0</v>
      </c>
      <c s="5">
        <f t="shared" si="104"/>
        <v>0</v>
      </c>
      <c s="5">
        <f t="shared" si="104"/>
        <v>0</v>
      </c>
      <c s="5">
        <f t="shared" si="104"/>
        <v>0</v>
      </c>
      <c s="5">
        <f t="shared" si="104"/>
        <v>0</v>
      </c>
      <c s="3"/>
      <c s="5">
        <f t="shared" si="105" ref="V106:AA106">SUM(V103:V105)</f>
        <v>0</v>
      </c>
      <c s="5">
        <f t="shared" si="105"/>
        <v>0</v>
      </c>
      <c s="5">
        <f t="shared" si="105"/>
        <v>0</v>
      </c>
      <c s="5">
        <f t="shared" si="105"/>
        <v>0</v>
      </c>
      <c s="5">
        <f t="shared" si="105"/>
        <v>0</v>
      </c>
      <c s="5">
        <f t="shared" si="105"/>
        <v>0</v>
      </c>
      <c s="3"/>
      <c s="3"/>
      <c s="5">
        <f t="shared" si="106" ref="AD106:AG106">SUM(AD103:AD105)</f>
        <v>0</v>
      </c>
      <c s="5">
        <f t="shared" si="106"/>
        <v>0</v>
      </c>
      <c s="5">
        <f t="shared" si="106"/>
        <v>0</v>
      </c>
      <c s="5">
        <f t="shared" si="106"/>
        <v>0</v>
      </c>
      <c s="3"/>
      <c s="3"/>
      <c s="5">
        <f t="shared" si="107" ref="AJ106:AL106">SUM(AJ103:AJ105)</f>
        <v>0</v>
      </c>
      <c s="5">
        <f t="shared" si="107"/>
        <v>0</v>
      </c>
      <c s="5">
        <f t="shared" si="107"/>
        <v>0</v>
      </c>
    </row>
    <row>
      <c r="B107" s="6" t="s">
        <v>518</v>
      </c>
      <c s="9" t="s">
        <v>52</v>
      </c>
      <c s="3"/>
      <c s="3"/>
      <c s="3"/>
      <c s="3"/>
      <c s="3"/>
      <c s="3"/>
      <c s="3"/>
      <c s="3"/>
      <c s="3"/>
      <c s="3"/>
      <c s="3"/>
      <c s="3"/>
      <c s="5">
        <f t="shared" si="108" ref="P107:T107">P86+P90+P94+P98+P102+P106</f>
        <v>0</v>
      </c>
      <c s="5">
        <f t="shared" si="108"/>
        <v>0</v>
      </c>
      <c s="5">
        <f t="shared" si="108"/>
        <v>0</v>
      </c>
      <c s="5">
        <f t="shared" si="108"/>
        <v>0</v>
      </c>
      <c s="5">
        <f t="shared" si="108"/>
        <v>0</v>
      </c>
      <c s="3"/>
      <c s="5">
        <f t="shared" si="109" ref="V107:AA107">V86+V90+V94+V98+V102+V106</f>
        <v>0</v>
      </c>
      <c s="5">
        <f t="shared" si="109"/>
        <v>0</v>
      </c>
      <c s="5">
        <f t="shared" si="109"/>
        <v>0</v>
      </c>
      <c s="5">
        <f t="shared" si="109"/>
        <v>0</v>
      </c>
      <c s="5">
        <f t="shared" si="109"/>
        <v>0</v>
      </c>
      <c s="5">
        <f t="shared" si="109"/>
        <v>0</v>
      </c>
      <c s="3"/>
      <c s="3"/>
      <c s="5">
        <f t="shared" si="110" ref="AD107:AG107">AD86+AD90+AD94+AD98+AD102+AD106</f>
        <v>0</v>
      </c>
      <c s="5">
        <f t="shared" si="110"/>
        <v>0</v>
      </c>
      <c s="5">
        <f t="shared" si="110"/>
        <v>0</v>
      </c>
      <c s="5">
        <f t="shared" si="110"/>
        <v>0</v>
      </c>
      <c s="3"/>
      <c s="3"/>
      <c s="5">
        <f t="shared" si="111" ref="AJ107:AL107">AJ86+AJ90+AJ94+AJ98+AJ102+AJ106</f>
        <v>0</v>
      </c>
      <c s="5">
        <f t="shared" si="111"/>
        <v>0</v>
      </c>
      <c s="5">
        <f t="shared" si="111"/>
        <v>0</v>
      </c>
    </row>
    <row>
      <c r="B1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09" s="6" t="s">
        <v>1947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H109</f>
        <v/>
      </c>
      <c s="2"/>
      <c s="2"/>
      <c s="2"/>
      <c s="2"/>
      <c s="3"/>
      <c s="2"/>
      <c s="2"/>
      <c s="2"/>
      <c s="2"/>
    </row>
    <row>
      <c r="B1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1" s="6" t="s">
        <v>53</v>
      </c>
      <c s="9" t="s">
        <v>663</v>
      </c>
      <c s="3"/>
      <c s="3"/>
      <c s="3"/>
      <c s="3"/>
      <c s="3"/>
      <c s="3"/>
      <c s="3"/>
      <c s="3"/>
      <c s="3"/>
      <c s="3"/>
      <c s="3"/>
      <c s="3"/>
      <c s="5">
        <f t="shared" si="112" ref="P111:T111">SUM(P108:P110)</f>
        <v>0</v>
      </c>
      <c s="5">
        <f t="shared" si="112"/>
        <v>0</v>
      </c>
      <c s="5">
        <f t="shared" si="112"/>
        <v>0</v>
      </c>
      <c s="5">
        <f t="shared" si="112"/>
        <v>0</v>
      </c>
      <c s="5">
        <f t="shared" si="112"/>
        <v>0</v>
      </c>
      <c s="3"/>
      <c s="5">
        <f t="shared" si="113" ref="V111:AA111">SUM(V108:V110)</f>
        <v>0</v>
      </c>
      <c s="5">
        <f t="shared" si="113"/>
        <v>0</v>
      </c>
      <c s="5">
        <f t="shared" si="113"/>
        <v>0</v>
      </c>
      <c s="5">
        <f t="shared" si="113"/>
        <v>0</v>
      </c>
      <c s="5">
        <f t="shared" si="113"/>
        <v>0</v>
      </c>
      <c s="5">
        <f t="shared" si="113"/>
        <v>0</v>
      </c>
      <c s="3"/>
      <c s="3"/>
      <c s="5">
        <f t="shared" si="114" ref="AD111:AG111">SUM(AD108:AD110)</f>
        <v>0</v>
      </c>
      <c s="5">
        <f t="shared" si="114"/>
        <v>0</v>
      </c>
      <c s="5">
        <f t="shared" si="114"/>
        <v>0</v>
      </c>
      <c s="5">
        <f t="shared" si="114"/>
        <v>0</v>
      </c>
      <c s="3"/>
      <c s="3"/>
      <c s="5">
        <f t="shared" si="115" ref="AJ111:AL111">SUM(AJ108:AJ110)</f>
        <v>0</v>
      </c>
      <c s="5">
        <f t="shared" si="115"/>
        <v>0</v>
      </c>
      <c s="5">
        <f t="shared" si="115"/>
        <v>0</v>
      </c>
    </row>
    <row>
      <c r="B1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13" s="6" t="s">
        <v>1370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H113</f>
        <v/>
      </c>
      <c s="2"/>
      <c s="2"/>
      <c s="2"/>
      <c s="2"/>
      <c s="3"/>
      <c s="2"/>
      <c s="2"/>
      <c s="2"/>
      <c s="2"/>
    </row>
    <row>
      <c r="B1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5" s="6" t="s">
        <v>1771</v>
      </c>
      <c s="9" t="s">
        <v>969</v>
      </c>
      <c s="3"/>
      <c s="3"/>
      <c s="3"/>
      <c s="3"/>
      <c s="3"/>
      <c s="3"/>
      <c s="3"/>
      <c s="3"/>
      <c s="3"/>
      <c s="3"/>
      <c s="3"/>
      <c s="3"/>
      <c s="5">
        <f t="shared" si="116" ref="P115:T115">SUM(P112:P114)</f>
        <v>0</v>
      </c>
      <c s="5">
        <f t="shared" si="116"/>
        <v>0</v>
      </c>
      <c s="5">
        <f t="shared" si="116"/>
        <v>0</v>
      </c>
      <c s="5">
        <f t="shared" si="116"/>
        <v>0</v>
      </c>
      <c s="5">
        <f t="shared" si="116"/>
        <v>0</v>
      </c>
      <c s="3"/>
      <c s="5">
        <f t="shared" si="117" ref="V115:AA115">SUM(V112:V114)</f>
        <v>0</v>
      </c>
      <c s="5">
        <f t="shared" si="117"/>
        <v>0</v>
      </c>
      <c s="5">
        <f t="shared" si="117"/>
        <v>0</v>
      </c>
      <c s="5">
        <f t="shared" si="117"/>
        <v>0</v>
      </c>
      <c s="5">
        <f t="shared" si="117"/>
        <v>0</v>
      </c>
      <c s="5">
        <f t="shared" si="117"/>
        <v>0</v>
      </c>
      <c s="3"/>
      <c s="3"/>
      <c s="5">
        <f t="shared" si="118" ref="AD115:AG115">SUM(AD112:AD114)</f>
        <v>0</v>
      </c>
      <c s="5">
        <f t="shared" si="118"/>
        <v>0</v>
      </c>
      <c s="5">
        <f t="shared" si="118"/>
        <v>0</v>
      </c>
      <c s="5">
        <f t="shared" si="118"/>
        <v>0</v>
      </c>
      <c s="3"/>
      <c s="3"/>
      <c s="5">
        <f t="shared" si="119" ref="AJ115:AL115">SUM(AJ112:AJ114)</f>
        <v>0</v>
      </c>
      <c s="5">
        <f t="shared" si="119"/>
        <v>0</v>
      </c>
      <c s="5">
        <f t="shared" si="119"/>
        <v>0</v>
      </c>
    </row>
    <row>
      <c r="B1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17" s="6" t="s">
        <v>970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H117</f>
        <v/>
      </c>
      <c s="2"/>
      <c s="2"/>
      <c s="2"/>
      <c s="2"/>
      <c s="3"/>
      <c s="2"/>
      <c s="2"/>
      <c s="2"/>
      <c s="2"/>
    </row>
    <row>
      <c r="B1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9" s="6" t="s">
        <v>1392</v>
      </c>
      <c s="9" t="s">
        <v>1124</v>
      </c>
      <c s="3"/>
      <c s="3"/>
      <c s="3"/>
      <c s="3"/>
      <c s="3"/>
      <c s="3"/>
      <c s="3"/>
      <c s="3"/>
      <c s="3"/>
      <c s="3"/>
      <c s="3"/>
      <c s="3"/>
      <c s="5">
        <f t="shared" si="120" ref="P119:T119">SUM(P116:P118)</f>
        <v>0</v>
      </c>
      <c s="5">
        <f t="shared" si="120"/>
        <v>0</v>
      </c>
      <c s="5">
        <f t="shared" si="120"/>
        <v>0</v>
      </c>
      <c s="5">
        <f t="shared" si="120"/>
        <v>0</v>
      </c>
      <c s="5">
        <f t="shared" si="120"/>
        <v>0</v>
      </c>
      <c s="3"/>
      <c s="5">
        <f t="shared" si="121" ref="V119:AA119">SUM(V116:V118)</f>
        <v>0</v>
      </c>
      <c s="5">
        <f t="shared" si="121"/>
        <v>0</v>
      </c>
      <c s="5">
        <f t="shared" si="121"/>
        <v>0</v>
      </c>
      <c s="5">
        <f t="shared" si="121"/>
        <v>0</v>
      </c>
      <c s="5">
        <f t="shared" si="121"/>
        <v>0</v>
      </c>
      <c s="5">
        <f t="shared" si="121"/>
        <v>0</v>
      </c>
      <c s="3"/>
      <c s="3"/>
      <c s="5">
        <f t="shared" si="122" ref="AD119:AG119">SUM(AD116:AD118)</f>
        <v>0</v>
      </c>
      <c s="5">
        <f t="shared" si="122"/>
        <v>0</v>
      </c>
      <c s="5">
        <f t="shared" si="122"/>
        <v>0</v>
      </c>
      <c s="5">
        <f t="shared" si="122"/>
        <v>0</v>
      </c>
      <c s="3"/>
      <c s="3"/>
      <c s="5">
        <f t="shared" si="123" ref="AJ119:AL119">SUM(AJ116:AJ118)</f>
        <v>0</v>
      </c>
      <c s="5">
        <f t="shared" si="123"/>
        <v>0</v>
      </c>
      <c s="5">
        <f t="shared" si="123"/>
        <v>0</v>
      </c>
    </row>
    <row>
      <c r="B1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21" s="6" t="s">
        <v>519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H121</f>
        <v/>
      </c>
      <c s="2"/>
      <c s="2"/>
      <c s="2"/>
      <c s="2"/>
      <c s="3"/>
      <c s="2"/>
      <c s="2"/>
      <c s="2"/>
      <c s="2"/>
    </row>
    <row>
      <c r="B1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3" s="6" t="s">
        <v>971</v>
      </c>
      <c s="9" t="s">
        <v>664</v>
      </c>
      <c s="3"/>
      <c s="3"/>
      <c s="3"/>
      <c s="3"/>
      <c s="3"/>
      <c s="3"/>
      <c s="3"/>
      <c s="3"/>
      <c s="3"/>
      <c s="3"/>
      <c s="3"/>
      <c s="3"/>
      <c s="5">
        <f t="shared" si="124" ref="P123:T123">SUM(P120:P122)</f>
        <v>0</v>
      </c>
      <c s="5">
        <f t="shared" si="124"/>
        <v>0</v>
      </c>
      <c s="5">
        <f t="shared" si="124"/>
        <v>0</v>
      </c>
      <c s="5">
        <f t="shared" si="124"/>
        <v>0</v>
      </c>
      <c s="5">
        <f t="shared" si="124"/>
        <v>0</v>
      </c>
      <c s="3"/>
      <c s="5">
        <f t="shared" si="125" ref="V123:AA123">SUM(V120:V122)</f>
        <v>0</v>
      </c>
      <c s="5">
        <f t="shared" si="125"/>
        <v>0</v>
      </c>
      <c s="5">
        <f t="shared" si="125"/>
        <v>0</v>
      </c>
      <c s="5">
        <f t="shared" si="125"/>
        <v>0</v>
      </c>
      <c s="5">
        <f t="shared" si="125"/>
        <v>0</v>
      </c>
      <c s="5">
        <f t="shared" si="125"/>
        <v>0</v>
      </c>
      <c s="3"/>
      <c s="3"/>
      <c s="5">
        <f t="shared" si="126" ref="AD123:AG123">SUM(AD120:AD122)</f>
        <v>0</v>
      </c>
      <c s="5">
        <f t="shared" si="126"/>
        <v>0</v>
      </c>
      <c s="5">
        <f t="shared" si="126"/>
        <v>0</v>
      </c>
      <c s="5">
        <f t="shared" si="126"/>
        <v>0</v>
      </c>
      <c s="3"/>
      <c s="3"/>
      <c s="5">
        <f t="shared" si="127" ref="AJ123:AL123">SUM(AJ120:AJ122)</f>
        <v>0</v>
      </c>
      <c s="5">
        <f t="shared" si="127"/>
        <v>0</v>
      </c>
      <c s="5">
        <f t="shared" si="127"/>
        <v>0</v>
      </c>
    </row>
    <row>
      <c r="B1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25" s="6" t="s">
        <v>54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H125</f>
        <v/>
      </c>
      <c s="2"/>
      <c s="2"/>
      <c s="2"/>
      <c s="2"/>
      <c s="3"/>
      <c s="2"/>
      <c s="2"/>
      <c s="2"/>
      <c s="2"/>
    </row>
    <row>
      <c r="B1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7" s="6" t="s">
        <v>520</v>
      </c>
      <c s="9" t="s">
        <v>1677</v>
      </c>
      <c s="3"/>
      <c s="3"/>
      <c s="3"/>
      <c s="3"/>
      <c s="3"/>
      <c s="3"/>
      <c s="3"/>
      <c s="3"/>
      <c s="3"/>
      <c s="3"/>
      <c s="3"/>
      <c s="3"/>
      <c s="5">
        <f t="shared" si="128" ref="P127:T127">SUM(P124:P126)</f>
        <v>0</v>
      </c>
      <c s="5">
        <f t="shared" si="128"/>
        <v>0</v>
      </c>
      <c s="5">
        <f t="shared" si="128"/>
        <v>0</v>
      </c>
      <c s="5">
        <f t="shared" si="128"/>
        <v>0</v>
      </c>
      <c s="5">
        <f t="shared" si="128"/>
        <v>0</v>
      </c>
      <c s="3"/>
      <c s="5">
        <f t="shared" si="129" ref="V127:AA127">SUM(V124:V126)</f>
        <v>0</v>
      </c>
      <c s="5">
        <f t="shared" si="129"/>
        <v>0</v>
      </c>
      <c s="5">
        <f t="shared" si="129"/>
        <v>0</v>
      </c>
      <c s="5">
        <f t="shared" si="129"/>
        <v>0</v>
      </c>
      <c s="5">
        <f t="shared" si="129"/>
        <v>0</v>
      </c>
      <c s="5">
        <f t="shared" si="129"/>
        <v>0</v>
      </c>
      <c s="3"/>
      <c s="3"/>
      <c s="5">
        <f t="shared" si="130" ref="AD127:AG127">SUM(AD124:AD126)</f>
        <v>0</v>
      </c>
      <c s="5">
        <f t="shared" si="130"/>
        <v>0</v>
      </c>
      <c s="5">
        <f t="shared" si="130"/>
        <v>0</v>
      </c>
      <c s="5">
        <f t="shared" si="130"/>
        <v>0</v>
      </c>
      <c s="3"/>
      <c s="3"/>
      <c s="5">
        <f t="shared" si="131" ref="AJ127:AL127">SUM(AJ124:AJ126)</f>
        <v>0</v>
      </c>
      <c s="5">
        <f t="shared" si="131"/>
        <v>0</v>
      </c>
      <c s="5">
        <f t="shared" si="131"/>
        <v>0</v>
      </c>
    </row>
    <row>
      <c r="B1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29" s="6" t="s">
        <v>1948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H129</f>
        <v/>
      </c>
      <c s="2"/>
      <c s="2"/>
      <c s="2"/>
      <c s="2"/>
      <c s="3"/>
      <c s="2"/>
      <c s="2"/>
      <c s="2"/>
      <c s="2"/>
    </row>
    <row>
      <c r="B1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1" s="6" t="s">
        <v>55</v>
      </c>
      <c s="9" t="s">
        <v>521</v>
      </c>
      <c s="3"/>
      <c s="3"/>
      <c s="3"/>
      <c s="3"/>
      <c s="3"/>
      <c s="3"/>
      <c s="3"/>
      <c s="3"/>
      <c s="3"/>
      <c s="3"/>
      <c s="3"/>
      <c s="3"/>
      <c s="5">
        <f t="shared" si="132" ref="P131:T131">SUM(P128:P130)</f>
        <v>0</v>
      </c>
      <c s="5">
        <f t="shared" si="132"/>
        <v>0</v>
      </c>
      <c s="5">
        <f t="shared" si="132"/>
        <v>0</v>
      </c>
      <c s="5">
        <f t="shared" si="132"/>
        <v>0</v>
      </c>
      <c s="5">
        <f t="shared" si="132"/>
        <v>0</v>
      </c>
      <c s="3"/>
      <c s="5">
        <f t="shared" si="133" ref="V131:AA131">SUM(V128:V130)</f>
        <v>0</v>
      </c>
      <c s="5">
        <f t="shared" si="133"/>
        <v>0</v>
      </c>
      <c s="5">
        <f t="shared" si="133"/>
        <v>0</v>
      </c>
      <c s="5">
        <f t="shared" si="133"/>
        <v>0</v>
      </c>
      <c s="5">
        <f t="shared" si="133"/>
        <v>0</v>
      </c>
      <c s="5">
        <f t="shared" si="133"/>
        <v>0</v>
      </c>
      <c s="3"/>
      <c s="3"/>
      <c s="5">
        <f t="shared" si="134" ref="AD131:AG131">SUM(AD128:AD130)</f>
        <v>0</v>
      </c>
      <c s="5">
        <f t="shared" si="134"/>
        <v>0</v>
      </c>
      <c s="5">
        <f t="shared" si="134"/>
        <v>0</v>
      </c>
      <c s="5">
        <f t="shared" si="134"/>
        <v>0</v>
      </c>
      <c s="3"/>
      <c s="3"/>
      <c s="5">
        <f t="shared" si="135" ref="AJ131:AL131">SUM(AJ128:AJ130)</f>
        <v>0</v>
      </c>
      <c s="5">
        <f t="shared" si="135"/>
        <v>0</v>
      </c>
      <c s="5">
        <f t="shared" si="135"/>
        <v>0</v>
      </c>
    </row>
    <row>
      <c r="B132" s="6" t="s">
        <v>1949</v>
      </c>
      <c s="9" t="s">
        <v>346</v>
      </c>
      <c s="3"/>
      <c s="3"/>
      <c s="3"/>
      <c s="3"/>
      <c s="3"/>
      <c s="3"/>
      <c s="3"/>
      <c s="3"/>
      <c s="3"/>
      <c s="3"/>
      <c s="3"/>
      <c s="3"/>
      <c s="5">
        <f t="shared" si="136" ref="P132:T132">P111+P115+P119+P123+P127+P131</f>
        <v>0</v>
      </c>
      <c s="5">
        <f t="shared" si="136"/>
        <v>0</v>
      </c>
      <c s="5">
        <f t="shared" si="136"/>
        <v>0</v>
      </c>
      <c s="5">
        <f t="shared" si="136"/>
        <v>0</v>
      </c>
      <c s="5">
        <f t="shared" si="136"/>
        <v>0</v>
      </c>
      <c s="3"/>
      <c s="5">
        <f t="shared" si="137" ref="V132:AA132">V111+V115+V119+V123+V127+V131</f>
        <v>0</v>
      </c>
      <c s="5">
        <f t="shared" si="137"/>
        <v>0</v>
      </c>
      <c s="5">
        <f t="shared" si="137"/>
        <v>0</v>
      </c>
      <c s="5">
        <f t="shared" si="137"/>
        <v>0</v>
      </c>
      <c s="5">
        <f t="shared" si="137"/>
        <v>0</v>
      </c>
      <c s="5">
        <f t="shared" si="137"/>
        <v>0</v>
      </c>
      <c s="3"/>
      <c s="3"/>
      <c s="5">
        <f t="shared" si="138" ref="AD132:AG132">AD111+AD115+AD119+AD123+AD127+AD131</f>
        <v>0</v>
      </c>
      <c s="5">
        <f t="shared" si="138"/>
        <v>0</v>
      </c>
      <c s="5">
        <f t="shared" si="138"/>
        <v>0</v>
      </c>
      <c s="5">
        <f t="shared" si="138"/>
        <v>0</v>
      </c>
      <c s="3"/>
      <c s="3"/>
      <c s="5">
        <f t="shared" si="139" ref="AJ132:AL132">AJ111+AJ115+AJ119+AJ123+AJ127+AJ131</f>
        <v>0</v>
      </c>
      <c s="5">
        <f t="shared" si="139"/>
        <v>0</v>
      </c>
      <c s="5">
        <f t="shared" si="139"/>
        <v>0</v>
      </c>
    </row>
    <row>
      <c r="B1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34" s="6" t="s">
        <v>1125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H134</f>
        <v/>
      </c>
      <c s="2"/>
      <c s="2"/>
      <c s="2"/>
      <c s="2"/>
      <c s="3"/>
      <c s="2"/>
      <c s="2"/>
      <c s="2"/>
      <c s="2"/>
    </row>
    <row>
      <c r="B1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6" s="6" t="s">
        <v>1535</v>
      </c>
      <c s="9" t="s">
        <v>665</v>
      </c>
      <c s="3"/>
      <c s="3"/>
      <c s="3"/>
      <c s="3"/>
      <c s="3"/>
      <c s="3"/>
      <c s="3"/>
      <c s="3"/>
      <c s="3"/>
      <c s="3"/>
      <c s="3"/>
      <c s="3"/>
      <c s="5">
        <f t="shared" si="140" ref="P136:T136">SUM(P133:P135)</f>
        <v>0</v>
      </c>
      <c s="5">
        <f t="shared" si="140"/>
        <v>0</v>
      </c>
      <c s="5">
        <f t="shared" si="140"/>
        <v>0</v>
      </c>
      <c s="5">
        <f t="shared" si="140"/>
        <v>0</v>
      </c>
      <c s="5">
        <f t="shared" si="140"/>
        <v>0</v>
      </c>
      <c s="3"/>
      <c s="5">
        <f t="shared" si="141" ref="V136:AA136">SUM(V133:V135)</f>
        <v>0</v>
      </c>
      <c s="5">
        <f t="shared" si="141"/>
        <v>0</v>
      </c>
      <c s="5">
        <f t="shared" si="141"/>
        <v>0</v>
      </c>
      <c s="5">
        <f t="shared" si="141"/>
        <v>0</v>
      </c>
      <c s="5">
        <f t="shared" si="141"/>
        <v>0</v>
      </c>
      <c s="5">
        <f t="shared" si="141"/>
        <v>0</v>
      </c>
      <c s="3"/>
      <c s="3"/>
      <c s="5">
        <f t="shared" si="142" ref="AD136:AG136">SUM(AD133:AD135)</f>
        <v>0</v>
      </c>
      <c s="5">
        <f t="shared" si="142"/>
        <v>0</v>
      </c>
      <c s="5">
        <f t="shared" si="142"/>
        <v>0</v>
      </c>
      <c s="5">
        <f t="shared" si="142"/>
        <v>0</v>
      </c>
      <c s="3"/>
      <c s="3"/>
      <c s="5">
        <f t="shared" si="143" ref="AJ136:AL136">SUM(AJ133:AJ135)</f>
        <v>0</v>
      </c>
      <c s="5">
        <f t="shared" si="143"/>
        <v>0</v>
      </c>
      <c s="5">
        <f t="shared" si="143"/>
        <v>0</v>
      </c>
    </row>
    <row>
      <c r="B1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38" s="6" t="s">
        <v>666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H138</f>
        <v/>
      </c>
      <c s="2"/>
      <c s="2"/>
      <c s="2"/>
      <c s="2"/>
      <c s="3"/>
      <c s="2"/>
      <c s="2"/>
      <c s="2"/>
      <c s="2"/>
    </row>
    <row>
      <c r="B1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0" s="6" t="s">
        <v>1126</v>
      </c>
      <c s="9" t="s">
        <v>803</v>
      </c>
      <c s="3"/>
      <c s="3"/>
      <c s="3"/>
      <c s="3"/>
      <c s="3"/>
      <c s="3"/>
      <c s="3"/>
      <c s="3"/>
      <c s="3"/>
      <c s="3"/>
      <c s="3"/>
      <c s="3"/>
      <c s="5">
        <f t="shared" si="144" ref="P140:T140">SUM(P137:P139)</f>
        <v>0</v>
      </c>
      <c s="5">
        <f t="shared" si="144"/>
        <v>0</v>
      </c>
      <c s="5">
        <f t="shared" si="144"/>
        <v>0</v>
      </c>
      <c s="5">
        <f t="shared" si="144"/>
        <v>0</v>
      </c>
      <c s="5">
        <f t="shared" si="144"/>
        <v>0</v>
      </c>
      <c s="3"/>
      <c s="5">
        <f t="shared" si="145" ref="V140:AA140">SUM(V137:V139)</f>
        <v>0</v>
      </c>
      <c s="5">
        <f t="shared" si="145"/>
        <v>0</v>
      </c>
      <c s="5">
        <f t="shared" si="145"/>
        <v>0</v>
      </c>
      <c s="5">
        <f t="shared" si="145"/>
        <v>0</v>
      </c>
      <c s="5">
        <f t="shared" si="145"/>
        <v>0</v>
      </c>
      <c s="5">
        <f t="shared" si="145"/>
        <v>0</v>
      </c>
      <c s="3"/>
      <c s="3"/>
      <c s="5">
        <f t="shared" si="146" ref="AD140:AG140">SUM(AD137:AD139)</f>
        <v>0</v>
      </c>
      <c s="5">
        <f t="shared" si="146"/>
        <v>0</v>
      </c>
      <c s="5">
        <f t="shared" si="146"/>
        <v>0</v>
      </c>
      <c s="5">
        <f t="shared" si="146"/>
        <v>0</v>
      </c>
      <c s="3"/>
      <c s="3"/>
      <c s="5">
        <f t="shared" si="147" ref="AJ140:AL140">SUM(AJ137:AJ139)</f>
        <v>0</v>
      </c>
      <c s="5">
        <f t="shared" si="147"/>
        <v>0</v>
      </c>
      <c s="5">
        <f t="shared" si="147"/>
        <v>0</v>
      </c>
    </row>
    <row>
      <c r="B1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42" s="6" t="s">
        <v>206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H142</f>
        <v/>
      </c>
      <c s="2"/>
      <c s="2"/>
      <c s="2"/>
      <c s="2"/>
      <c s="3"/>
      <c s="2"/>
      <c s="2"/>
      <c s="2"/>
      <c s="2"/>
    </row>
    <row>
      <c r="B1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4" s="6" t="s">
        <v>667</v>
      </c>
      <c s="9" t="s">
        <v>1393</v>
      </c>
      <c s="3"/>
      <c s="3"/>
      <c s="3"/>
      <c s="3"/>
      <c s="3"/>
      <c s="3"/>
      <c s="3"/>
      <c s="3"/>
      <c s="3"/>
      <c s="3"/>
      <c s="3"/>
      <c s="3"/>
      <c s="5">
        <f t="shared" si="148" ref="P144:T144">SUM(P141:P143)</f>
        <v>0</v>
      </c>
      <c s="5">
        <f t="shared" si="148"/>
        <v>0</v>
      </c>
      <c s="5">
        <f t="shared" si="148"/>
        <v>0</v>
      </c>
      <c s="5">
        <f t="shared" si="148"/>
        <v>0</v>
      </c>
      <c s="5">
        <f t="shared" si="148"/>
        <v>0</v>
      </c>
      <c s="3"/>
      <c s="5">
        <f t="shared" si="149" ref="V144:AA144">SUM(V141:V143)</f>
        <v>0</v>
      </c>
      <c s="5">
        <f t="shared" si="149"/>
        <v>0</v>
      </c>
      <c s="5">
        <f t="shared" si="149"/>
        <v>0</v>
      </c>
      <c s="5">
        <f t="shared" si="149"/>
        <v>0</v>
      </c>
      <c s="5">
        <f t="shared" si="149"/>
        <v>0</v>
      </c>
      <c s="5">
        <f t="shared" si="149"/>
        <v>0</v>
      </c>
      <c s="3"/>
      <c s="3"/>
      <c s="5">
        <f t="shared" si="150" ref="AD144:AG144">SUM(AD141:AD143)</f>
        <v>0</v>
      </c>
      <c s="5">
        <f t="shared" si="150"/>
        <v>0</v>
      </c>
      <c s="5">
        <f t="shared" si="150"/>
        <v>0</v>
      </c>
      <c s="5">
        <f t="shared" si="150"/>
        <v>0</v>
      </c>
      <c s="3"/>
      <c s="3"/>
      <c s="5">
        <f t="shared" si="151" ref="AJ144:AL144">SUM(AJ141:AJ143)</f>
        <v>0</v>
      </c>
      <c s="5">
        <f t="shared" si="151"/>
        <v>0</v>
      </c>
      <c s="5">
        <f t="shared" si="151"/>
        <v>0</v>
      </c>
    </row>
    <row>
      <c r="B1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46" s="6" t="s">
        <v>2108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H146</f>
        <v/>
      </c>
      <c s="2"/>
      <c s="2"/>
      <c s="2"/>
      <c s="2"/>
      <c s="3"/>
      <c s="2"/>
      <c s="2"/>
      <c s="2"/>
      <c s="2"/>
    </row>
    <row>
      <c r="B1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8" s="6" t="s">
        <v>207</v>
      </c>
      <c s="9" t="s">
        <v>1127</v>
      </c>
      <c s="3"/>
      <c s="3"/>
      <c s="3"/>
      <c s="3"/>
      <c s="3"/>
      <c s="3"/>
      <c s="3"/>
      <c s="3"/>
      <c s="3"/>
      <c s="3"/>
      <c s="3"/>
      <c s="3"/>
      <c s="5">
        <f t="shared" si="152" ref="P148:T148">SUM(P145:P147)</f>
        <v>0</v>
      </c>
      <c s="5">
        <f t="shared" si="152"/>
        <v>0</v>
      </c>
      <c s="5">
        <f t="shared" si="152"/>
        <v>0</v>
      </c>
      <c s="5">
        <f t="shared" si="152"/>
        <v>0</v>
      </c>
      <c s="5">
        <f t="shared" si="152"/>
        <v>0</v>
      </c>
      <c s="3"/>
      <c s="5">
        <f t="shared" si="153" ref="V148:AA148">SUM(V145:V147)</f>
        <v>0</v>
      </c>
      <c s="5">
        <f t="shared" si="153"/>
        <v>0</v>
      </c>
      <c s="5">
        <f t="shared" si="153"/>
        <v>0</v>
      </c>
      <c s="5">
        <f t="shared" si="153"/>
        <v>0</v>
      </c>
      <c s="5">
        <f t="shared" si="153"/>
        <v>0</v>
      </c>
      <c s="5">
        <f t="shared" si="153"/>
        <v>0</v>
      </c>
      <c s="3"/>
      <c s="3"/>
      <c s="5">
        <f t="shared" si="154" ref="AD148:AG148">SUM(AD145:AD147)</f>
        <v>0</v>
      </c>
      <c s="5">
        <f t="shared" si="154"/>
        <v>0</v>
      </c>
      <c s="5">
        <f t="shared" si="154"/>
        <v>0</v>
      </c>
      <c s="5">
        <f t="shared" si="154"/>
        <v>0</v>
      </c>
      <c s="3"/>
      <c s="3"/>
      <c s="5">
        <f t="shared" si="155" ref="AJ148:AL148">SUM(AJ145:AJ147)</f>
        <v>0</v>
      </c>
      <c s="5">
        <f t="shared" si="155"/>
        <v>0</v>
      </c>
      <c s="5">
        <f t="shared" si="155"/>
        <v>0</v>
      </c>
    </row>
    <row>
      <c r="B1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50" s="6" t="s">
        <v>1536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H150</f>
        <v/>
      </c>
      <c s="2"/>
      <c s="2"/>
      <c s="2"/>
      <c s="2"/>
      <c s="3"/>
      <c s="2"/>
      <c s="2"/>
      <c s="2"/>
      <c s="2"/>
    </row>
    <row>
      <c r="B1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2" s="6" t="s">
        <v>1950</v>
      </c>
      <c s="9" t="s">
        <v>347</v>
      </c>
      <c s="3"/>
      <c s="3"/>
      <c s="3"/>
      <c s="3"/>
      <c s="3"/>
      <c s="3"/>
      <c s="3"/>
      <c s="3"/>
      <c s="3"/>
      <c s="3"/>
      <c s="3"/>
      <c s="3"/>
      <c s="5">
        <f t="shared" si="156" ref="P152:T152">SUM(P149:P151)</f>
        <v>0</v>
      </c>
      <c s="5">
        <f t="shared" si="156"/>
        <v>0</v>
      </c>
      <c s="5">
        <f t="shared" si="156"/>
        <v>0</v>
      </c>
      <c s="5">
        <f t="shared" si="156"/>
        <v>0</v>
      </c>
      <c s="5">
        <f t="shared" si="156"/>
        <v>0</v>
      </c>
      <c s="3"/>
      <c s="5">
        <f t="shared" si="157" ref="V152:AA152">SUM(V149:V151)</f>
        <v>0</v>
      </c>
      <c s="5">
        <f t="shared" si="157"/>
        <v>0</v>
      </c>
      <c s="5">
        <f t="shared" si="157"/>
        <v>0</v>
      </c>
      <c s="5">
        <f t="shared" si="157"/>
        <v>0</v>
      </c>
      <c s="5">
        <f t="shared" si="157"/>
        <v>0</v>
      </c>
      <c s="5">
        <f t="shared" si="157"/>
        <v>0</v>
      </c>
      <c s="3"/>
      <c s="3"/>
      <c s="5">
        <f t="shared" si="158" ref="AD152:AG152">SUM(AD149:AD151)</f>
        <v>0</v>
      </c>
      <c s="5">
        <f t="shared" si="158"/>
        <v>0</v>
      </c>
      <c s="5">
        <f t="shared" si="158"/>
        <v>0</v>
      </c>
      <c s="5">
        <f t="shared" si="158"/>
        <v>0</v>
      </c>
      <c s="3"/>
      <c s="3"/>
      <c s="5">
        <f t="shared" si="159" ref="AJ152:AL152">SUM(AJ149:AJ151)</f>
        <v>0</v>
      </c>
      <c s="5">
        <f t="shared" si="159"/>
        <v>0</v>
      </c>
      <c s="5">
        <f t="shared" si="159"/>
        <v>0</v>
      </c>
    </row>
    <row>
      <c r="B1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54" s="6" t="s">
        <v>1066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H154</f>
        <v/>
      </c>
      <c s="2"/>
      <c s="2"/>
      <c s="2"/>
      <c s="2"/>
      <c s="3"/>
      <c s="2"/>
      <c s="2"/>
      <c s="2"/>
      <c s="2"/>
    </row>
    <row>
      <c r="B1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6" s="6" t="s">
        <v>1475</v>
      </c>
      <c s="9" t="s">
        <v>1811</v>
      </c>
      <c s="3"/>
      <c s="3"/>
      <c s="3"/>
      <c s="3"/>
      <c s="3"/>
      <c s="3"/>
      <c s="3"/>
      <c s="3"/>
      <c s="3"/>
      <c s="3"/>
      <c s="3"/>
      <c s="3"/>
      <c s="5">
        <f t="shared" si="160" ref="P156:T156">SUM(P153:P155)</f>
        <v>0</v>
      </c>
      <c s="5">
        <f t="shared" si="160"/>
        <v>0</v>
      </c>
      <c s="5">
        <f t="shared" si="160"/>
        <v>0</v>
      </c>
      <c s="5">
        <f t="shared" si="160"/>
        <v>0</v>
      </c>
      <c s="5">
        <f t="shared" si="160"/>
        <v>0</v>
      </c>
      <c s="3"/>
      <c s="5">
        <f t="shared" si="161" ref="V156:AA156">SUM(V153:V155)</f>
        <v>0</v>
      </c>
      <c s="5">
        <f t="shared" si="161"/>
        <v>0</v>
      </c>
      <c s="5">
        <f t="shared" si="161"/>
        <v>0</v>
      </c>
      <c s="5">
        <f t="shared" si="161"/>
        <v>0</v>
      </c>
      <c s="5">
        <f t="shared" si="161"/>
        <v>0</v>
      </c>
      <c s="5">
        <f t="shared" si="161"/>
        <v>0</v>
      </c>
      <c s="3"/>
      <c s="3"/>
      <c s="5">
        <f t="shared" si="162" ref="AD156:AG156">SUM(AD153:AD155)</f>
        <v>0</v>
      </c>
      <c s="5">
        <f t="shared" si="162"/>
        <v>0</v>
      </c>
      <c s="5">
        <f t="shared" si="162"/>
        <v>0</v>
      </c>
      <c s="5">
        <f t="shared" si="162"/>
        <v>0</v>
      </c>
      <c s="3"/>
      <c s="3"/>
      <c s="5">
        <f t="shared" si="163" ref="AJ156:AL156">SUM(AJ153:AJ155)</f>
        <v>0</v>
      </c>
      <c s="5">
        <f t="shared" si="163"/>
        <v>0</v>
      </c>
      <c s="5">
        <f t="shared" si="163"/>
        <v>0</v>
      </c>
    </row>
    <row>
      <c r="B157" s="6" t="s">
        <v>1067</v>
      </c>
      <c s="9" t="s">
        <v>1812</v>
      </c>
      <c s="3"/>
      <c s="3"/>
      <c s="3"/>
      <c s="3"/>
      <c s="3"/>
      <c s="3"/>
      <c s="3"/>
      <c s="3"/>
      <c s="3"/>
      <c s="3"/>
      <c s="3"/>
      <c s="3"/>
      <c s="5">
        <f t="shared" si="164" ref="P157:T157">P136+P140+P144+P148+P152+P156</f>
        <v>0</v>
      </c>
      <c s="5">
        <f t="shared" si="164"/>
        <v>0</v>
      </c>
      <c s="5">
        <f t="shared" si="164"/>
        <v>0</v>
      </c>
      <c s="5">
        <f t="shared" si="164"/>
        <v>0</v>
      </c>
      <c s="5">
        <f t="shared" si="164"/>
        <v>0</v>
      </c>
      <c s="3"/>
      <c s="5">
        <f t="shared" si="165" ref="V157:AA157">V136+V140+V144+V148+V152+V156</f>
        <v>0</v>
      </c>
      <c s="5">
        <f t="shared" si="165"/>
        <v>0</v>
      </c>
      <c s="5">
        <f t="shared" si="165"/>
        <v>0</v>
      </c>
      <c s="5">
        <f t="shared" si="165"/>
        <v>0</v>
      </c>
      <c s="5">
        <f t="shared" si="165"/>
        <v>0</v>
      </c>
      <c s="5">
        <f t="shared" si="165"/>
        <v>0</v>
      </c>
      <c s="3"/>
      <c s="3"/>
      <c s="5">
        <f t="shared" si="166" ref="AD157:AG157">AD136+AD140+AD144+AD148+AD152+AD156</f>
        <v>0</v>
      </c>
      <c s="5">
        <f t="shared" si="166"/>
        <v>0</v>
      </c>
      <c s="5">
        <f t="shared" si="166"/>
        <v>0</v>
      </c>
      <c s="5">
        <f t="shared" si="166"/>
        <v>0</v>
      </c>
      <c s="3"/>
      <c s="3"/>
      <c s="5">
        <f t="shared" si="167" ref="AJ157:AL157">AJ136+AJ140+AJ144+AJ148+AJ152+AJ156</f>
        <v>0</v>
      </c>
      <c s="5">
        <f t="shared" si="167"/>
        <v>0</v>
      </c>
      <c s="5">
        <f t="shared" si="167"/>
        <v>0</v>
      </c>
    </row>
    <row>
      <c r="B158" s="6" t="s">
        <v>622</v>
      </c>
      <c s="9" t="s">
        <v>1537</v>
      </c>
      <c s="3"/>
      <c s="3"/>
      <c s="3"/>
      <c s="3"/>
      <c s="3"/>
      <c s="3"/>
      <c s="3"/>
      <c s="3"/>
      <c s="3"/>
      <c s="3"/>
      <c s="3"/>
      <c s="3"/>
      <c s="5">
        <f t="shared" si="168" ref="P158:T158">P11+P36+P61+P86+P111+P136</f>
        <v>0</v>
      </c>
      <c s="5">
        <f t="shared" si="168"/>
        <v>0</v>
      </c>
      <c s="5">
        <f t="shared" si="168"/>
        <v>0</v>
      </c>
      <c s="5">
        <f t="shared" si="168"/>
        <v>0</v>
      </c>
      <c s="5">
        <f t="shared" si="168"/>
        <v>0</v>
      </c>
      <c s="3"/>
      <c s="5">
        <f t="shared" si="169" ref="V158:AA158">V11+V36+V61+V86+V111+V136</f>
        <v>0</v>
      </c>
      <c s="5">
        <f t="shared" si="169"/>
        <v>0</v>
      </c>
      <c s="5">
        <f t="shared" si="169"/>
        <v>0</v>
      </c>
      <c s="5">
        <f t="shared" si="169"/>
        <v>0</v>
      </c>
      <c s="5">
        <f t="shared" si="169"/>
        <v>0</v>
      </c>
      <c s="5">
        <f t="shared" si="169"/>
        <v>0</v>
      </c>
      <c s="3"/>
      <c s="3"/>
      <c s="5">
        <f t="shared" si="170" ref="AD158:AG158">AD11+AD36+AD61+AD86+AD111+AD136</f>
        <v>0</v>
      </c>
      <c s="5">
        <f t="shared" si="170"/>
        <v>0</v>
      </c>
      <c s="5">
        <f t="shared" si="170"/>
        <v>0</v>
      </c>
      <c s="5">
        <f t="shared" si="170"/>
        <v>0</v>
      </c>
      <c s="3"/>
      <c s="3"/>
      <c s="5">
        <f t="shared" si="171" ref="AJ158:AL158">AJ11+AJ36+AJ61+AJ86+AJ111+AJ136</f>
        <v>0</v>
      </c>
      <c s="5">
        <f t="shared" si="171"/>
        <v>0</v>
      </c>
      <c s="5">
        <f t="shared" si="171"/>
        <v>0</v>
      </c>
    </row>
    <row>
      <c r="B159" s="6" t="s">
        <v>156</v>
      </c>
      <c s="9" t="s">
        <v>348</v>
      </c>
      <c s="3"/>
      <c s="3"/>
      <c s="3"/>
      <c s="3"/>
      <c s="3"/>
      <c s="3"/>
      <c s="3"/>
      <c s="3"/>
      <c s="3"/>
      <c s="3"/>
      <c s="3"/>
      <c s="3"/>
      <c s="5">
        <f t="shared" si="172" ref="P159:T159">P15+P40+P65+P90+P115+P140</f>
        <v>0</v>
      </c>
      <c s="5">
        <f t="shared" si="172"/>
        <v>0</v>
      </c>
      <c s="5">
        <f t="shared" si="172"/>
        <v>0</v>
      </c>
      <c s="5">
        <f t="shared" si="172"/>
        <v>0</v>
      </c>
      <c s="5">
        <f t="shared" si="172"/>
        <v>0</v>
      </c>
      <c s="3"/>
      <c s="5">
        <f t="shared" si="173" ref="V159:AA159">V15+V40+V65+V90+V115+V140</f>
        <v>0</v>
      </c>
      <c s="5">
        <f t="shared" si="173"/>
        <v>0</v>
      </c>
      <c s="5">
        <f t="shared" si="173"/>
        <v>0</v>
      </c>
      <c s="5">
        <f t="shared" si="173"/>
        <v>0</v>
      </c>
      <c s="5">
        <f t="shared" si="173"/>
        <v>0</v>
      </c>
      <c s="5">
        <f t="shared" si="173"/>
        <v>0</v>
      </c>
      <c s="3"/>
      <c s="3"/>
      <c s="5">
        <f t="shared" si="174" ref="AD159:AG159">AD15+AD40+AD65+AD90+AD115+AD140</f>
        <v>0</v>
      </c>
      <c s="5">
        <f t="shared" si="174"/>
        <v>0</v>
      </c>
      <c s="5">
        <f t="shared" si="174"/>
        <v>0</v>
      </c>
      <c s="5">
        <f t="shared" si="174"/>
        <v>0</v>
      </c>
      <c s="3"/>
      <c s="3"/>
      <c s="5">
        <f t="shared" si="175" ref="AJ159:AL159">AJ15+AJ40+AJ65+AJ90+AJ115+AJ140</f>
        <v>0</v>
      </c>
      <c s="5">
        <f t="shared" si="175"/>
        <v>0</v>
      </c>
      <c s="5">
        <f t="shared" si="175"/>
        <v>0</v>
      </c>
    </row>
    <row>
      <c r="B160" s="6" t="s">
        <v>2109</v>
      </c>
      <c s="9" t="s">
        <v>349</v>
      </c>
      <c s="3"/>
      <c s="3"/>
      <c s="3"/>
      <c s="3"/>
      <c s="3"/>
      <c s="3"/>
      <c s="3"/>
      <c s="3"/>
      <c s="3"/>
      <c s="3"/>
      <c s="3"/>
      <c s="3"/>
      <c s="5">
        <f t="shared" si="176" ref="P160:T160">P19+P44+P69+P94+P119+P144</f>
        <v>0</v>
      </c>
      <c s="5">
        <f t="shared" si="176"/>
        <v>0</v>
      </c>
      <c s="5">
        <f t="shared" si="176"/>
        <v>0</v>
      </c>
      <c s="5">
        <f t="shared" si="176"/>
        <v>0</v>
      </c>
      <c s="5">
        <f t="shared" si="176"/>
        <v>0</v>
      </c>
      <c s="3"/>
      <c s="5">
        <f t="shared" si="177" ref="V160:AA160">V19+V44+V69+V94+V119+V144</f>
        <v>0</v>
      </c>
      <c s="5">
        <f t="shared" si="177"/>
        <v>0</v>
      </c>
      <c s="5">
        <f t="shared" si="177"/>
        <v>0</v>
      </c>
      <c s="5">
        <f t="shared" si="177"/>
        <v>0</v>
      </c>
      <c s="5">
        <f t="shared" si="177"/>
        <v>0</v>
      </c>
      <c s="5">
        <f t="shared" si="177"/>
        <v>0</v>
      </c>
      <c s="3"/>
      <c s="3"/>
      <c s="5">
        <f t="shared" si="178" ref="AD160:AG160">AD19+AD44+AD69+AD94+AD119+AD144</f>
        <v>0</v>
      </c>
      <c s="5">
        <f t="shared" si="178"/>
        <v>0</v>
      </c>
      <c s="5">
        <f t="shared" si="178"/>
        <v>0</v>
      </c>
      <c s="5">
        <f t="shared" si="178"/>
        <v>0</v>
      </c>
      <c s="3"/>
      <c s="3"/>
      <c s="5">
        <f t="shared" si="179" ref="AJ160:AL160">AJ19+AJ44+AJ69+AJ94+AJ119+AJ144</f>
        <v>0</v>
      </c>
      <c s="5">
        <f t="shared" si="179"/>
        <v>0</v>
      </c>
      <c s="5">
        <f t="shared" si="179"/>
        <v>0</v>
      </c>
    </row>
    <row>
      <c r="B161" s="6" t="s">
        <v>1678</v>
      </c>
      <c s="9" t="s">
        <v>2252</v>
      </c>
      <c s="3"/>
      <c s="3"/>
      <c s="3"/>
      <c s="3"/>
      <c s="3"/>
      <c s="3"/>
      <c s="3"/>
      <c s="3"/>
      <c s="3"/>
      <c s="3"/>
      <c s="3"/>
      <c s="3"/>
      <c s="5">
        <f t="shared" si="180" ref="P161:T161">P23+P48+P73+P98+P123+P148</f>
        <v>0</v>
      </c>
      <c s="5">
        <f t="shared" si="180"/>
        <v>0</v>
      </c>
      <c s="5">
        <f t="shared" si="180"/>
        <v>0</v>
      </c>
      <c s="5">
        <f t="shared" si="180"/>
        <v>0</v>
      </c>
      <c s="5">
        <f t="shared" si="180"/>
        <v>0</v>
      </c>
      <c s="3"/>
      <c s="5">
        <f t="shared" si="181" ref="V161:AA161">V23+V48+V73+V98+V123+V148</f>
        <v>0</v>
      </c>
      <c s="5">
        <f t="shared" si="181"/>
        <v>0</v>
      </c>
      <c s="5">
        <f t="shared" si="181"/>
        <v>0</v>
      </c>
      <c s="5">
        <f t="shared" si="181"/>
        <v>0</v>
      </c>
      <c s="5">
        <f t="shared" si="181"/>
        <v>0</v>
      </c>
      <c s="5">
        <f t="shared" si="181"/>
        <v>0</v>
      </c>
      <c s="3"/>
      <c s="3"/>
      <c s="5">
        <f t="shared" si="182" ref="AD161:AG161">AD23+AD48+AD73+AD98+AD123+AD148</f>
        <v>0</v>
      </c>
      <c s="5">
        <f t="shared" si="182"/>
        <v>0</v>
      </c>
      <c s="5">
        <f t="shared" si="182"/>
        <v>0</v>
      </c>
      <c s="5">
        <f t="shared" si="182"/>
        <v>0</v>
      </c>
      <c s="3"/>
      <c s="3"/>
      <c s="5">
        <f t="shared" si="183" ref="AJ161:AL161">AJ23+AJ48+AJ73+AJ98+AJ123+AJ148</f>
        <v>0</v>
      </c>
      <c s="5">
        <f t="shared" si="183"/>
        <v>0</v>
      </c>
      <c s="5">
        <f t="shared" si="183"/>
        <v>0</v>
      </c>
    </row>
    <row>
      <c r="B162" s="6" t="s">
        <v>1264</v>
      </c>
      <c s="9" t="s">
        <v>2110</v>
      </c>
      <c s="3"/>
      <c s="3"/>
      <c s="3"/>
      <c s="3"/>
      <c s="3"/>
      <c s="3"/>
      <c s="3"/>
      <c s="3"/>
      <c s="3"/>
      <c s="3"/>
      <c s="3"/>
      <c s="3"/>
      <c s="5">
        <f t="shared" si="184" ref="P162:T162">P27+P52+P77+P102+P127+P152</f>
        <v>0</v>
      </c>
      <c s="5">
        <f t="shared" si="184"/>
        <v>0</v>
      </c>
      <c s="5">
        <f t="shared" si="184"/>
        <v>0</v>
      </c>
      <c s="5">
        <f t="shared" si="184"/>
        <v>0</v>
      </c>
      <c s="5">
        <f t="shared" si="184"/>
        <v>0</v>
      </c>
      <c s="3"/>
      <c s="5">
        <f t="shared" si="185" ref="V162:AA162">V27+V52+V77+V102+V127+V152</f>
        <v>0</v>
      </c>
      <c s="5">
        <f t="shared" si="185"/>
        <v>0</v>
      </c>
      <c s="5">
        <f t="shared" si="185"/>
        <v>0</v>
      </c>
      <c s="5">
        <f t="shared" si="185"/>
        <v>0</v>
      </c>
      <c s="5">
        <f t="shared" si="185"/>
        <v>0</v>
      </c>
      <c s="5">
        <f t="shared" si="185"/>
        <v>0</v>
      </c>
      <c s="3"/>
      <c s="3"/>
      <c s="5">
        <f t="shared" si="186" ref="AD162:AG162">AD27+AD52+AD77+AD102+AD127+AD152</f>
        <v>0</v>
      </c>
      <c s="5">
        <f t="shared" si="186"/>
        <v>0</v>
      </c>
      <c s="5">
        <f t="shared" si="186"/>
        <v>0</v>
      </c>
      <c s="5">
        <f t="shared" si="186"/>
        <v>0</v>
      </c>
      <c s="3"/>
      <c s="3"/>
      <c s="5">
        <f t="shared" si="187" ref="AJ162:AL162">AJ27+AJ52+AJ77+AJ102+AJ127+AJ152</f>
        <v>0</v>
      </c>
      <c s="5">
        <f t="shared" si="187"/>
        <v>0</v>
      </c>
      <c s="5">
        <f t="shared" si="187"/>
        <v>0</v>
      </c>
    </row>
    <row>
      <c r="B163" s="6" t="s">
        <v>804</v>
      </c>
      <c s="9" t="s">
        <v>1394</v>
      </c>
      <c s="3"/>
      <c s="3"/>
      <c s="3"/>
      <c s="3"/>
      <c s="3"/>
      <c s="3"/>
      <c s="3"/>
      <c s="3"/>
      <c s="3"/>
      <c s="3"/>
      <c s="3"/>
      <c s="3"/>
      <c s="5">
        <f t="shared" si="188" ref="P163:T163">P31+P56+P81+P106+P131+P156</f>
        <v>0</v>
      </c>
      <c s="5">
        <f t="shared" si="188"/>
        <v>0</v>
      </c>
      <c s="5">
        <f t="shared" si="188"/>
        <v>0</v>
      </c>
      <c s="5">
        <f t="shared" si="188"/>
        <v>0</v>
      </c>
      <c s="5">
        <f t="shared" si="188"/>
        <v>0</v>
      </c>
      <c s="3"/>
      <c s="5">
        <f t="shared" si="189" ref="V163:AA163">V31+V56+V81+V106+V131+V156</f>
        <v>0</v>
      </c>
      <c s="5">
        <f t="shared" si="189"/>
        <v>0</v>
      </c>
      <c s="5">
        <f t="shared" si="189"/>
        <v>0</v>
      </c>
      <c s="5">
        <f t="shared" si="189"/>
        <v>0</v>
      </c>
      <c s="5">
        <f t="shared" si="189"/>
        <v>0</v>
      </c>
      <c s="5">
        <f t="shared" si="189"/>
        <v>0</v>
      </c>
      <c s="3"/>
      <c s="3"/>
      <c s="5">
        <f t="shared" si="190" ref="AD163:AG163">AD31+AD56+AD81+AD106+AD131+AD156</f>
        <v>0</v>
      </c>
      <c s="5">
        <f t="shared" si="190"/>
        <v>0</v>
      </c>
      <c s="5">
        <f t="shared" si="190"/>
        <v>0</v>
      </c>
      <c s="5">
        <f t="shared" si="190"/>
        <v>0</v>
      </c>
      <c s="3"/>
      <c s="3"/>
      <c s="5">
        <f t="shared" si="191" ref="AJ163:AL163">AJ31+AJ56+AJ81+AJ106+AJ131+AJ156</f>
        <v>0</v>
      </c>
      <c s="5">
        <f t="shared" si="191"/>
        <v>0</v>
      </c>
      <c s="5">
        <f t="shared" si="191"/>
        <v>0</v>
      </c>
    </row>
    <row>
      <c r="B164" s="6" t="s">
        <v>350</v>
      </c>
      <c s="6" t="s">
        <v>2111</v>
      </c>
      <c s="3"/>
      <c s="3"/>
      <c s="3"/>
      <c s="3"/>
      <c s="3"/>
      <c s="3"/>
      <c s="3"/>
      <c s="3"/>
      <c s="3"/>
      <c s="3"/>
      <c s="3"/>
      <c s="3"/>
      <c s="5">
        <f t="shared" si="192" ref="P164:T164">P158+P159+P160+P161+P162+P163</f>
        <v>0</v>
      </c>
      <c s="5">
        <f t="shared" si="192"/>
        <v>0</v>
      </c>
      <c s="5">
        <f t="shared" si="192"/>
        <v>0</v>
      </c>
      <c s="5">
        <f t="shared" si="192"/>
        <v>0</v>
      </c>
      <c s="5">
        <f t="shared" si="192"/>
        <v>0</v>
      </c>
      <c s="3"/>
      <c s="5">
        <f t="shared" si="193" ref="V164:AA164">V158+V159+V160+V161+V162+V163</f>
        <v>0</v>
      </c>
      <c s="5">
        <f t="shared" si="193"/>
        <v>0</v>
      </c>
      <c s="5">
        <f t="shared" si="193"/>
        <v>0</v>
      </c>
      <c s="5">
        <f t="shared" si="193"/>
        <v>0</v>
      </c>
      <c s="5">
        <f t="shared" si="193"/>
        <v>0</v>
      </c>
      <c s="5">
        <f t="shared" si="193"/>
        <v>0</v>
      </c>
      <c s="3"/>
      <c s="3"/>
      <c s="5">
        <f t="shared" si="194" ref="AD164:AG164">AD158+AD159+AD160+AD161+AD162+AD163</f>
        <v>0</v>
      </c>
      <c s="5">
        <f t="shared" si="194"/>
        <v>0</v>
      </c>
      <c s="5">
        <f t="shared" si="194"/>
        <v>0</v>
      </c>
      <c s="5">
        <f t="shared" si="194"/>
        <v>0</v>
      </c>
      <c s="3"/>
      <c s="3"/>
      <c s="5">
        <f t="shared" si="195" ref="AJ164:AL164">AJ158+AJ159+AJ160+AJ161+AJ162+AJ163</f>
        <v>0</v>
      </c>
      <c s="5">
        <f t="shared" si="195"/>
        <v>0</v>
      </c>
      <c s="5">
        <f t="shared" si="195"/>
        <v>0</v>
      </c>
    </row>
    <row>
      <c r="B1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66" s="6" t="s">
        <v>1655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H166</f>
        <v/>
      </c>
      <c s="2"/>
      <c s="2"/>
      <c s="2"/>
      <c s="2"/>
      <c s="3"/>
      <c s="2"/>
      <c s="2"/>
      <c s="2"/>
      <c s="2"/>
    </row>
    <row>
      <c r="B1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8" s="6" t="s">
        <v>2053</v>
      </c>
      <c s="9" t="s">
        <v>1951</v>
      </c>
      <c s="3"/>
      <c s="3"/>
      <c s="3"/>
      <c s="3"/>
      <c s="3"/>
      <c s="3"/>
      <c s="3"/>
      <c s="3"/>
      <c s="3"/>
      <c s="3"/>
      <c s="3"/>
      <c s="3"/>
      <c s="5">
        <f t="shared" si="196" ref="P168:T168">SUM(P165:P167)</f>
        <v>0</v>
      </c>
      <c s="5">
        <f t="shared" si="196"/>
        <v>0</v>
      </c>
      <c s="5">
        <f t="shared" si="196"/>
        <v>0</v>
      </c>
      <c s="5">
        <f t="shared" si="196"/>
        <v>0</v>
      </c>
      <c s="5">
        <f t="shared" si="196"/>
        <v>0</v>
      </c>
      <c s="3"/>
      <c s="5">
        <f t="shared" si="197" ref="V168:AA168">SUM(V165:V167)</f>
        <v>0</v>
      </c>
      <c s="5">
        <f t="shared" si="197"/>
        <v>0</v>
      </c>
      <c s="5">
        <f t="shared" si="197"/>
        <v>0</v>
      </c>
      <c s="5">
        <f t="shared" si="197"/>
        <v>0</v>
      </c>
      <c s="5">
        <f t="shared" si="197"/>
        <v>0</v>
      </c>
      <c s="5">
        <f t="shared" si="197"/>
        <v>0</v>
      </c>
      <c s="3"/>
      <c s="3"/>
      <c s="5">
        <f t="shared" si="198" ref="AD168:AG168">SUM(AD165:AD167)</f>
        <v>0</v>
      </c>
      <c s="5">
        <f t="shared" si="198"/>
        <v>0</v>
      </c>
      <c s="5">
        <f t="shared" si="198"/>
        <v>0</v>
      </c>
      <c s="5">
        <f t="shared" si="198"/>
        <v>0</v>
      </c>
      <c s="3"/>
      <c s="3"/>
      <c s="5">
        <f t="shared" si="199" ref="AJ168:AL168">SUM(AJ165:AJ167)</f>
        <v>0</v>
      </c>
      <c s="5">
        <f t="shared" si="199"/>
        <v>0</v>
      </c>
      <c s="5">
        <f t="shared" si="199"/>
        <v>0</v>
      </c>
    </row>
    <row>
      <c r="B1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0" s="6" t="s">
        <v>1265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H170</f>
        <v/>
      </c>
      <c s="2"/>
      <c s="2"/>
      <c s="2"/>
      <c s="2"/>
      <c s="3"/>
      <c s="2"/>
      <c s="2"/>
      <c s="2"/>
      <c s="2"/>
    </row>
    <row>
      <c r="B1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2" s="6" t="s">
        <v>1679</v>
      </c>
      <c s="9" t="s">
        <v>972</v>
      </c>
      <c s="3"/>
      <c s="3"/>
      <c s="3"/>
      <c s="3"/>
      <c s="3"/>
      <c s="3"/>
      <c s="3"/>
      <c s="3"/>
      <c s="3"/>
      <c s="3"/>
      <c s="3"/>
      <c s="3"/>
      <c s="5">
        <f t="shared" si="200" ref="P172:T172">SUM(P169:P171)</f>
        <v>0</v>
      </c>
      <c s="5">
        <f t="shared" si="200"/>
        <v>0</v>
      </c>
      <c s="5">
        <f t="shared" si="200"/>
        <v>0</v>
      </c>
      <c s="5">
        <f t="shared" si="200"/>
        <v>0</v>
      </c>
      <c s="5">
        <f t="shared" si="200"/>
        <v>0</v>
      </c>
      <c s="3"/>
      <c s="5">
        <f t="shared" si="201" ref="V172:AA172">SUM(V169:V171)</f>
        <v>0</v>
      </c>
      <c s="5">
        <f t="shared" si="201"/>
        <v>0</v>
      </c>
      <c s="5">
        <f t="shared" si="201"/>
        <v>0</v>
      </c>
      <c s="5">
        <f t="shared" si="201"/>
        <v>0</v>
      </c>
      <c s="5">
        <f t="shared" si="201"/>
        <v>0</v>
      </c>
      <c s="5">
        <f t="shared" si="201"/>
        <v>0</v>
      </c>
      <c s="3"/>
      <c s="3"/>
      <c s="5">
        <f t="shared" si="202" ref="AD172:AG172">SUM(AD169:AD171)</f>
        <v>0</v>
      </c>
      <c s="5">
        <f t="shared" si="202"/>
        <v>0</v>
      </c>
      <c s="5">
        <f t="shared" si="202"/>
        <v>0</v>
      </c>
      <c s="5">
        <f t="shared" si="202"/>
        <v>0</v>
      </c>
      <c s="3"/>
      <c s="3"/>
      <c s="5">
        <f t="shared" si="203" ref="AJ172:AL172">SUM(AJ169:AJ171)</f>
        <v>0</v>
      </c>
      <c s="5">
        <f t="shared" si="203"/>
        <v>0</v>
      </c>
      <c s="5">
        <f t="shared" si="203"/>
        <v>0</v>
      </c>
    </row>
    <row>
      <c r="B1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4" s="6" t="s">
        <v>805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H174</f>
        <v/>
      </c>
      <c s="2"/>
      <c s="2"/>
      <c s="2"/>
      <c s="2"/>
      <c s="3"/>
      <c s="2"/>
      <c s="2"/>
      <c s="2"/>
      <c s="2"/>
    </row>
    <row>
      <c r="B17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6" s="6" t="s">
        <v>1266</v>
      </c>
      <c s="9" t="s">
        <v>806</v>
      </c>
      <c s="3"/>
      <c s="3"/>
      <c s="3"/>
      <c s="3"/>
      <c s="3"/>
      <c s="3"/>
      <c s="3"/>
      <c s="3"/>
      <c s="3"/>
      <c s="3"/>
      <c s="3"/>
      <c s="3"/>
      <c s="5">
        <f t="shared" si="204" ref="P176:T176">SUM(P173:P175)</f>
        <v>0</v>
      </c>
      <c s="5">
        <f t="shared" si="204"/>
        <v>0</v>
      </c>
      <c s="5">
        <f t="shared" si="204"/>
        <v>0</v>
      </c>
      <c s="5">
        <f t="shared" si="204"/>
        <v>0</v>
      </c>
      <c s="5">
        <f t="shared" si="204"/>
        <v>0</v>
      </c>
      <c s="3"/>
      <c s="5">
        <f t="shared" si="205" ref="V176:AA176">SUM(V173:V175)</f>
        <v>0</v>
      </c>
      <c s="5">
        <f t="shared" si="205"/>
        <v>0</v>
      </c>
      <c s="5">
        <f t="shared" si="205"/>
        <v>0</v>
      </c>
      <c s="5">
        <f t="shared" si="205"/>
        <v>0</v>
      </c>
      <c s="5">
        <f t="shared" si="205"/>
        <v>0</v>
      </c>
      <c s="5">
        <f t="shared" si="205"/>
        <v>0</v>
      </c>
      <c s="3"/>
      <c s="3"/>
      <c s="5">
        <f t="shared" si="206" ref="AD176:AG176">SUM(AD173:AD175)</f>
        <v>0</v>
      </c>
      <c s="5">
        <f t="shared" si="206"/>
        <v>0</v>
      </c>
      <c s="5">
        <f t="shared" si="206"/>
        <v>0</v>
      </c>
      <c s="5">
        <f t="shared" si="206"/>
        <v>0</v>
      </c>
      <c s="3"/>
      <c s="3"/>
      <c s="5">
        <f t="shared" si="207" ref="AJ176:AL176">SUM(AJ173:AJ175)</f>
        <v>0</v>
      </c>
      <c s="5">
        <f t="shared" si="207"/>
        <v>0</v>
      </c>
      <c s="5">
        <f t="shared" si="207"/>
        <v>0</v>
      </c>
    </row>
    <row>
      <c r="B17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8" s="6" t="s">
        <v>351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H178</f>
        <v/>
      </c>
      <c s="2"/>
      <c s="2"/>
      <c s="2"/>
      <c s="2"/>
      <c s="3"/>
      <c s="2"/>
      <c s="2"/>
      <c s="2"/>
      <c s="2"/>
    </row>
    <row>
      <c r="B17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0" s="6" t="s">
        <v>807</v>
      </c>
      <c s="9" t="s">
        <v>56</v>
      </c>
      <c s="3"/>
      <c s="3"/>
      <c s="3"/>
      <c s="3"/>
      <c s="3"/>
      <c s="3"/>
      <c s="3"/>
      <c s="3"/>
      <c s="3"/>
      <c s="3"/>
      <c s="3"/>
      <c s="3"/>
      <c s="5">
        <f t="shared" si="208" ref="P180:T180">SUM(P177:P179)</f>
        <v>0</v>
      </c>
      <c s="5">
        <f t="shared" si="208"/>
        <v>0</v>
      </c>
      <c s="5">
        <f t="shared" si="208"/>
        <v>0</v>
      </c>
      <c s="5">
        <f t="shared" si="208"/>
        <v>0</v>
      </c>
      <c s="5">
        <f t="shared" si="208"/>
        <v>0</v>
      </c>
      <c s="3"/>
      <c s="5">
        <f t="shared" si="209" ref="V180:AA180">SUM(V177:V179)</f>
        <v>0</v>
      </c>
      <c s="5">
        <f t="shared" si="209"/>
        <v>0</v>
      </c>
      <c s="5">
        <f t="shared" si="209"/>
        <v>0</v>
      </c>
      <c s="5">
        <f t="shared" si="209"/>
        <v>0</v>
      </c>
      <c s="5">
        <f t="shared" si="209"/>
        <v>0</v>
      </c>
      <c s="5">
        <f t="shared" si="209"/>
        <v>0</v>
      </c>
      <c s="3"/>
      <c s="3"/>
      <c s="5">
        <f t="shared" si="210" ref="AD180:AG180">SUM(AD177:AD179)</f>
        <v>0</v>
      </c>
      <c s="5">
        <f t="shared" si="210"/>
        <v>0</v>
      </c>
      <c s="5">
        <f t="shared" si="210"/>
        <v>0</v>
      </c>
      <c s="5">
        <f t="shared" si="210"/>
        <v>0</v>
      </c>
      <c s="3"/>
      <c s="3"/>
      <c s="5">
        <f t="shared" si="211" ref="AJ180:AL180">SUM(AJ177:AJ179)</f>
        <v>0</v>
      </c>
      <c s="5">
        <f t="shared" si="211"/>
        <v>0</v>
      </c>
      <c s="5">
        <f t="shared" si="211"/>
        <v>0</v>
      </c>
    </row>
    <row>
      <c r="B18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82" s="6" t="s">
        <v>2253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H182</f>
        <v/>
      </c>
      <c s="2"/>
      <c s="2"/>
      <c s="2"/>
      <c s="2"/>
      <c s="3"/>
      <c s="2"/>
      <c s="2"/>
      <c s="2"/>
      <c s="2"/>
    </row>
    <row>
      <c r="B1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4" s="6" t="s">
        <v>352</v>
      </c>
      <c s="9" t="s">
        <v>2112</v>
      </c>
      <c s="3"/>
      <c s="3"/>
      <c s="3"/>
      <c s="3"/>
      <c s="3"/>
      <c s="3"/>
      <c s="3"/>
      <c s="3"/>
      <c s="3"/>
      <c s="3"/>
      <c s="3"/>
      <c s="3"/>
      <c s="5">
        <f t="shared" si="212" ref="P184:T184">SUM(P181:P183)</f>
        <v>0</v>
      </c>
      <c s="5">
        <f t="shared" si="212"/>
        <v>0</v>
      </c>
      <c s="5">
        <f t="shared" si="212"/>
        <v>0</v>
      </c>
      <c s="5">
        <f t="shared" si="212"/>
        <v>0</v>
      </c>
      <c s="5">
        <f t="shared" si="212"/>
        <v>0</v>
      </c>
      <c s="3"/>
      <c s="5">
        <f t="shared" si="213" ref="V184:AA184">SUM(V181:V183)</f>
        <v>0</v>
      </c>
      <c s="5">
        <f t="shared" si="213"/>
        <v>0</v>
      </c>
      <c s="5">
        <f t="shared" si="213"/>
        <v>0</v>
      </c>
      <c s="5">
        <f t="shared" si="213"/>
        <v>0</v>
      </c>
      <c s="5">
        <f t="shared" si="213"/>
        <v>0</v>
      </c>
      <c s="5">
        <f t="shared" si="213"/>
        <v>0</v>
      </c>
      <c s="3"/>
      <c s="3"/>
      <c s="5">
        <f t="shared" si="214" ref="AD184:AG184">SUM(AD181:AD183)</f>
        <v>0</v>
      </c>
      <c s="5">
        <f t="shared" si="214"/>
        <v>0</v>
      </c>
      <c s="5">
        <f t="shared" si="214"/>
        <v>0</v>
      </c>
      <c s="5">
        <f t="shared" si="214"/>
        <v>0</v>
      </c>
      <c s="3"/>
      <c s="3"/>
      <c s="5">
        <f t="shared" si="215" ref="AJ184:AL184">SUM(AJ181:AJ183)</f>
        <v>0</v>
      </c>
      <c s="5">
        <f t="shared" si="215"/>
        <v>0</v>
      </c>
      <c s="5">
        <f t="shared" si="215"/>
        <v>0</v>
      </c>
    </row>
    <row>
      <c r="B1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86" s="6" t="s">
        <v>1813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H186</f>
        <v/>
      </c>
      <c s="2"/>
      <c s="2"/>
      <c s="2"/>
      <c s="2"/>
      <c s="3"/>
      <c s="2"/>
      <c s="2"/>
      <c s="2"/>
      <c s="2"/>
    </row>
    <row>
      <c r="B1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8" s="6" t="s">
        <v>2254</v>
      </c>
      <c s="9" t="s">
        <v>2113</v>
      </c>
      <c s="3"/>
      <c s="3"/>
      <c s="3"/>
      <c s="3"/>
      <c s="3"/>
      <c s="3"/>
      <c s="3"/>
      <c s="3"/>
      <c s="3"/>
      <c s="3"/>
      <c s="3"/>
      <c s="3"/>
      <c s="5">
        <f t="shared" si="216" ref="P188:T188">SUM(P185:P187)</f>
        <v>0</v>
      </c>
      <c s="5">
        <f t="shared" si="216"/>
        <v>0</v>
      </c>
      <c s="5">
        <f t="shared" si="216"/>
        <v>0</v>
      </c>
      <c s="5">
        <f t="shared" si="216"/>
        <v>0</v>
      </c>
      <c s="5">
        <f t="shared" si="216"/>
        <v>0</v>
      </c>
      <c s="3"/>
      <c s="5">
        <f t="shared" si="217" ref="V188:AA188">SUM(V185:V187)</f>
        <v>0</v>
      </c>
      <c s="5">
        <f t="shared" si="217"/>
        <v>0</v>
      </c>
      <c s="5">
        <f t="shared" si="217"/>
        <v>0</v>
      </c>
      <c s="5">
        <f t="shared" si="217"/>
        <v>0</v>
      </c>
      <c s="5">
        <f t="shared" si="217"/>
        <v>0</v>
      </c>
      <c s="5">
        <f t="shared" si="217"/>
        <v>0</v>
      </c>
      <c s="3"/>
      <c s="3"/>
      <c s="5">
        <f t="shared" si="218" ref="AD188:AG188">SUM(AD185:AD187)</f>
        <v>0</v>
      </c>
      <c s="5">
        <f t="shared" si="218"/>
        <v>0</v>
      </c>
      <c s="5">
        <f t="shared" si="218"/>
        <v>0</v>
      </c>
      <c s="5">
        <f t="shared" si="218"/>
        <v>0</v>
      </c>
      <c s="3"/>
      <c s="3"/>
      <c s="5">
        <f t="shared" si="219" ref="AJ188:AL188">SUM(AJ185:AJ187)</f>
        <v>0</v>
      </c>
      <c s="5">
        <f t="shared" si="219"/>
        <v>0</v>
      </c>
      <c s="5">
        <f t="shared" si="219"/>
        <v>0</v>
      </c>
    </row>
    <row>
      <c r="B189" s="6" t="s">
        <v>1814</v>
      </c>
      <c s="9" t="s">
        <v>973</v>
      </c>
      <c s="3"/>
      <c s="3"/>
      <c s="3"/>
      <c s="3"/>
      <c s="3"/>
      <c s="3"/>
      <c s="3"/>
      <c s="3"/>
      <c s="3"/>
      <c s="3"/>
      <c s="3"/>
      <c s="3"/>
      <c s="5">
        <f t="shared" si="220" ref="P189:T189">P168+P172+P176+P180+P184+P188</f>
        <v>0</v>
      </c>
      <c s="5">
        <f t="shared" si="220"/>
        <v>0</v>
      </c>
      <c s="5">
        <f t="shared" si="220"/>
        <v>0</v>
      </c>
      <c s="5">
        <f t="shared" si="220"/>
        <v>0</v>
      </c>
      <c s="5">
        <f t="shared" si="220"/>
        <v>0</v>
      </c>
      <c s="3"/>
      <c s="5">
        <f t="shared" si="221" ref="V189:AA189">V168+V172+V176+V180+V184+V188</f>
        <v>0</v>
      </c>
      <c s="5">
        <f t="shared" si="221"/>
        <v>0</v>
      </c>
      <c s="5">
        <f t="shared" si="221"/>
        <v>0</v>
      </c>
      <c s="5">
        <f t="shared" si="221"/>
        <v>0</v>
      </c>
      <c s="5">
        <f t="shared" si="221"/>
        <v>0</v>
      </c>
      <c s="5">
        <f t="shared" si="221"/>
        <v>0</v>
      </c>
      <c s="3"/>
      <c s="3"/>
      <c s="5">
        <f t="shared" si="222" ref="AD189:AG189">AD168+AD172+AD176+AD180+AD184+AD188</f>
        <v>0</v>
      </c>
      <c s="5">
        <f t="shared" si="222"/>
        <v>0</v>
      </c>
      <c s="5">
        <f t="shared" si="222"/>
        <v>0</v>
      </c>
      <c s="5">
        <f t="shared" si="222"/>
        <v>0</v>
      </c>
      <c s="3"/>
      <c s="3"/>
      <c s="5">
        <f t="shared" si="223" ref="AJ189:AL189">AJ168+AJ172+AJ176+AJ180+AJ184+AJ188</f>
        <v>0</v>
      </c>
      <c s="5">
        <f t="shared" si="223"/>
        <v>0</v>
      </c>
      <c s="5">
        <f t="shared" si="223"/>
        <v>0</v>
      </c>
    </row>
    <row>
      <c r="B1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91" s="6" t="s">
        <v>974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H191</f>
        <v/>
      </c>
      <c s="2"/>
      <c s="2"/>
      <c s="2"/>
      <c s="2"/>
      <c s="6" t="s">
        <v>3</v>
      </c>
      <c s="2"/>
      <c s="2"/>
      <c s="2"/>
      <c s="2"/>
    </row>
    <row>
      <c r="B19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3" s="6" t="s">
        <v>1395</v>
      </c>
      <c s="9" t="s">
        <v>57</v>
      </c>
      <c s="3"/>
      <c s="3"/>
      <c s="3"/>
      <c s="3"/>
      <c s="3"/>
      <c s="3"/>
      <c s="3"/>
      <c s="3"/>
      <c s="3"/>
      <c s="3"/>
      <c s="3"/>
      <c s="3"/>
      <c s="5">
        <f t="shared" si="224" ref="P193:T193">SUM(P190:P192)</f>
        <v>0</v>
      </c>
      <c s="5">
        <f t="shared" si="224"/>
        <v>0</v>
      </c>
      <c s="5">
        <f t="shared" si="224"/>
        <v>0</v>
      </c>
      <c s="5">
        <f t="shared" si="224"/>
        <v>0</v>
      </c>
      <c s="5">
        <f t="shared" si="224"/>
        <v>0</v>
      </c>
      <c s="3"/>
      <c s="5">
        <f t="shared" si="225" ref="V193:AA193">SUM(V190:V192)</f>
        <v>0</v>
      </c>
      <c s="5">
        <f t="shared" si="225"/>
        <v>0</v>
      </c>
      <c s="5">
        <f t="shared" si="225"/>
        <v>0</v>
      </c>
      <c s="5">
        <f t="shared" si="225"/>
        <v>0</v>
      </c>
      <c s="5">
        <f t="shared" si="225"/>
        <v>0</v>
      </c>
      <c s="5">
        <f t="shared" si="225"/>
        <v>0</v>
      </c>
      <c s="3"/>
      <c s="3"/>
      <c s="5">
        <f t="shared" si="226" ref="AD193:AG193">SUM(AD190:AD192)</f>
        <v>0</v>
      </c>
      <c s="5">
        <f t="shared" si="226"/>
        <v>0</v>
      </c>
      <c s="5">
        <f t="shared" si="226"/>
        <v>0</v>
      </c>
      <c s="5">
        <f t="shared" si="226"/>
        <v>0</v>
      </c>
      <c s="3"/>
      <c s="3"/>
      <c s="5">
        <f t="shared" si="227" ref="AJ193:AL193">SUM(AJ190:AJ192)</f>
        <v>0</v>
      </c>
      <c s="5">
        <f t="shared" si="227"/>
        <v>0</v>
      </c>
      <c s="5">
        <f t="shared" si="227"/>
        <v>0</v>
      </c>
    </row>
    <row>
      <c r="B19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95" s="6" t="s">
        <v>522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H195</f>
        <v/>
      </c>
      <c s="2"/>
      <c s="2"/>
      <c s="2"/>
      <c s="2"/>
      <c s="6" t="s">
        <v>3</v>
      </c>
      <c s="2"/>
      <c s="2"/>
      <c s="2"/>
      <c s="2"/>
    </row>
    <row>
      <c r="B19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7" s="6" t="s">
        <v>975</v>
      </c>
      <c s="9" t="s">
        <v>808</v>
      </c>
      <c s="3"/>
      <c s="3"/>
      <c s="3"/>
      <c s="3"/>
      <c s="3"/>
      <c s="3"/>
      <c s="3"/>
      <c s="3"/>
      <c s="3"/>
      <c s="3"/>
      <c s="3"/>
      <c s="3"/>
      <c s="5">
        <f t="shared" si="228" ref="P197:T197">SUM(P194:P196)</f>
        <v>0</v>
      </c>
      <c s="5">
        <f t="shared" si="228"/>
        <v>0</v>
      </c>
      <c s="5">
        <f t="shared" si="228"/>
        <v>0</v>
      </c>
      <c s="5">
        <f t="shared" si="228"/>
        <v>0</v>
      </c>
      <c s="5">
        <f t="shared" si="228"/>
        <v>0</v>
      </c>
      <c s="3"/>
      <c s="5">
        <f t="shared" si="229" ref="V197:AA197">SUM(V194:V196)</f>
        <v>0</v>
      </c>
      <c s="5">
        <f t="shared" si="229"/>
        <v>0</v>
      </c>
      <c s="5">
        <f t="shared" si="229"/>
        <v>0</v>
      </c>
      <c s="5">
        <f t="shared" si="229"/>
        <v>0</v>
      </c>
      <c s="5">
        <f t="shared" si="229"/>
        <v>0</v>
      </c>
      <c s="5">
        <f t="shared" si="229"/>
        <v>0</v>
      </c>
      <c s="3"/>
      <c s="3"/>
      <c s="5">
        <f t="shared" si="230" ref="AD197:AG197">SUM(AD194:AD196)</f>
        <v>0</v>
      </c>
      <c s="5">
        <f t="shared" si="230"/>
        <v>0</v>
      </c>
      <c s="5">
        <f t="shared" si="230"/>
        <v>0</v>
      </c>
      <c s="5">
        <f t="shared" si="230"/>
        <v>0</v>
      </c>
      <c s="3"/>
      <c s="3"/>
      <c s="5">
        <f t="shared" si="231" ref="AJ197:AL197">SUM(AJ194:AJ196)</f>
        <v>0</v>
      </c>
      <c s="5">
        <f t="shared" si="231"/>
        <v>0</v>
      </c>
      <c s="5">
        <f t="shared" si="231"/>
        <v>0</v>
      </c>
    </row>
    <row>
      <c r="B19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99" s="6" t="s">
        <v>58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H199</f>
        <v/>
      </c>
      <c s="2"/>
      <c s="2"/>
      <c s="2"/>
      <c s="2"/>
      <c s="6" t="s">
        <v>3</v>
      </c>
      <c s="2"/>
      <c s="2"/>
      <c s="2"/>
      <c s="2"/>
    </row>
    <row>
      <c r="B20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1" s="6" t="s">
        <v>523</v>
      </c>
      <c s="9" t="s">
        <v>59</v>
      </c>
      <c s="3"/>
      <c s="3"/>
      <c s="3"/>
      <c s="3"/>
      <c s="3"/>
      <c s="3"/>
      <c s="3"/>
      <c s="3"/>
      <c s="3"/>
      <c s="3"/>
      <c s="3"/>
      <c s="3"/>
      <c s="5">
        <f t="shared" si="232" ref="P201:T201">SUM(P198:P200)</f>
        <v>0</v>
      </c>
      <c s="5">
        <f t="shared" si="232"/>
        <v>0</v>
      </c>
      <c s="5">
        <f t="shared" si="232"/>
        <v>0</v>
      </c>
      <c s="5">
        <f t="shared" si="232"/>
        <v>0</v>
      </c>
      <c s="5">
        <f t="shared" si="232"/>
        <v>0</v>
      </c>
      <c s="3"/>
      <c s="5">
        <f t="shared" si="233" ref="V201:AA201">SUM(V198:V200)</f>
        <v>0</v>
      </c>
      <c s="5">
        <f t="shared" si="233"/>
        <v>0</v>
      </c>
      <c s="5">
        <f t="shared" si="233"/>
        <v>0</v>
      </c>
      <c s="5">
        <f t="shared" si="233"/>
        <v>0</v>
      </c>
      <c s="5">
        <f t="shared" si="233"/>
        <v>0</v>
      </c>
      <c s="5">
        <f t="shared" si="233"/>
        <v>0</v>
      </c>
      <c s="3"/>
      <c s="3"/>
      <c s="5">
        <f t="shared" si="234" ref="AD201:AG201">SUM(AD198:AD200)</f>
        <v>0</v>
      </c>
      <c s="5">
        <f t="shared" si="234"/>
        <v>0</v>
      </c>
      <c s="5">
        <f t="shared" si="234"/>
        <v>0</v>
      </c>
      <c s="5">
        <f t="shared" si="234"/>
        <v>0</v>
      </c>
      <c s="3"/>
      <c s="3"/>
      <c s="5">
        <f t="shared" si="235" ref="AJ201:AL201">SUM(AJ198:AJ200)</f>
        <v>0</v>
      </c>
      <c s="5">
        <f t="shared" si="235"/>
        <v>0</v>
      </c>
      <c s="5">
        <f t="shared" si="235"/>
        <v>0</v>
      </c>
    </row>
    <row>
      <c r="B20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03" s="6" t="s">
        <v>1815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H203</f>
        <v/>
      </c>
      <c s="2"/>
      <c s="2"/>
      <c s="2"/>
      <c s="2"/>
      <c s="6" t="s">
        <v>3</v>
      </c>
      <c s="2"/>
      <c s="2"/>
      <c s="2"/>
      <c s="2"/>
    </row>
    <row>
      <c r="B20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5" s="6" t="s">
        <v>2255</v>
      </c>
      <c s="9" t="s">
        <v>353</v>
      </c>
      <c s="3"/>
      <c s="3"/>
      <c s="3"/>
      <c s="3"/>
      <c s="3"/>
      <c s="3"/>
      <c s="3"/>
      <c s="3"/>
      <c s="3"/>
      <c s="3"/>
      <c s="3"/>
      <c s="3"/>
      <c s="5">
        <f t="shared" si="236" ref="P205:T205">SUM(P202:P204)</f>
        <v>0</v>
      </c>
      <c s="5">
        <f t="shared" si="236"/>
        <v>0</v>
      </c>
      <c s="5">
        <f t="shared" si="236"/>
        <v>0</v>
      </c>
      <c s="5">
        <f t="shared" si="236"/>
        <v>0</v>
      </c>
      <c s="5">
        <f t="shared" si="236"/>
        <v>0</v>
      </c>
      <c s="3"/>
      <c s="5">
        <f t="shared" si="237" ref="V205:AA205">SUM(V202:V204)</f>
        <v>0</v>
      </c>
      <c s="5">
        <f t="shared" si="237"/>
        <v>0</v>
      </c>
      <c s="5">
        <f t="shared" si="237"/>
        <v>0</v>
      </c>
      <c s="5">
        <f t="shared" si="237"/>
        <v>0</v>
      </c>
      <c s="5">
        <f t="shared" si="237"/>
        <v>0</v>
      </c>
      <c s="5">
        <f t="shared" si="237"/>
        <v>0</v>
      </c>
      <c s="3"/>
      <c s="3"/>
      <c s="5">
        <f t="shared" si="238" ref="AD205:AG205">SUM(AD202:AD204)</f>
        <v>0</v>
      </c>
      <c s="5">
        <f t="shared" si="238"/>
        <v>0</v>
      </c>
      <c s="5">
        <f t="shared" si="238"/>
        <v>0</v>
      </c>
      <c s="5">
        <f t="shared" si="238"/>
        <v>0</v>
      </c>
      <c s="3"/>
      <c s="3"/>
      <c s="5">
        <f t="shared" si="239" ref="AJ205:AL205">SUM(AJ202:AJ204)</f>
        <v>0</v>
      </c>
      <c s="5">
        <f t="shared" si="239"/>
        <v>0</v>
      </c>
      <c s="5">
        <f t="shared" si="239"/>
        <v>0</v>
      </c>
    </row>
    <row>
      <c r="B2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07" s="6" t="s">
        <v>1352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H207</f>
        <v/>
      </c>
      <c s="2"/>
      <c s="2"/>
      <c s="2"/>
      <c s="2"/>
      <c s="6" t="s">
        <v>3</v>
      </c>
      <c s="2"/>
      <c s="2"/>
      <c s="2"/>
      <c s="2"/>
    </row>
    <row>
      <c r="B2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9" s="6" t="s">
        <v>1772</v>
      </c>
      <c s="9" t="s">
        <v>1396</v>
      </c>
      <c s="3"/>
      <c s="3"/>
      <c s="3"/>
      <c s="3"/>
      <c s="3"/>
      <c s="3"/>
      <c s="3"/>
      <c s="3"/>
      <c s="3"/>
      <c s="3"/>
      <c s="3"/>
      <c s="3"/>
      <c s="5">
        <f t="shared" si="240" ref="P209:T209">SUM(P206:P208)</f>
        <v>0</v>
      </c>
      <c s="5">
        <f t="shared" si="240"/>
        <v>0</v>
      </c>
      <c s="5">
        <f t="shared" si="240"/>
        <v>0</v>
      </c>
      <c s="5">
        <f t="shared" si="240"/>
        <v>0</v>
      </c>
      <c s="5">
        <f t="shared" si="240"/>
        <v>0</v>
      </c>
      <c s="3"/>
      <c s="5">
        <f t="shared" si="241" ref="V209:AA209">SUM(V206:V208)</f>
        <v>0</v>
      </c>
      <c s="5">
        <f t="shared" si="241"/>
        <v>0</v>
      </c>
      <c s="5">
        <f t="shared" si="241"/>
        <v>0</v>
      </c>
      <c s="5">
        <f t="shared" si="241"/>
        <v>0</v>
      </c>
      <c s="5">
        <f t="shared" si="241"/>
        <v>0</v>
      </c>
      <c s="5">
        <f t="shared" si="241"/>
        <v>0</v>
      </c>
      <c s="3"/>
      <c s="3"/>
      <c s="5">
        <f t="shared" si="242" ref="AD209:AG209">SUM(AD206:AD208)</f>
        <v>0</v>
      </c>
      <c s="5">
        <f t="shared" si="242"/>
        <v>0</v>
      </c>
      <c s="5">
        <f t="shared" si="242"/>
        <v>0</v>
      </c>
      <c s="5">
        <f t="shared" si="242"/>
        <v>0</v>
      </c>
      <c s="3"/>
      <c s="3"/>
      <c s="5">
        <f t="shared" si="243" ref="AJ209:AL209">SUM(AJ206:AJ208)</f>
        <v>0</v>
      </c>
      <c s="5">
        <f t="shared" si="243"/>
        <v>0</v>
      </c>
      <c s="5">
        <f t="shared" si="243"/>
        <v>0</v>
      </c>
    </row>
    <row>
      <c r="B2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1" s="6" t="s">
        <v>927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H211</f>
        <v/>
      </c>
      <c s="2"/>
      <c s="2"/>
      <c s="2"/>
      <c s="2"/>
      <c s="6" t="s">
        <v>3</v>
      </c>
      <c s="2"/>
      <c s="2"/>
      <c s="2"/>
      <c s="2"/>
    </row>
    <row>
      <c r="B2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3" s="6" t="s">
        <v>1353</v>
      </c>
      <c s="9" t="s">
        <v>1538</v>
      </c>
      <c s="3"/>
      <c s="3"/>
      <c s="3"/>
      <c s="3"/>
      <c s="3"/>
      <c s="3"/>
      <c s="3"/>
      <c s="3"/>
      <c s="3"/>
      <c s="3"/>
      <c s="3"/>
      <c s="3"/>
      <c s="5">
        <f t="shared" si="244" ref="P213:T213">SUM(P210:P212)</f>
        <v>0</v>
      </c>
      <c s="5">
        <f t="shared" si="244"/>
        <v>0</v>
      </c>
      <c s="5">
        <f t="shared" si="244"/>
        <v>0</v>
      </c>
      <c s="5">
        <f t="shared" si="244"/>
        <v>0</v>
      </c>
      <c s="5">
        <f t="shared" si="244"/>
        <v>0</v>
      </c>
      <c s="3"/>
      <c s="5">
        <f t="shared" si="245" ref="V213:AA213">SUM(V210:V212)</f>
        <v>0</v>
      </c>
      <c s="5">
        <f t="shared" si="245"/>
        <v>0</v>
      </c>
      <c s="5">
        <f t="shared" si="245"/>
        <v>0</v>
      </c>
      <c s="5">
        <f t="shared" si="245"/>
        <v>0</v>
      </c>
      <c s="5">
        <f t="shared" si="245"/>
        <v>0</v>
      </c>
      <c s="5">
        <f t="shared" si="245"/>
        <v>0</v>
      </c>
      <c s="3"/>
      <c s="3"/>
      <c s="5">
        <f t="shared" si="246" ref="AD213:AG213">SUM(AD210:AD212)</f>
        <v>0</v>
      </c>
      <c s="5">
        <f t="shared" si="246"/>
        <v>0</v>
      </c>
      <c s="5">
        <f t="shared" si="246"/>
        <v>0</v>
      </c>
      <c s="5">
        <f t="shared" si="246"/>
        <v>0</v>
      </c>
      <c s="3"/>
      <c s="3"/>
      <c s="5">
        <f t="shared" si="247" ref="AJ213:AL213">SUM(AJ210:AJ212)</f>
        <v>0</v>
      </c>
      <c s="5">
        <f t="shared" si="247"/>
        <v>0</v>
      </c>
      <c s="5">
        <f t="shared" si="247"/>
        <v>0</v>
      </c>
    </row>
    <row>
      <c r="B214" s="6" t="s">
        <v>928</v>
      </c>
      <c s="9" t="s">
        <v>976</v>
      </c>
      <c s="3"/>
      <c s="3"/>
      <c s="3"/>
      <c s="3"/>
      <c s="3"/>
      <c s="3"/>
      <c s="3"/>
      <c s="3"/>
      <c s="3"/>
      <c s="3"/>
      <c s="3"/>
      <c s="3"/>
      <c s="5">
        <f t="shared" si="248" ref="P214:T214">P193+P197+P201+P205+P209+P213</f>
        <v>0</v>
      </c>
      <c s="5">
        <f t="shared" si="248"/>
        <v>0</v>
      </c>
      <c s="5">
        <f t="shared" si="248"/>
        <v>0</v>
      </c>
      <c s="5">
        <f t="shared" si="248"/>
        <v>0</v>
      </c>
      <c s="5">
        <f t="shared" si="248"/>
        <v>0</v>
      </c>
      <c s="3"/>
      <c s="5">
        <f t="shared" si="249" ref="V214:AA214">V193+V197+V201+V205+V209+V213</f>
        <v>0</v>
      </c>
      <c s="5">
        <f t="shared" si="249"/>
        <v>0</v>
      </c>
      <c s="5">
        <f t="shared" si="249"/>
        <v>0</v>
      </c>
      <c s="5">
        <f t="shared" si="249"/>
        <v>0</v>
      </c>
      <c s="5">
        <f t="shared" si="249"/>
        <v>0</v>
      </c>
      <c s="5">
        <f t="shared" si="249"/>
        <v>0</v>
      </c>
      <c s="3"/>
      <c s="3"/>
      <c s="5">
        <f t="shared" si="250" ref="AD214:AG214">AD193+AD197+AD201+AD205+AD209+AD213</f>
        <v>0</v>
      </c>
      <c s="5">
        <f t="shared" si="250"/>
        <v>0</v>
      </c>
      <c s="5">
        <f t="shared" si="250"/>
        <v>0</v>
      </c>
      <c s="5">
        <f t="shared" si="250"/>
        <v>0</v>
      </c>
      <c s="3"/>
      <c s="3"/>
      <c s="5">
        <f t="shared" si="251" ref="AJ214:AL214">AJ193+AJ197+AJ201+AJ205+AJ209+AJ213</f>
        <v>0</v>
      </c>
      <c s="5">
        <f t="shared" si="251"/>
        <v>0</v>
      </c>
      <c s="5">
        <f t="shared" si="251"/>
        <v>0</v>
      </c>
    </row>
    <row>
      <c r="B21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6" s="6" t="s">
        <v>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H216</f>
        <v/>
      </c>
      <c s="2"/>
      <c s="2"/>
      <c s="2"/>
      <c s="2"/>
      <c s="3"/>
      <c s="2"/>
      <c s="2"/>
      <c s="2"/>
      <c s="2"/>
    </row>
    <row>
      <c r="B21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8" s="6" t="s">
        <v>455</v>
      </c>
      <c s="9" t="s">
        <v>668</v>
      </c>
      <c s="3"/>
      <c s="3"/>
      <c s="3"/>
      <c s="3"/>
      <c s="3"/>
      <c s="3"/>
      <c s="3"/>
      <c s="3"/>
      <c s="3"/>
      <c s="3"/>
      <c s="3"/>
      <c s="3"/>
      <c s="5">
        <f t="shared" si="252" ref="P218:T218">SUM(P215:P217)</f>
        <v>0</v>
      </c>
      <c s="5">
        <f t="shared" si="252"/>
        <v>0</v>
      </c>
      <c s="5">
        <f t="shared" si="252"/>
        <v>0</v>
      </c>
      <c s="5">
        <f t="shared" si="252"/>
        <v>0</v>
      </c>
      <c s="5">
        <f t="shared" si="252"/>
        <v>0</v>
      </c>
      <c s="3"/>
      <c s="5">
        <f t="shared" si="253" ref="V218:AA218">SUM(V215:V217)</f>
        <v>0</v>
      </c>
      <c s="5">
        <f t="shared" si="253"/>
        <v>0</v>
      </c>
      <c s="5">
        <f t="shared" si="253"/>
        <v>0</v>
      </c>
      <c s="5">
        <f t="shared" si="253"/>
        <v>0</v>
      </c>
      <c s="5">
        <f t="shared" si="253"/>
        <v>0</v>
      </c>
      <c s="5">
        <f t="shared" si="253"/>
        <v>0</v>
      </c>
      <c s="3"/>
      <c s="3"/>
      <c s="5">
        <f t="shared" si="254" ref="AD218:AG218">SUM(AD215:AD217)</f>
        <v>0</v>
      </c>
      <c s="5">
        <f t="shared" si="254"/>
        <v>0</v>
      </c>
      <c s="5">
        <f t="shared" si="254"/>
        <v>0</v>
      </c>
      <c s="5">
        <f t="shared" si="254"/>
        <v>0</v>
      </c>
      <c s="3"/>
      <c s="3"/>
      <c s="5">
        <f t="shared" si="255" ref="AJ218:AL218">SUM(AJ215:AJ217)</f>
        <v>0</v>
      </c>
      <c s="5">
        <f t="shared" si="255"/>
        <v>0</v>
      </c>
      <c s="5">
        <f t="shared" si="255"/>
        <v>0</v>
      </c>
    </row>
    <row>
      <c r="B21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20" s="6" t="s">
        <v>1952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H220</f>
        <v/>
      </c>
      <c s="2"/>
      <c s="2"/>
      <c s="2"/>
      <c s="2"/>
      <c s="3"/>
      <c s="2"/>
      <c s="2"/>
      <c s="2"/>
      <c s="2"/>
    </row>
    <row>
      <c r="B22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2" s="6" t="s">
        <v>60</v>
      </c>
      <c s="9" t="s">
        <v>1267</v>
      </c>
      <c s="3"/>
      <c s="3"/>
      <c s="3"/>
      <c s="3"/>
      <c s="3"/>
      <c s="3"/>
      <c s="3"/>
      <c s="3"/>
      <c s="3"/>
      <c s="3"/>
      <c s="3"/>
      <c s="3"/>
      <c s="5">
        <f t="shared" si="256" ref="P222:T222">SUM(P219:P221)</f>
        <v>0</v>
      </c>
      <c s="5">
        <f t="shared" si="256"/>
        <v>0</v>
      </c>
      <c s="5">
        <f t="shared" si="256"/>
        <v>0</v>
      </c>
      <c s="5">
        <f t="shared" si="256"/>
        <v>0</v>
      </c>
      <c s="5">
        <f t="shared" si="256"/>
        <v>0</v>
      </c>
      <c s="3"/>
      <c s="5">
        <f t="shared" si="257" ref="V222:AA222">SUM(V219:V221)</f>
        <v>0</v>
      </c>
      <c s="5">
        <f t="shared" si="257"/>
        <v>0</v>
      </c>
      <c s="5">
        <f t="shared" si="257"/>
        <v>0</v>
      </c>
      <c s="5">
        <f t="shared" si="257"/>
        <v>0</v>
      </c>
      <c s="5">
        <f t="shared" si="257"/>
        <v>0</v>
      </c>
      <c s="5">
        <f t="shared" si="257"/>
        <v>0</v>
      </c>
      <c s="3"/>
      <c s="3"/>
      <c s="5">
        <f t="shared" si="258" ref="AD222:AG222">SUM(AD219:AD221)</f>
        <v>0</v>
      </c>
      <c s="5">
        <f t="shared" si="258"/>
        <v>0</v>
      </c>
      <c s="5">
        <f t="shared" si="258"/>
        <v>0</v>
      </c>
      <c s="5">
        <f t="shared" si="258"/>
        <v>0</v>
      </c>
      <c s="3"/>
      <c s="3"/>
      <c s="5">
        <f t="shared" si="259" ref="AJ222:AL222">SUM(AJ219:AJ221)</f>
        <v>0</v>
      </c>
      <c s="5">
        <f t="shared" si="259"/>
        <v>0</v>
      </c>
      <c s="5">
        <f t="shared" si="259"/>
        <v>0</v>
      </c>
    </row>
    <row>
      <c r="B22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24" s="6" t="s">
        <v>1539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H224</f>
        <v/>
      </c>
      <c s="2"/>
      <c s="2"/>
      <c s="2"/>
      <c s="2"/>
      <c s="3"/>
      <c s="2"/>
      <c s="2"/>
      <c s="2"/>
      <c s="2"/>
    </row>
    <row>
      <c r="B22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6" s="6" t="s">
        <v>1953</v>
      </c>
      <c s="9" t="s">
        <v>977</v>
      </c>
      <c s="3"/>
      <c s="3"/>
      <c s="3"/>
      <c s="3"/>
      <c s="3"/>
      <c s="3"/>
      <c s="3"/>
      <c s="3"/>
      <c s="3"/>
      <c s="3"/>
      <c s="3"/>
      <c s="3"/>
      <c s="5">
        <f t="shared" si="260" ref="P226:T226">SUM(P223:P225)</f>
        <v>0</v>
      </c>
      <c s="5">
        <f t="shared" si="260"/>
        <v>0</v>
      </c>
      <c s="5">
        <f t="shared" si="260"/>
        <v>0</v>
      </c>
      <c s="5">
        <f t="shared" si="260"/>
        <v>0</v>
      </c>
      <c s="5">
        <f t="shared" si="260"/>
        <v>0</v>
      </c>
      <c s="3"/>
      <c s="5">
        <f t="shared" si="261" ref="V226:AA226">SUM(V223:V225)</f>
        <v>0</v>
      </c>
      <c s="5">
        <f t="shared" si="261"/>
        <v>0</v>
      </c>
      <c s="5">
        <f t="shared" si="261"/>
        <v>0</v>
      </c>
      <c s="5">
        <f t="shared" si="261"/>
        <v>0</v>
      </c>
      <c s="5">
        <f t="shared" si="261"/>
        <v>0</v>
      </c>
      <c s="5">
        <f t="shared" si="261"/>
        <v>0</v>
      </c>
      <c s="3"/>
      <c s="3"/>
      <c s="5">
        <f t="shared" si="262" ref="AD226:AG226">SUM(AD223:AD225)</f>
        <v>0</v>
      </c>
      <c s="5">
        <f t="shared" si="262"/>
        <v>0</v>
      </c>
      <c s="5">
        <f t="shared" si="262"/>
        <v>0</v>
      </c>
      <c s="5">
        <f t="shared" si="262"/>
        <v>0</v>
      </c>
      <c s="3"/>
      <c s="3"/>
      <c s="5">
        <f t="shared" si="263" ref="AJ226:AL226">SUM(AJ223:AJ225)</f>
        <v>0</v>
      </c>
      <c s="5">
        <f t="shared" si="263"/>
        <v>0</v>
      </c>
      <c s="5">
        <f t="shared" si="263"/>
        <v>0</v>
      </c>
    </row>
    <row>
      <c r="B2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28" s="6" t="s">
        <v>1128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H228</f>
        <v/>
      </c>
      <c s="2"/>
      <c s="2"/>
      <c s="2"/>
      <c s="2"/>
      <c s="3"/>
      <c s="2"/>
      <c s="2"/>
      <c s="2"/>
      <c s="2"/>
    </row>
    <row>
      <c r="B2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0" s="6" t="s">
        <v>1540</v>
      </c>
      <c s="9" t="s">
        <v>1397</v>
      </c>
      <c s="3"/>
      <c s="3"/>
      <c s="3"/>
      <c s="3"/>
      <c s="3"/>
      <c s="3"/>
      <c s="3"/>
      <c s="3"/>
      <c s="3"/>
      <c s="3"/>
      <c s="3"/>
      <c s="3"/>
      <c s="5">
        <f t="shared" si="264" ref="P230:T230">SUM(P227:P229)</f>
        <v>0</v>
      </c>
      <c s="5">
        <f t="shared" si="264"/>
        <v>0</v>
      </c>
      <c s="5">
        <f t="shared" si="264"/>
        <v>0</v>
      </c>
      <c s="5">
        <f t="shared" si="264"/>
        <v>0</v>
      </c>
      <c s="5">
        <f t="shared" si="264"/>
        <v>0</v>
      </c>
      <c s="3"/>
      <c s="5">
        <f t="shared" si="265" ref="V230:AA230">SUM(V227:V229)</f>
        <v>0</v>
      </c>
      <c s="5">
        <f t="shared" si="265"/>
        <v>0</v>
      </c>
      <c s="5">
        <f t="shared" si="265"/>
        <v>0</v>
      </c>
      <c s="5">
        <f t="shared" si="265"/>
        <v>0</v>
      </c>
      <c s="5">
        <f t="shared" si="265"/>
        <v>0</v>
      </c>
      <c s="5">
        <f t="shared" si="265"/>
        <v>0</v>
      </c>
      <c s="3"/>
      <c s="3"/>
      <c s="5">
        <f t="shared" si="266" ref="AD230:AG230">SUM(AD227:AD229)</f>
        <v>0</v>
      </c>
      <c s="5">
        <f t="shared" si="266"/>
        <v>0</v>
      </c>
      <c s="5">
        <f t="shared" si="266"/>
        <v>0</v>
      </c>
      <c s="5">
        <f t="shared" si="266"/>
        <v>0</v>
      </c>
      <c s="3"/>
      <c s="3"/>
      <c s="5">
        <f t="shared" si="267" ref="AJ230:AL230">SUM(AJ227:AJ229)</f>
        <v>0</v>
      </c>
      <c s="5">
        <f t="shared" si="267"/>
        <v>0</v>
      </c>
      <c s="5">
        <f t="shared" si="267"/>
        <v>0</v>
      </c>
    </row>
    <row>
      <c r="B2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32" s="6" t="s">
        <v>669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H232</f>
        <v/>
      </c>
      <c s="2"/>
      <c s="2"/>
      <c s="2"/>
      <c s="2"/>
      <c s="3"/>
      <c s="2"/>
      <c s="2"/>
      <c s="2"/>
      <c s="2"/>
    </row>
    <row>
      <c r="B2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4" s="6" t="s">
        <v>1129</v>
      </c>
      <c s="9" t="s">
        <v>1816</v>
      </c>
      <c s="3"/>
      <c s="3"/>
      <c s="3"/>
      <c s="3"/>
      <c s="3"/>
      <c s="3"/>
      <c s="3"/>
      <c s="3"/>
      <c s="3"/>
      <c s="3"/>
      <c s="3"/>
      <c s="3"/>
      <c s="5">
        <f t="shared" si="268" ref="P234:T234">SUM(P231:P233)</f>
        <v>0</v>
      </c>
      <c s="5">
        <f t="shared" si="268"/>
        <v>0</v>
      </c>
      <c s="5">
        <f t="shared" si="268"/>
        <v>0</v>
      </c>
      <c s="5">
        <f t="shared" si="268"/>
        <v>0</v>
      </c>
      <c s="5">
        <f t="shared" si="268"/>
        <v>0</v>
      </c>
      <c s="3"/>
      <c s="5">
        <f t="shared" si="269" ref="V234:AA234">SUM(V231:V233)</f>
        <v>0</v>
      </c>
      <c s="5">
        <f t="shared" si="269"/>
        <v>0</v>
      </c>
      <c s="5">
        <f t="shared" si="269"/>
        <v>0</v>
      </c>
      <c s="5">
        <f t="shared" si="269"/>
        <v>0</v>
      </c>
      <c s="5">
        <f t="shared" si="269"/>
        <v>0</v>
      </c>
      <c s="5">
        <f t="shared" si="269"/>
        <v>0</v>
      </c>
      <c s="3"/>
      <c s="3"/>
      <c s="5">
        <f t="shared" si="270" ref="AD234:AG234">SUM(AD231:AD233)</f>
        <v>0</v>
      </c>
      <c s="5">
        <f t="shared" si="270"/>
        <v>0</v>
      </c>
      <c s="5">
        <f t="shared" si="270"/>
        <v>0</v>
      </c>
      <c s="5">
        <f t="shared" si="270"/>
        <v>0</v>
      </c>
      <c s="3"/>
      <c s="3"/>
      <c s="5">
        <f t="shared" si="271" ref="AJ234:AL234">SUM(AJ231:AJ233)</f>
        <v>0</v>
      </c>
      <c s="5">
        <f t="shared" si="271"/>
        <v>0</v>
      </c>
      <c s="5">
        <f t="shared" si="271"/>
        <v>0</v>
      </c>
    </row>
    <row>
      <c r="B2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36" s="6" t="s">
        <v>208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H236</f>
        <v/>
      </c>
      <c s="2"/>
      <c s="2"/>
      <c s="2"/>
      <c s="2"/>
      <c s="3"/>
      <c s="2"/>
      <c s="2"/>
      <c s="2"/>
      <c s="2"/>
    </row>
    <row>
      <c r="B2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8" s="6" t="s">
        <v>670</v>
      </c>
      <c s="9" t="s">
        <v>61</v>
      </c>
      <c s="3"/>
      <c s="3"/>
      <c s="3"/>
      <c s="3"/>
      <c s="3"/>
      <c s="3"/>
      <c s="3"/>
      <c s="3"/>
      <c s="3"/>
      <c s="3"/>
      <c s="3"/>
      <c s="3"/>
      <c s="5">
        <f t="shared" si="272" ref="P238:T238">SUM(P235:P237)</f>
        <v>0</v>
      </c>
      <c s="5">
        <f t="shared" si="272"/>
        <v>0</v>
      </c>
      <c s="5">
        <f t="shared" si="272"/>
        <v>0</v>
      </c>
      <c s="5">
        <f t="shared" si="272"/>
        <v>0</v>
      </c>
      <c s="5">
        <f t="shared" si="272"/>
        <v>0</v>
      </c>
      <c s="3"/>
      <c s="5">
        <f t="shared" si="273" ref="V238:AA238">SUM(V235:V237)</f>
        <v>0</v>
      </c>
      <c s="5">
        <f t="shared" si="273"/>
        <v>0</v>
      </c>
      <c s="5">
        <f t="shared" si="273"/>
        <v>0</v>
      </c>
      <c s="5">
        <f t="shared" si="273"/>
        <v>0</v>
      </c>
      <c s="5">
        <f t="shared" si="273"/>
        <v>0</v>
      </c>
      <c s="5">
        <f t="shared" si="273"/>
        <v>0</v>
      </c>
      <c s="3"/>
      <c s="3"/>
      <c s="5">
        <f t="shared" si="274" ref="AD238:AG238">SUM(AD235:AD237)</f>
        <v>0</v>
      </c>
      <c s="5">
        <f t="shared" si="274"/>
        <v>0</v>
      </c>
      <c s="5">
        <f t="shared" si="274"/>
        <v>0</v>
      </c>
      <c s="5">
        <f t="shared" si="274"/>
        <v>0</v>
      </c>
      <c s="3"/>
      <c s="3"/>
      <c s="5">
        <f t="shared" si="275" ref="AJ238:AL238">SUM(AJ235:AJ237)</f>
        <v>0</v>
      </c>
      <c s="5">
        <f t="shared" si="275"/>
        <v>0</v>
      </c>
      <c s="5">
        <f t="shared" si="275"/>
        <v>0</v>
      </c>
    </row>
    <row>
      <c r="B239" s="6" t="s">
        <v>10</v>
      </c>
      <c s="9" t="s">
        <v>1954</v>
      </c>
      <c s="3"/>
      <c s="3"/>
      <c s="3"/>
      <c s="3"/>
      <c s="3"/>
      <c s="3"/>
      <c s="3"/>
      <c s="3"/>
      <c s="3"/>
      <c s="3"/>
      <c s="3"/>
      <c s="3"/>
      <c s="5">
        <f t="shared" si="276" ref="P239:T239">P218+P222+P226+P230+P234+P238</f>
        <v>0</v>
      </c>
      <c s="5">
        <f t="shared" si="276"/>
        <v>0</v>
      </c>
      <c s="5">
        <f t="shared" si="276"/>
        <v>0</v>
      </c>
      <c s="5">
        <f t="shared" si="276"/>
        <v>0</v>
      </c>
      <c s="5">
        <f t="shared" si="276"/>
        <v>0</v>
      </c>
      <c s="3"/>
      <c s="5">
        <f t="shared" si="277" ref="V239:AA239">V218+V222+V226+V230+V234+V238</f>
        <v>0</v>
      </c>
      <c s="5">
        <f t="shared" si="277"/>
        <v>0</v>
      </c>
      <c s="5">
        <f t="shared" si="277"/>
        <v>0</v>
      </c>
      <c s="5">
        <f t="shared" si="277"/>
        <v>0</v>
      </c>
      <c s="5">
        <f t="shared" si="277"/>
        <v>0</v>
      </c>
      <c s="5">
        <f t="shared" si="277"/>
        <v>0</v>
      </c>
      <c s="3"/>
      <c s="3"/>
      <c s="5">
        <f t="shared" si="278" ref="AD239:AG239">AD218+AD222+AD226+AD230+AD234+AD238</f>
        <v>0</v>
      </c>
      <c s="5">
        <f t="shared" si="278"/>
        <v>0</v>
      </c>
      <c s="5">
        <f t="shared" si="278"/>
        <v>0</v>
      </c>
      <c s="5">
        <f t="shared" si="278"/>
        <v>0</v>
      </c>
      <c s="3"/>
      <c s="3"/>
      <c s="5">
        <f t="shared" si="279" ref="AJ239:AL239">AJ218+AJ222+AJ226+AJ230+AJ234+AJ238</f>
        <v>0</v>
      </c>
      <c s="5">
        <f t="shared" si="279"/>
        <v>0</v>
      </c>
      <c s="5">
        <f t="shared" si="279"/>
        <v>0</v>
      </c>
    </row>
    <row>
      <c r="B24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41" s="6" t="s">
        <v>1541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H241</f>
        <v/>
      </c>
      <c s="2"/>
      <c s="2"/>
      <c s="2"/>
      <c s="2"/>
      <c s="3"/>
      <c s="2"/>
      <c s="2"/>
      <c s="2"/>
      <c s="2"/>
    </row>
    <row>
      <c r="B24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3" s="6" t="s">
        <v>1955</v>
      </c>
      <c s="9" t="s">
        <v>1817</v>
      </c>
      <c s="3"/>
      <c s="3"/>
      <c s="3"/>
      <c s="3"/>
      <c s="3"/>
      <c s="3"/>
      <c s="3"/>
      <c s="3"/>
      <c s="3"/>
      <c s="3"/>
      <c s="3"/>
      <c s="3"/>
      <c s="5">
        <f t="shared" si="280" ref="P243:T243">SUM(P240:P242)</f>
        <v>0</v>
      </c>
      <c s="5">
        <f t="shared" si="280"/>
        <v>0</v>
      </c>
      <c s="5">
        <f t="shared" si="280"/>
        <v>0</v>
      </c>
      <c s="5">
        <f t="shared" si="280"/>
        <v>0</v>
      </c>
      <c s="5">
        <f t="shared" si="280"/>
        <v>0</v>
      </c>
      <c s="3"/>
      <c s="5">
        <f t="shared" si="281" ref="V243:AA243">SUM(V240:V242)</f>
        <v>0</v>
      </c>
      <c s="5">
        <f t="shared" si="281"/>
        <v>0</v>
      </c>
      <c s="5">
        <f t="shared" si="281"/>
        <v>0</v>
      </c>
      <c s="5">
        <f t="shared" si="281"/>
        <v>0</v>
      </c>
      <c s="5">
        <f t="shared" si="281"/>
        <v>0</v>
      </c>
      <c s="5">
        <f t="shared" si="281"/>
        <v>0</v>
      </c>
      <c s="3"/>
      <c s="3"/>
      <c s="5">
        <f t="shared" si="282" ref="AD243:AG243">SUM(AD240:AD242)</f>
        <v>0</v>
      </c>
      <c s="5">
        <f t="shared" si="282"/>
        <v>0</v>
      </c>
      <c s="5">
        <f t="shared" si="282"/>
        <v>0</v>
      </c>
      <c s="5">
        <f t="shared" si="282"/>
        <v>0</v>
      </c>
      <c s="3"/>
      <c s="3"/>
      <c s="5">
        <f t="shared" si="283" ref="AJ243:AL243">SUM(AJ240:AJ242)</f>
        <v>0</v>
      </c>
      <c s="5">
        <f t="shared" si="283"/>
        <v>0</v>
      </c>
      <c s="5">
        <f t="shared" si="283"/>
        <v>0</v>
      </c>
    </row>
    <row>
      <c r="B24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45" s="6" t="s">
        <v>1130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H245</f>
        <v/>
      </c>
      <c s="2"/>
      <c s="2"/>
      <c s="2"/>
      <c s="2"/>
      <c s="3"/>
      <c s="2"/>
      <c s="2"/>
      <c s="2"/>
      <c s="2"/>
    </row>
    <row>
      <c r="B24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7" s="6" t="s">
        <v>1542</v>
      </c>
      <c s="9" t="s">
        <v>1818</v>
      </c>
      <c s="3"/>
      <c s="3"/>
      <c s="3"/>
      <c s="3"/>
      <c s="3"/>
      <c s="3"/>
      <c s="3"/>
      <c s="3"/>
      <c s="3"/>
      <c s="3"/>
      <c s="3"/>
      <c s="3"/>
      <c s="5">
        <f t="shared" si="284" ref="P247:T247">SUM(P244:P246)</f>
        <v>0</v>
      </c>
      <c s="5">
        <f t="shared" si="284"/>
        <v>0</v>
      </c>
      <c s="5">
        <f t="shared" si="284"/>
        <v>0</v>
      </c>
      <c s="5">
        <f t="shared" si="284"/>
        <v>0</v>
      </c>
      <c s="5">
        <f t="shared" si="284"/>
        <v>0</v>
      </c>
      <c s="3"/>
      <c s="5">
        <f t="shared" si="285" ref="V247:AA247">SUM(V244:V246)</f>
        <v>0</v>
      </c>
      <c s="5">
        <f t="shared" si="285"/>
        <v>0</v>
      </c>
      <c s="5">
        <f t="shared" si="285"/>
        <v>0</v>
      </c>
      <c s="5">
        <f t="shared" si="285"/>
        <v>0</v>
      </c>
      <c s="5">
        <f t="shared" si="285"/>
        <v>0</v>
      </c>
      <c s="5">
        <f t="shared" si="285"/>
        <v>0</v>
      </c>
      <c s="3"/>
      <c s="3"/>
      <c s="5">
        <f t="shared" si="286" ref="AD247:AG247">SUM(AD244:AD246)</f>
        <v>0</v>
      </c>
      <c s="5">
        <f t="shared" si="286"/>
        <v>0</v>
      </c>
      <c s="5">
        <f t="shared" si="286"/>
        <v>0</v>
      </c>
      <c s="5">
        <f t="shared" si="286"/>
        <v>0</v>
      </c>
      <c s="3"/>
      <c s="3"/>
      <c s="5">
        <f t="shared" si="287" ref="AJ247:AL247">SUM(AJ244:AJ246)</f>
        <v>0</v>
      </c>
      <c s="5">
        <f t="shared" si="287"/>
        <v>0</v>
      </c>
      <c s="5">
        <f t="shared" si="287"/>
        <v>0</v>
      </c>
    </row>
    <row>
      <c r="B2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49" s="6" t="s">
        <v>671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H249</f>
        <v/>
      </c>
      <c s="2"/>
      <c s="2"/>
      <c s="2"/>
      <c s="2"/>
      <c s="3"/>
      <c s="2"/>
      <c s="2"/>
      <c s="2"/>
      <c s="2"/>
    </row>
    <row>
      <c r="B2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1" s="6" t="s">
        <v>1131</v>
      </c>
      <c s="9" t="s">
        <v>62</v>
      </c>
      <c s="3"/>
      <c s="3"/>
      <c s="3"/>
      <c s="3"/>
      <c s="3"/>
      <c s="3"/>
      <c s="3"/>
      <c s="3"/>
      <c s="3"/>
      <c s="3"/>
      <c s="3"/>
      <c s="3"/>
      <c s="5">
        <f t="shared" si="288" ref="P251:T251">SUM(P248:P250)</f>
        <v>0</v>
      </c>
      <c s="5">
        <f t="shared" si="288"/>
        <v>0</v>
      </c>
      <c s="5">
        <f t="shared" si="288"/>
        <v>0</v>
      </c>
      <c s="5">
        <f t="shared" si="288"/>
        <v>0</v>
      </c>
      <c s="5">
        <f t="shared" si="288"/>
        <v>0</v>
      </c>
      <c s="3"/>
      <c s="5">
        <f t="shared" si="289" ref="V251:AA251">SUM(V248:V250)</f>
        <v>0</v>
      </c>
      <c s="5">
        <f t="shared" si="289"/>
        <v>0</v>
      </c>
      <c s="5">
        <f t="shared" si="289"/>
        <v>0</v>
      </c>
      <c s="5">
        <f t="shared" si="289"/>
        <v>0</v>
      </c>
      <c s="5">
        <f t="shared" si="289"/>
        <v>0</v>
      </c>
      <c s="5">
        <f t="shared" si="289"/>
        <v>0</v>
      </c>
      <c s="3"/>
      <c s="3"/>
      <c s="5">
        <f t="shared" si="290" ref="AD251:AG251">SUM(AD248:AD250)</f>
        <v>0</v>
      </c>
      <c s="5">
        <f t="shared" si="290"/>
        <v>0</v>
      </c>
      <c s="5">
        <f t="shared" si="290"/>
        <v>0</v>
      </c>
      <c s="5">
        <f t="shared" si="290"/>
        <v>0</v>
      </c>
      <c s="3"/>
      <c s="3"/>
      <c s="5">
        <f t="shared" si="291" ref="AJ251:AL251">SUM(AJ248:AJ250)</f>
        <v>0</v>
      </c>
      <c s="5">
        <f t="shared" si="291"/>
        <v>0</v>
      </c>
      <c s="5">
        <f t="shared" si="291"/>
        <v>0</v>
      </c>
    </row>
    <row>
      <c r="B2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3" s="6" t="s">
        <v>209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H253</f>
        <v/>
      </c>
      <c s="2"/>
      <c s="2"/>
      <c s="2"/>
      <c s="2"/>
      <c s="3"/>
      <c s="2"/>
      <c s="2"/>
      <c s="2"/>
      <c s="2"/>
    </row>
    <row>
      <c r="B2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5" s="6" t="s">
        <v>672</v>
      </c>
      <c s="9" t="s">
        <v>1398</v>
      </c>
      <c s="3"/>
      <c s="3"/>
      <c s="3"/>
      <c s="3"/>
      <c s="3"/>
      <c s="3"/>
      <c s="3"/>
      <c s="3"/>
      <c s="3"/>
      <c s="3"/>
      <c s="3"/>
      <c s="3"/>
      <c s="5">
        <f t="shared" si="292" ref="P255:T255">SUM(P252:P254)</f>
        <v>0</v>
      </c>
      <c s="5">
        <f t="shared" si="292"/>
        <v>0</v>
      </c>
      <c s="5">
        <f t="shared" si="292"/>
        <v>0</v>
      </c>
      <c s="5">
        <f t="shared" si="292"/>
        <v>0</v>
      </c>
      <c s="5">
        <f t="shared" si="292"/>
        <v>0</v>
      </c>
      <c s="3"/>
      <c s="5">
        <f t="shared" si="293" ref="V255:AA255">SUM(V252:V254)</f>
        <v>0</v>
      </c>
      <c s="5">
        <f t="shared" si="293"/>
        <v>0</v>
      </c>
      <c s="5">
        <f t="shared" si="293"/>
        <v>0</v>
      </c>
      <c s="5">
        <f t="shared" si="293"/>
        <v>0</v>
      </c>
      <c s="5">
        <f t="shared" si="293"/>
        <v>0</v>
      </c>
      <c s="5">
        <f t="shared" si="293"/>
        <v>0</v>
      </c>
      <c s="3"/>
      <c s="3"/>
      <c s="5">
        <f t="shared" si="294" ref="AD255:AG255">SUM(AD252:AD254)</f>
        <v>0</v>
      </c>
      <c s="5">
        <f t="shared" si="294"/>
        <v>0</v>
      </c>
      <c s="5">
        <f t="shared" si="294"/>
        <v>0</v>
      </c>
      <c s="5">
        <f t="shared" si="294"/>
        <v>0</v>
      </c>
      <c s="3"/>
      <c s="3"/>
      <c s="5">
        <f t="shared" si="295" ref="AJ255:AL255">SUM(AJ252:AJ254)</f>
        <v>0</v>
      </c>
      <c s="5">
        <f t="shared" si="295"/>
        <v>0</v>
      </c>
      <c s="5">
        <f t="shared" si="295"/>
        <v>0</v>
      </c>
    </row>
    <row>
      <c r="B2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7" s="6" t="s">
        <v>2114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H257</f>
        <v/>
      </c>
      <c s="2"/>
      <c s="2"/>
      <c s="2"/>
      <c s="2"/>
      <c s="3"/>
      <c s="2"/>
      <c s="2"/>
      <c s="2"/>
      <c s="2"/>
    </row>
    <row>
      <c r="B2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9" s="6" t="s">
        <v>210</v>
      </c>
      <c s="9" t="s">
        <v>1956</v>
      </c>
      <c s="3"/>
      <c s="3"/>
      <c s="3"/>
      <c s="3"/>
      <c s="3"/>
      <c s="3"/>
      <c s="3"/>
      <c s="3"/>
      <c s="3"/>
      <c s="3"/>
      <c s="3"/>
      <c s="3"/>
      <c s="5">
        <f t="shared" si="296" ref="P259:T259">SUM(P256:P258)</f>
        <v>0</v>
      </c>
      <c s="5">
        <f t="shared" si="296"/>
        <v>0</v>
      </c>
      <c s="5">
        <f t="shared" si="296"/>
        <v>0</v>
      </c>
      <c s="5">
        <f t="shared" si="296"/>
        <v>0</v>
      </c>
      <c s="5">
        <f t="shared" si="296"/>
        <v>0</v>
      </c>
      <c s="3"/>
      <c s="5">
        <f t="shared" si="297" ref="V259:AA259">SUM(V256:V258)</f>
        <v>0</v>
      </c>
      <c s="5">
        <f t="shared" si="297"/>
        <v>0</v>
      </c>
      <c s="5">
        <f t="shared" si="297"/>
        <v>0</v>
      </c>
      <c s="5">
        <f t="shared" si="297"/>
        <v>0</v>
      </c>
      <c s="5">
        <f t="shared" si="297"/>
        <v>0</v>
      </c>
      <c s="5">
        <f t="shared" si="297"/>
        <v>0</v>
      </c>
      <c s="3"/>
      <c s="3"/>
      <c s="5">
        <f t="shared" si="298" ref="AD259:AG259">SUM(AD256:AD258)</f>
        <v>0</v>
      </c>
      <c s="5">
        <f t="shared" si="298"/>
        <v>0</v>
      </c>
      <c s="5">
        <f t="shared" si="298"/>
        <v>0</v>
      </c>
      <c s="5">
        <f t="shared" si="298"/>
        <v>0</v>
      </c>
      <c s="3"/>
      <c s="3"/>
      <c s="5">
        <f t="shared" si="299" ref="AJ259:AL259">SUM(AJ256:AJ258)</f>
        <v>0</v>
      </c>
      <c s="5">
        <f t="shared" si="299"/>
        <v>0</v>
      </c>
      <c s="5">
        <f t="shared" si="299"/>
        <v>0</v>
      </c>
    </row>
    <row>
      <c r="B2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61" s="6" t="s">
        <v>1680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H261</f>
        <v/>
      </c>
      <c s="2"/>
      <c s="2"/>
      <c s="2"/>
      <c s="2"/>
      <c s="3"/>
      <c s="2"/>
      <c s="2"/>
      <c s="2"/>
      <c s="2"/>
    </row>
    <row>
      <c r="B2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3" s="6" t="s">
        <v>2115</v>
      </c>
      <c s="9" t="s">
        <v>524</v>
      </c>
      <c s="3"/>
      <c s="3"/>
      <c s="3"/>
      <c s="3"/>
      <c s="3"/>
      <c s="3"/>
      <c s="3"/>
      <c s="3"/>
      <c s="3"/>
      <c s="3"/>
      <c s="3"/>
      <c s="3"/>
      <c s="5">
        <f t="shared" si="300" ref="P263:T263">SUM(P260:P262)</f>
        <v>0</v>
      </c>
      <c s="5">
        <f t="shared" si="300"/>
        <v>0</v>
      </c>
      <c s="5">
        <f t="shared" si="300"/>
        <v>0</v>
      </c>
      <c s="5">
        <f t="shared" si="300"/>
        <v>0</v>
      </c>
      <c s="5">
        <f t="shared" si="300"/>
        <v>0</v>
      </c>
      <c s="3"/>
      <c s="5">
        <f t="shared" si="301" ref="V263:AA263">SUM(V260:V262)</f>
        <v>0</v>
      </c>
      <c s="5">
        <f t="shared" si="301"/>
        <v>0</v>
      </c>
      <c s="5">
        <f t="shared" si="301"/>
        <v>0</v>
      </c>
      <c s="5">
        <f t="shared" si="301"/>
        <v>0</v>
      </c>
      <c s="5">
        <f t="shared" si="301"/>
        <v>0</v>
      </c>
      <c s="5">
        <f t="shared" si="301"/>
        <v>0</v>
      </c>
      <c s="3"/>
      <c s="3"/>
      <c s="5">
        <f t="shared" si="302" ref="AD263:AG263">SUM(AD260:AD262)</f>
        <v>0</v>
      </c>
      <c s="5">
        <f t="shared" si="302"/>
        <v>0</v>
      </c>
      <c s="5">
        <f t="shared" si="302"/>
        <v>0</v>
      </c>
      <c s="5">
        <f t="shared" si="302"/>
        <v>0</v>
      </c>
      <c s="3"/>
      <c s="3"/>
      <c s="5">
        <f t="shared" si="303" ref="AJ263:AL263">SUM(AJ260:AJ262)</f>
        <v>0</v>
      </c>
      <c s="5">
        <f t="shared" si="303"/>
        <v>0</v>
      </c>
      <c s="5">
        <f t="shared" si="303"/>
        <v>0</v>
      </c>
    </row>
    <row>
      <c r="B264" s="6" t="s">
        <v>1681</v>
      </c>
      <c s="9" t="s">
        <v>2256</v>
      </c>
      <c s="3"/>
      <c s="3"/>
      <c s="3"/>
      <c s="3"/>
      <c s="3"/>
      <c s="3"/>
      <c s="3"/>
      <c s="3"/>
      <c s="3"/>
      <c s="3"/>
      <c s="3"/>
      <c s="3"/>
      <c s="5">
        <f t="shared" si="304" ref="P264:T264">P243+P247+P251+P255+P259+P263</f>
        <v>0</v>
      </c>
      <c s="5">
        <f t="shared" si="304"/>
        <v>0</v>
      </c>
      <c s="5">
        <f t="shared" si="304"/>
        <v>0</v>
      </c>
      <c s="5">
        <f t="shared" si="304"/>
        <v>0</v>
      </c>
      <c s="5">
        <f t="shared" si="304"/>
        <v>0</v>
      </c>
      <c s="3"/>
      <c s="5">
        <f t="shared" si="305" ref="V264:AA264">V243+V247+V251+V255+V259+V263</f>
        <v>0</v>
      </c>
      <c s="5">
        <f t="shared" si="305"/>
        <v>0</v>
      </c>
      <c s="5">
        <f t="shared" si="305"/>
        <v>0</v>
      </c>
      <c s="5">
        <f t="shared" si="305"/>
        <v>0</v>
      </c>
      <c s="5">
        <f t="shared" si="305"/>
        <v>0</v>
      </c>
      <c s="5">
        <f t="shared" si="305"/>
        <v>0</v>
      </c>
      <c s="3"/>
      <c s="3"/>
      <c s="5">
        <f t="shared" si="306" ref="AD264:AG264">AD243+AD247+AD251+AD255+AD259+AD263</f>
        <v>0</v>
      </c>
      <c s="5">
        <f t="shared" si="306"/>
        <v>0</v>
      </c>
      <c s="5">
        <f t="shared" si="306"/>
        <v>0</v>
      </c>
      <c s="5">
        <f t="shared" si="306"/>
        <v>0</v>
      </c>
      <c s="3"/>
      <c s="3"/>
      <c s="5">
        <f t="shared" si="307" ref="AJ264:AL264">AJ243+AJ247+AJ251+AJ255+AJ259+AJ263</f>
        <v>0</v>
      </c>
      <c s="5">
        <f t="shared" si="307"/>
        <v>0</v>
      </c>
      <c s="5">
        <f t="shared" si="307"/>
        <v>0</v>
      </c>
    </row>
    <row>
      <c r="B2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66" s="6" t="s">
        <v>809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H266</f>
        <v/>
      </c>
      <c s="2"/>
      <c s="2"/>
      <c s="2"/>
      <c s="2"/>
      <c s="3"/>
      <c s="2"/>
      <c s="2"/>
      <c s="2"/>
      <c s="2"/>
    </row>
    <row>
      <c r="B2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8" s="6" t="s">
        <v>1268</v>
      </c>
      <c s="9" t="s">
        <v>1132</v>
      </c>
      <c s="3"/>
      <c s="3"/>
      <c s="3"/>
      <c s="3"/>
      <c s="3"/>
      <c s="3"/>
      <c s="3"/>
      <c s="3"/>
      <c s="3"/>
      <c s="3"/>
      <c s="3"/>
      <c s="3"/>
      <c s="5">
        <f t="shared" si="308" ref="P268:T268">SUM(P265:P267)</f>
        <v>0</v>
      </c>
      <c s="5">
        <f t="shared" si="308"/>
        <v>0</v>
      </c>
      <c s="5">
        <f t="shared" si="308"/>
        <v>0</v>
      </c>
      <c s="5">
        <f t="shared" si="308"/>
        <v>0</v>
      </c>
      <c s="5">
        <f t="shared" si="308"/>
        <v>0</v>
      </c>
      <c s="3"/>
      <c s="5">
        <f t="shared" si="309" ref="V268:AA268">SUM(V265:V267)</f>
        <v>0</v>
      </c>
      <c s="5">
        <f t="shared" si="309"/>
        <v>0</v>
      </c>
      <c s="5">
        <f t="shared" si="309"/>
        <v>0</v>
      </c>
      <c s="5">
        <f t="shared" si="309"/>
        <v>0</v>
      </c>
      <c s="5">
        <f t="shared" si="309"/>
        <v>0</v>
      </c>
      <c s="5">
        <f t="shared" si="309"/>
        <v>0</v>
      </c>
      <c s="3"/>
      <c s="3"/>
      <c s="5">
        <f t="shared" si="310" ref="AD268:AG268">SUM(AD265:AD267)</f>
        <v>0</v>
      </c>
      <c s="5">
        <f t="shared" si="310"/>
        <v>0</v>
      </c>
      <c s="5">
        <f t="shared" si="310"/>
        <v>0</v>
      </c>
      <c s="5">
        <f t="shared" si="310"/>
        <v>0</v>
      </c>
      <c s="3"/>
      <c s="3"/>
      <c s="5">
        <f t="shared" si="311" ref="AJ268:AL268">SUM(AJ265:AJ267)</f>
        <v>0</v>
      </c>
      <c s="5">
        <f t="shared" si="311"/>
        <v>0</v>
      </c>
      <c s="5">
        <f t="shared" si="311"/>
        <v>0</v>
      </c>
    </row>
    <row>
      <c r="B2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70" s="6" t="s">
        <v>354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H270</f>
        <v/>
      </c>
      <c s="2"/>
      <c s="2"/>
      <c s="2"/>
      <c s="2"/>
      <c s="3"/>
      <c s="2"/>
      <c s="2"/>
      <c s="2"/>
      <c s="2"/>
    </row>
    <row>
      <c r="B2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2" s="6" t="s">
        <v>810</v>
      </c>
      <c s="9" t="s">
        <v>211</v>
      </c>
      <c s="3"/>
      <c s="3"/>
      <c s="3"/>
      <c s="3"/>
      <c s="3"/>
      <c s="3"/>
      <c s="3"/>
      <c s="3"/>
      <c s="3"/>
      <c s="3"/>
      <c s="3"/>
      <c s="3"/>
      <c s="5">
        <f t="shared" si="312" ref="P272:T272">SUM(P269:P271)</f>
        <v>0</v>
      </c>
      <c s="5">
        <f t="shared" si="312"/>
        <v>0</v>
      </c>
      <c s="5">
        <f t="shared" si="312"/>
        <v>0</v>
      </c>
      <c s="5">
        <f t="shared" si="312"/>
        <v>0</v>
      </c>
      <c s="5">
        <f t="shared" si="312"/>
        <v>0</v>
      </c>
      <c s="3"/>
      <c s="5">
        <f t="shared" si="313" ref="V272:AA272">SUM(V269:V271)</f>
        <v>0</v>
      </c>
      <c s="5">
        <f t="shared" si="313"/>
        <v>0</v>
      </c>
      <c s="5">
        <f t="shared" si="313"/>
        <v>0</v>
      </c>
      <c s="5">
        <f t="shared" si="313"/>
        <v>0</v>
      </c>
      <c s="5">
        <f t="shared" si="313"/>
        <v>0</v>
      </c>
      <c s="5">
        <f t="shared" si="313"/>
        <v>0</v>
      </c>
      <c s="3"/>
      <c s="3"/>
      <c s="5">
        <f t="shared" si="314" ref="AD272:AG272">SUM(AD269:AD271)</f>
        <v>0</v>
      </c>
      <c s="5">
        <f t="shared" si="314"/>
        <v>0</v>
      </c>
      <c s="5">
        <f t="shared" si="314"/>
        <v>0</v>
      </c>
      <c s="5">
        <f t="shared" si="314"/>
        <v>0</v>
      </c>
      <c s="3"/>
      <c s="3"/>
      <c s="5">
        <f t="shared" si="315" ref="AJ272:AL272">SUM(AJ269:AJ271)</f>
        <v>0</v>
      </c>
      <c s="5">
        <f t="shared" si="315"/>
        <v>0</v>
      </c>
      <c s="5">
        <f t="shared" si="315"/>
        <v>0</v>
      </c>
    </row>
    <row>
      <c r="B2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74" s="6" t="s">
        <v>2116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H274</f>
        <v/>
      </c>
      <c s="2"/>
      <c s="2"/>
      <c s="2"/>
      <c s="2"/>
      <c s="3"/>
      <c s="2"/>
      <c s="2"/>
      <c s="2"/>
      <c s="2"/>
    </row>
    <row>
      <c r="B27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6" s="6" t="s">
        <v>212</v>
      </c>
      <c s="9" t="s">
        <v>673</v>
      </c>
      <c s="3"/>
      <c s="3"/>
      <c s="3"/>
      <c s="3"/>
      <c s="3"/>
      <c s="3"/>
      <c s="3"/>
      <c s="3"/>
      <c s="3"/>
      <c s="3"/>
      <c s="3"/>
      <c s="3"/>
      <c s="5">
        <f t="shared" si="316" ref="P276:T276">SUM(P273:P275)</f>
        <v>0</v>
      </c>
      <c s="5">
        <f t="shared" si="316"/>
        <v>0</v>
      </c>
      <c s="5">
        <f t="shared" si="316"/>
        <v>0</v>
      </c>
      <c s="5">
        <f t="shared" si="316"/>
        <v>0</v>
      </c>
      <c s="5">
        <f t="shared" si="316"/>
        <v>0</v>
      </c>
      <c s="3"/>
      <c s="5">
        <f t="shared" si="317" ref="V276:AA276">SUM(V273:V275)</f>
        <v>0</v>
      </c>
      <c s="5">
        <f t="shared" si="317"/>
        <v>0</v>
      </c>
      <c s="5">
        <f t="shared" si="317"/>
        <v>0</v>
      </c>
      <c s="5">
        <f t="shared" si="317"/>
        <v>0</v>
      </c>
      <c s="5">
        <f t="shared" si="317"/>
        <v>0</v>
      </c>
      <c s="5">
        <f t="shared" si="317"/>
        <v>0</v>
      </c>
      <c s="3"/>
      <c s="3"/>
      <c s="5">
        <f t="shared" si="318" ref="AD276:AG276">SUM(AD273:AD275)</f>
        <v>0</v>
      </c>
      <c s="5">
        <f t="shared" si="318"/>
        <v>0</v>
      </c>
      <c s="5">
        <f t="shared" si="318"/>
        <v>0</v>
      </c>
      <c s="5">
        <f t="shared" si="318"/>
        <v>0</v>
      </c>
      <c s="3"/>
      <c s="3"/>
      <c s="5">
        <f t="shared" si="319" ref="AJ276:AL276">SUM(AJ273:AJ275)</f>
        <v>0</v>
      </c>
      <c s="5">
        <f t="shared" si="319"/>
        <v>0</v>
      </c>
      <c s="5">
        <f t="shared" si="319"/>
        <v>0</v>
      </c>
    </row>
    <row>
      <c r="B27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78" s="6" t="s">
        <v>1670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H278</f>
        <v/>
      </c>
      <c s="2"/>
      <c s="2"/>
      <c s="2"/>
      <c s="2"/>
      <c s="3"/>
      <c s="2"/>
      <c s="2"/>
      <c s="2"/>
      <c s="2"/>
    </row>
    <row>
      <c r="B27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0" s="6" t="s">
        <v>2054</v>
      </c>
      <c s="9" t="s">
        <v>811</v>
      </c>
      <c s="3"/>
      <c s="3"/>
      <c s="3"/>
      <c s="3"/>
      <c s="3"/>
      <c s="3"/>
      <c s="3"/>
      <c s="3"/>
      <c s="3"/>
      <c s="3"/>
      <c s="3"/>
      <c s="3"/>
      <c s="5">
        <f t="shared" si="320" ref="P280:T280">SUM(P277:P279)</f>
        <v>0</v>
      </c>
      <c s="5">
        <f t="shared" si="320"/>
        <v>0</v>
      </c>
      <c s="5">
        <f t="shared" si="320"/>
        <v>0</v>
      </c>
      <c s="5">
        <f t="shared" si="320"/>
        <v>0</v>
      </c>
      <c s="5">
        <f t="shared" si="320"/>
        <v>0</v>
      </c>
      <c s="3"/>
      <c s="5">
        <f t="shared" si="321" ref="V280:AA280">SUM(V277:V279)</f>
        <v>0</v>
      </c>
      <c s="5">
        <f t="shared" si="321"/>
        <v>0</v>
      </c>
      <c s="5">
        <f t="shared" si="321"/>
        <v>0</v>
      </c>
      <c s="5">
        <f t="shared" si="321"/>
        <v>0</v>
      </c>
      <c s="5">
        <f t="shared" si="321"/>
        <v>0</v>
      </c>
      <c s="5">
        <f t="shared" si="321"/>
        <v>0</v>
      </c>
      <c s="3"/>
      <c s="3"/>
      <c s="5">
        <f t="shared" si="322" ref="AD280:AG280">SUM(AD277:AD279)</f>
        <v>0</v>
      </c>
      <c s="5">
        <f t="shared" si="322"/>
        <v>0</v>
      </c>
      <c s="5">
        <f t="shared" si="322"/>
        <v>0</v>
      </c>
      <c s="5">
        <f t="shared" si="322"/>
        <v>0</v>
      </c>
      <c s="3"/>
      <c s="3"/>
      <c s="5">
        <f t="shared" si="323" ref="AJ280:AL280">SUM(AJ277:AJ279)</f>
        <v>0</v>
      </c>
      <c s="5">
        <f t="shared" si="323"/>
        <v>0</v>
      </c>
      <c s="5">
        <f t="shared" si="323"/>
        <v>0</v>
      </c>
    </row>
    <row>
      <c r="B28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82" s="6" t="s">
        <v>1223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H282</f>
        <v/>
      </c>
      <c s="2"/>
      <c s="2"/>
      <c s="2"/>
      <c s="2"/>
      <c s="3"/>
      <c s="2"/>
      <c s="2"/>
      <c s="2"/>
      <c s="2"/>
    </row>
    <row>
      <c r="B2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4" s="6" t="s">
        <v>1631</v>
      </c>
      <c s="9" t="s">
        <v>63</v>
      </c>
      <c s="3"/>
      <c s="3"/>
      <c s="3"/>
      <c s="3"/>
      <c s="3"/>
      <c s="3"/>
      <c s="3"/>
      <c s="3"/>
      <c s="3"/>
      <c s="3"/>
      <c s="3"/>
      <c s="3"/>
      <c s="5">
        <f t="shared" si="324" ref="P284:T284">SUM(P281:P283)</f>
        <v>0</v>
      </c>
      <c s="5">
        <f t="shared" si="324"/>
        <v>0</v>
      </c>
      <c s="5">
        <f t="shared" si="324"/>
        <v>0</v>
      </c>
      <c s="5">
        <f t="shared" si="324"/>
        <v>0</v>
      </c>
      <c s="5">
        <f t="shared" si="324"/>
        <v>0</v>
      </c>
      <c s="3"/>
      <c s="5">
        <f t="shared" si="325" ref="V284:AA284">SUM(V281:V283)</f>
        <v>0</v>
      </c>
      <c s="5">
        <f t="shared" si="325"/>
        <v>0</v>
      </c>
      <c s="5">
        <f t="shared" si="325"/>
        <v>0</v>
      </c>
      <c s="5">
        <f t="shared" si="325"/>
        <v>0</v>
      </c>
      <c s="5">
        <f t="shared" si="325"/>
        <v>0</v>
      </c>
      <c s="5">
        <f t="shared" si="325"/>
        <v>0</v>
      </c>
      <c s="3"/>
      <c s="3"/>
      <c s="5">
        <f t="shared" si="326" ref="AD284:AG284">SUM(AD281:AD283)</f>
        <v>0</v>
      </c>
      <c s="5">
        <f t="shared" si="326"/>
        <v>0</v>
      </c>
      <c s="5">
        <f t="shared" si="326"/>
        <v>0</v>
      </c>
      <c s="5">
        <f t="shared" si="326"/>
        <v>0</v>
      </c>
      <c s="3"/>
      <c s="3"/>
      <c s="5">
        <f t="shared" si="327" ref="AJ284:AL284">SUM(AJ281:AJ283)</f>
        <v>0</v>
      </c>
      <c s="5">
        <f t="shared" si="327"/>
        <v>0</v>
      </c>
      <c s="5">
        <f t="shared" si="327"/>
        <v>0</v>
      </c>
    </row>
    <row>
      <c r="B2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86" s="6" t="s">
        <v>761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H286</f>
        <v/>
      </c>
      <c s="2"/>
      <c s="2"/>
      <c s="2"/>
      <c s="2"/>
      <c s="3"/>
      <c s="2"/>
      <c s="2"/>
      <c s="2"/>
      <c s="2"/>
    </row>
    <row>
      <c r="B2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8" s="6" t="s">
        <v>1224</v>
      </c>
      <c s="9" t="s">
        <v>525</v>
      </c>
      <c s="3"/>
      <c s="3"/>
      <c s="3"/>
      <c s="3"/>
      <c s="3"/>
      <c s="3"/>
      <c s="3"/>
      <c s="3"/>
      <c s="3"/>
      <c s="3"/>
      <c s="3"/>
      <c s="3"/>
      <c s="5">
        <f t="shared" si="328" ref="P288:T288">SUM(P285:P287)</f>
        <v>0</v>
      </c>
      <c s="5">
        <f t="shared" si="328"/>
        <v>0</v>
      </c>
      <c s="5">
        <f t="shared" si="328"/>
        <v>0</v>
      </c>
      <c s="5">
        <f t="shared" si="328"/>
        <v>0</v>
      </c>
      <c s="5">
        <f t="shared" si="328"/>
        <v>0</v>
      </c>
      <c s="3"/>
      <c s="5">
        <f t="shared" si="329" ref="V288:AA288">SUM(V285:V287)</f>
        <v>0</v>
      </c>
      <c s="5">
        <f t="shared" si="329"/>
        <v>0</v>
      </c>
      <c s="5">
        <f t="shared" si="329"/>
        <v>0</v>
      </c>
      <c s="5">
        <f t="shared" si="329"/>
        <v>0</v>
      </c>
      <c s="5">
        <f t="shared" si="329"/>
        <v>0</v>
      </c>
      <c s="5">
        <f t="shared" si="329"/>
        <v>0</v>
      </c>
      <c s="3"/>
      <c s="3"/>
      <c s="5">
        <f t="shared" si="330" ref="AD288:AG288">SUM(AD285:AD287)</f>
        <v>0</v>
      </c>
      <c s="5">
        <f t="shared" si="330"/>
        <v>0</v>
      </c>
      <c s="5">
        <f t="shared" si="330"/>
        <v>0</v>
      </c>
      <c s="5">
        <f t="shared" si="330"/>
        <v>0</v>
      </c>
      <c s="3"/>
      <c s="3"/>
      <c s="5">
        <f t="shared" si="331" ref="AJ288:AL288">SUM(AJ285:AJ287)</f>
        <v>0</v>
      </c>
      <c s="5">
        <f t="shared" si="331"/>
        <v>0</v>
      </c>
      <c s="5">
        <f t="shared" si="331"/>
        <v>0</v>
      </c>
    </row>
    <row>
      <c r="B289" s="6" t="s">
        <v>762</v>
      </c>
      <c s="9" t="s">
        <v>674</v>
      </c>
      <c s="3"/>
      <c s="3"/>
      <c s="3"/>
      <c s="3"/>
      <c s="3"/>
      <c s="3"/>
      <c s="3"/>
      <c s="3"/>
      <c s="3"/>
      <c s="3"/>
      <c s="3"/>
      <c s="3"/>
      <c s="5">
        <f t="shared" si="332" ref="P289:T289">P268+P272+P276+P280+P284+P288</f>
        <v>0</v>
      </c>
      <c s="5">
        <f t="shared" si="332"/>
        <v>0</v>
      </c>
      <c s="5">
        <f t="shared" si="332"/>
        <v>0</v>
      </c>
      <c s="5">
        <f t="shared" si="332"/>
        <v>0</v>
      </c>
      <c s="5">
        <f t="shared" si="332"/>
        <v>0</v>
      </c>
      <c s="3"/>
      <c s="5">
        <f t="shared" si="333" ref="V289:AA289">V268+V272+V276+V280+V284+V288</f>
        <v>0</v>
      </c>
      <c s="5">
        <f t="shared" si="333"/>
        <v>0</v>
      </c>
      <c s="5">
        <f t="shared" si="333"/>
        <v>0</v>
      </c>
      <c s="5">
        <f t="shared" si="333"/>
        <v>0</v>
      </c>
      <c s="5">
        <f t="shared" si="333"/>
        <v>0</v>
      </c>
      <c s="5">
        <f t="shared" si="333"/>
        <v>0</v>
      </c>
      <c s="3"/>
      <c s="3"/>
      <c s="5">
        <f t="shared" si="334" ref="AD289:AG289">AD268+AD272+AD276+AD280+AD284+AD288</f>
        <v>0</v>
      </c>
      <c s="5">
        <f t="shared" si="334"/>
        <v>0</v>
      </c>
      <c s="5">
        <f t="shared" si="334"/>
        <v>0</v>
      </c>
      <c s="5">
        <f t="shared" si="334"/>
        <v>0</v>
      </c>
      <c s="3"/>
      <c s="3"/>
      <c s="5">
        <f t="shared" si="335" ref="AJ289:AL289">AJ268+AJ272+AJ276+AJ280+AJ284+AJ288</f>
        <v>0</v>
      </c>
      <c s="5">
        <f t="shared" si="335"/>
        <v>0</v>
      </c>
      <c s="5">
        <f t="shared" si="335"/>
        <v>0</v>
      </c>
    </row>
    <row>
      <c r="B2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1" s="6" t="s">
        <v>2257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H291</f>
        <v/>
      </c>
      <c s="2"/>
      <c s="2"/>
      <c s="2"/>
      <c s="2"/>
      <c s="3"/>
      <c s="2"/>
      <c s="2"/>
      <c s="2"/>
      <c s="2"/>
    </row>
    <row>
      <c r="B29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93" s="6" t="s">
        <v>355</v>
      </c>
      <c s="9" t="s">
        <v>64</v>
      </c>
      <c s="3"/>
      <c s="3"/>
      <c s="3"/>
      <c s="3"/>
      <c s="3"/>
      <c s="3"/>
      <c s="3"/>
      <c s="3"/>
      <c s="3"/>
      <c s="3"/>
      <c s="3"/>
      <c s="3"/>
      <c s="5">
        <f t="shared" si="336" ref="P293:T293">SUM(P290:P292)</f>
        <v>0</v>
      </c>
      <c s="5">
        <f t="shared" si="336"/>
        <v>0</v>
      </c>
      <c s="5">
        <f t="shared" si="336"/>
        <v>0</v>
      </c>
      <c s="5">
        <f t="shared" si="336"/>
        <v>0</v>
      </c>
      <c s="5">
        <f t="shared" si="336"/>
        <v>0</v>
      </c>
      <c s="3"/>
      <c s="5">
        <f t="shared" si="337" ref="V293:AA293">SUM(V290:V292)</f>
        <v>0</v>
      </c>
      <c s="5">
        <f t="shared" si="337"/>
        <v>0</v>
      </c>
      <c s="5">
        <f t="shared" si="337"/>
        <v>0</v>
      </c>
      <c s="5">
        <f t="shared" si="337"/>
        <v>0</v>
      </c>
      <c s="5">
        <f t="shared" si="337"/>
        <v>0</v>
      </c>
      <c s="5">
        <f t="shared" si="337"/>
        <v>0</v>
      </c>
      <c s="3"/>
      <c s="3"/>
      <c s="5">
        <f t="shared" si="338" ref="AD293:AG293">SUM(AD290:AD292)</f>
        <v>0</v>
      </c>
      <c s="5">
        <f t="shared" si="338"/>
        <v>0</v>
      </c>
      <c s="5">
        <f t="shared" si="338"/>
        <v>0</v>
      </c>
      <c s="5">
        <f t="shared" si="338"/>
        <v>0</v>
      </c>
      <c s="3"/>
      <c s="3"/>
      <c s="5">
        <f t="shared" si="339" ref="AJ293:AL293">SUM(AJ290:AJ292)</f>
        <v>0</v>
      </c>
      <c s="5">
        <f t="shared" si="339"/>
        <v>0</v>
      </c>
      <c s="5">
        <f t="shared" si="339"/>
        <v>0</v>
      </c>
    </row>
    <row>
      <c r="B29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5" s="6" t="s">
        <v>1819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H295</f>
        <v/>
      </c>
      <c s="2"/>
      <c s="2"/>
      <c s="2"/>
      <c s="2"/>
      <c s="3"/>
      <c s="2"/>
      <c s="2"/>
      <c s="2"/>
      <c s="2"/>
    </row>
    <row>
      <c r="B29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97" s="6" t="s">
        <v>2258</v>
      </c>
      <c s="9" t="s">
        <v>1820</v>
      </c>
      <c s="3"/>
      <c s="3"/>
      <c s="3"/>
      <c s="3"/>
      <c s="3"/>
      <c s="3"/>
      <c s="3"/>
      <c s="3"/>
      <c s="3"/>
      <c s="3"/>
      <c s="3"/>
      <c s="3"/>
      <c s="5">
        <f t="shared" si="340" ref="P297:T297">SUM(P294:P296)</f>
        <v>0</v>
      </c>
      <c s="5">
        <f t="shared" si="340"/>
        <v>0</v>
      </c>
      <c s="5">
        <f t="shared" si="340"/>
        <v>0</v>
      </c>
      <c s="5">
        <f t="shared" si="340"/>
        <v>0</v>
      </c>
      <c s="5">
        <f t="shared" si="340"/>
        <v>0</v>
      </c>
      <c s="3"/>
      <c s="5">
        <f t="shared" si="341" ref="V297:AA297">SUM(V294:V296)</f>
        <v>0</v>
      </c>
      <c s="5">
        <f t="shared" si="341"/>
        <v>0</v>
      </c>
      <c s="5">
        <f t="shared" si="341"/>
        <v>0</v>
      </c>
      <c s="5">
        <f t="shared" si="341"/>
        <v>0</v>
      </c>
      <c s="5">
        <f t="shared" si="341"/>
        <v>0</v>
      </c>
      <c s="5">
        <f t="shared" si="341"/>
        <v>0</v>
      </c>
      <c s="3"/>
      <c s="3"/>
      <c s="5">
        <f t="shared" si="342" ref="AD297:AG297">SUM(AD294:AD296)</f>
        <v>0</v>
      </c>
      <c s="5">
        <f t="shared" si="342"/>
        <v>0</v>
      </c>
      <c s="5">
        <f t="shared" si="342"/>
        <v>0</v>
      </c>
      <c s="5">
        <f t="shared" si="342"/>
        <v>0</v>
      </c>
      <c s="3"/>
      <c s="3"/>
      <c s="5">
        <f t="shared" si="343" ref="AJ297:AL297">SUM(AJ294:AJ296)</f>
        <v>0</v>
      </c>
      <c s="5">
        <f t="shared" si="343"/>
        <v>0</v>
      </c>
      <c s="5">
        <f t="shared" si="343"/>
        <v>0</v>
      </c>
    </row>
    <row>
      <c r="B29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9" s="6" t="s">
        <v>1399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H299</f>
        <v/>
      </c>
      <c s="2"/>
      <c s="2"/>
      <c s="2"/>
      <c s="2"/>
      <c s="3"/>
      <c s="2"/>
      <c s="2"/>
      <c s="2"/>
      <c s="2"/>
    </row>
    <row>
      <c r="B30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1" s="6" t="s">
        <v>1821</v>
      </c>
      <c s="9" t="s">
        <v>1269</v>
      </c>
      <c s="3"/>
      <c s="3"/>
      <c s="3"/>
      <c s="3"/>
      <c s="3"/>
      <c s="3"/>
      <c s="3"/>
      <c s="3"/>
      <c s="3"/>
      <c s="3"/>
      <c s="3"/>
      <c s="3"/>
      <c s="5">
        <f t="shared" si="344" ref="P301:T301">SUM(P298:P300)</f>
        <v>0</v>
      </c>
      <c s="5">
        <f t="shared" si="344"/>
        <v>0</v>
      </c>
      <c s="5">
        <f t="shared" si="344"/>
        <v>0</v>
      </c>
      <c s="5">
        <f t="shared" si="344"/>
        <v>0</v>
      </c>
      <c s="5">
        <f t="shared" si="344"/>
        <v>0</v>
      </c>
      <c s="3"/>
      <c s="5">
        <f t="shared" si="345" ref="V301:AA301">SUM(V298:V300)</f>
        <v>0</v>
      </c>
      <c s="5">
        <f t="shared" si="345"/>
        <v>0</v>
      </c>
      <c s="5">
        <f t="shared" si="345"/>
        <v>0</v>
      </c>
      <c s="5">
        <f t="shared" si="345"/>
        <v>0</v>
      </c>
      <c s="5">
        <f t="shared" si="345"/>
        <v>0</v>
      </c>
      <c s="5">
        <f t="shared" si="345"/>
        <v>0</v>
      </c>
      <c s="3"/>
      <c s="3"/>
      <c s="5">
        <f t="shared" si="346" ref="AD301:AG301">SUM(AD298:AD300)</f>
        <v>0</v>
      </c>
      <c s="5">
        <f t="shared" si="346"/>
        <v>0</v>
      </c>
      <c s="5">
        <f t="shared" si="346"/>
        <v>0</v>
      </c>
      <c s="5">
        <f t="shared" si="346"/>
        <v>0</v>
      </c>
      <c s="3"/>
      <c s="3"/>
      <c s="5">
        <f t="shared" si="347" ref="AJ301:AL301">SUM(AJ298:AJ300)</f>
        <v>0</v>
      </c>
      <c s="5">
        <f t="shared" si="347"/>
        <v>0</v>
      </c>
      <c s="5">
        <f t="shared" si="347"/>
        <v>0</v>
      </c>
    </row>
    <row>
      <c r="B30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03" s="6" t="s">
        <v>978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H303</f>
        <v/>
      </c>
      <c s="2"/>
      <c s="2"/>
      <c s="2"/>
      <c s="2"/>
      <c s="3"/>
      <c s="2"/>
      <c s="2"/>
      <c s="2"/>
      <c s="2"/>
    </row>
    <row>
      <c r="B30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5" s="6" t="s">
        <v>1400</v>
      </c>
      <c s="9" t="s">
        <v>356</v>
      </c>
      <c s="3"/>
      <c s="3"/>
      <c s="3"/>
      <c s="3"/>
      <c s="3"/>
      <c s="3"/>
      <c s="3"/>
      <c s="3"/>
      <c s="3"/>
      <c s="3"/>
      <c s="3"/>
      <c s="3"/>
      <c s="5">
        <f t="shared" si="348" ref="P305:T305">SUM(P302:P304)</f>
        <v>0</v>
      </c>
      <c s="5">
        <f t="shared" si="348"/>
        <v>0</v>
      </c>
      <c s="5">
        <f t="shared" si="348"/>
        <v>0</v>
      </c>
      <c s="5">
        <f t="shared" si="348"/>
        <v>0</v>
      </c>
      <c s="5">
        <f t="shared" si="348"/>
        <v>0</v>
      </c>
      <c s="3"/>
      <c s="5">
        <f t="shared" si="349" ref="V305:AA305">SUM(V302:V304)</f>
        <v>0</v>
      </c>
      <c s="5">
        <f t="shared" si="349"/>
        <v>0</v>
      </c>
      <c s="5">
        <f t="shared" si="349"/>
        <v>0</v>
      </c>
      <c s="5">
        <f t="shared" si="349"/>
        <v>0</v>
      </c>
      <c s="5">
        <f t="shared" si="349"/>
        <v>0</v>
      </c>
      <c s="5">
        <f t="shared" si="349"/>
        <v>0</v>
      </c>
      <c s="3"/>
      <c s="3"/>
      <c s="5">
        <f t="shared" si="350" ref="AD305:AG305">SUM(AD302:AD304)</f>
        <v>0</v>
      </c>
      <c s="5">
        <f t="shared" si="350"/>
        <v>0</v>
      </c>
      <c s="5">
        <f t="shared" si="350"/>
        <v>0</v>
      </c>
      <c s="5">
        <f t="shared" si="350"/>
        <v>0</v>
      </c>
      <c s="3"/>
      <c s="3"/>
      <c s="5">
        <f t="shared" si="351" ref="AJ305:AL305">SUM(AJ302:AJ304)</f>
        <v>0</v>
      </c>
      <c s="5">
        <f t="shared" si="351"/>
        <v>0</v>
      </c>
      <c s="5">
        <f t="shared" si="351"/>
        <v>0</v>
      </c>
    </row>
    <row>
      <c r="B3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07" s="6" t="s">
        <v>526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H307</f>
        <v/>
      </c>
      <c s="2"/>
      <c s="2"/>
      <c s="2"/>
      <c s="2"/>
      <c s="3"/>
      <c s="2"/>
      <c s="2"/>
      <c s="2"/>
      <c s="2"/>
    </row>
    <row>
      <c r="B3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9" s="6" t="s">
        <v>979</v>
      </c>
      <c s="9" t="s">
        <v>2117</v>
      </c>
      <c s="3"/>
      <c s="3"/>
      <c s="3"/>
      <c s="3"/>
      <c s="3"/>
      <c s="3"/>
      <c s="3"/>
      <c s="3"/>
      <c s="3"/>
      <c s="3"/>
      <c s="3"/>
      <c s="3"/>
      <c s="5">
        <f t="shared" si="352" ref="P309:T309">SUM(P306:P308)</f>
        <v>0</v>
      </c>
      <c s="5">
        <f t="shared" si="352"/>
        <v>0</v>
      </c>
      <c s="5">
        <f t="shared" si="352"/>
        <v>0</v>
      </c>
      <c s="5">
        <f t="shared" si="352"/>
        <v>0</v>
      </c>
      <c s="5">
        <f t="shared" si="352"/>
        <v>0</v>
      </c>
      <c s="3"/>
      <c s="5">
        <f t="shared" si="353" ref="V309:AA309">SUM(V306:V308)</f>
        <v>0</v>
      </c>
      <c s="5">
        <f t="shared" si="353"/>
        <v>0</v>
      </c>
      <c s="5">
        <f t="shared" si="353"/>
        <v>0</v>
      </c>
      <c s="5">
        <f t="shared" si="353"/>
        <v>0</v>
      </c>
      <c s="5">
        <f t="shared" si="353"/>
        <v>0</v>
      </c>
      <c s="5">
        <f t="shared" si="353"/>
        <v>0</v>
      </c>
      <c s="3"/>
      <c s="3"/>
      <c s="5">
        <f t="shared" si="354" ref="AD309:AG309">SUM(AD306:AD308)</f>
        <v>0</v>
      </c>
      <c s="5">
        <f t="shared" si="354"/>
        <v>0</v>
      </c>
      <c s="5">
        <f t="shared" si="354"/>
        <v>0</v>
      </c>
      <c s="5">
        <f t="shared" si="354"/>
        <v>0</v>
      </c>
      <c s="3"/>
      <c s="3"/>
      <c s="5">
        <f t="shared" si="355" ref="AJ309:AL309">SUM(AJ306:AJ308)</f>
        <v>0</v>
      </c>
      <c s="5">
        <f t="shared" si="355"/>
        <v>0</v>
      </c>
      <c s="5">
        <f t="shared" si="355"/>
        <v>0</v>
      </c>
    </row>
    <row>
      <c r="B3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11" s="6" t="s">
        <v>2233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H311</f>
        <v/>
      </c>
      <c s="2"/>
      <c s="2"/>
      <c s="2"/>
      <c s="2"/>
      <c s="3"/>
      <c s="2"/>
      <c s="2"/>
      <c s="2"/>
      <c s="2"/>
    </row>
    <row>
      <c r="B3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3" s="6" t="s">
        <v>300</v>
      </c>
      <c s="9" t="s">
        <v>65</v>
      </c>
      <c s="3"/>
      <c s="3"/>
      <c s="3"/>
      <c s="3"/>
      <c s="3"/>
      <c s="3"/>
      <c s="3"/>
      <c s="3"/>
      <c s="3"/>
      <c s="3"/>
      <c s="3"/>
      <c s="3"/>
      <c s="5">
        <f t="shared" si="356" ref="P313:T313">SUM(P310:P312)</f>
        <v>0</v>
      </c>
      <c s="5">
        <f t="shared" si="356"/>
        <v>0</v>
      </c>
      <c s="5">
        <f t="shared" si="356"/>
        <v>0</v>
      </c>
      <c s="5">
        <f t="shared" si="356"/>
        <v>0</v>
      </c>
      <c s="5">
        <f t="shared" si="356"/>
        <v>0</v>
      </c>
      <c s="3"/>
      <c s="5">
        <f t="shared" si="357" ref="V313:AA313">SUM(V310:V312)</f>
        <v>0</v>
      </c>
      <c s="5">
        <f t="shared" si="357"/>
        <v>0</v>
      </c>
      <c s="5">
        <f t="shared" si="357"/>
        <v>0</v>
      </c>
      <c s="5">
        <f t="shared" si="357"/>
        <v>0</v>
      </c>
      <c s="5">
        <f t="shared" si="357"/>
        <v>0</v>
      </c>
      <c s="5">
        <f t="shared" si="357"/>
        <v>0</v>
      </c>
      <c s="3"/>
      <c s="3"/>
      <c s="5">
        <f t="shared" si="358" ref="AD313:AG313">SUM(AD310:AD312)</f>
        <v>0</v>
      </c>
      <c s="5">
        <f t="shared" si="358"/>
        <v>0</v>
      </c>
      <c s="5">
        <f t="shared" si="358"/>
        <v>0</v>
      </c>
      <c s="5">
        <f t="shared" si="358"/>
        <v>0</v>
      </c>
      <c s="3"/>
      <c s="3"/>
      <c s="5">
        <f t="shared" si="359" ref="AJ313:AL313">SUM(AJ310:AJ312)</f>
        <v>0</v>
      </c>
      <c s="5">
        <f t="shared" si="359"/>
        <v>0</v>
      </c>
      <c s="5">
        <f t="shared" si="359"/>
        <v>0</v>
      </c>
    </row>
    <row>
      <c r="B314" s="6" t="s">
        <v>2259</v>
      </c>
      <c s="9" t="s">
        <v>1822</v>
      </c>
      <c s="3"/>
      <c s="3"/>
      <c s="3"/>
      <c s="3"/>
      <c s="3"/>
      <c s="3"/>
      <c s="3"/>
      <c s="3"/>
      <c s="3"/>
      <c s="3"/>
      <c s="3"/>
      <c s="3"/>
      <c s="5">
        <f t="shared" si="360" ref="P314:T314">P293+P297+P301+P305+P309+P313</f>
        <v>0</v>
      </c>
      <c s="5">
        <f t="shared" si="360"/>
        <v>0</v>
      </c>
      <c s="5">
        <f t="shared" si="360"/>
        <v>0</v>
      </c>
      <c s="5">
        <f t="shared" si="360"/>
        <v>0</v>
      </c>
      <c s="5">
        <f t="shared" si="360"/>
        <v>0</v>
      </c>
      <c s="3"/>
      <c s="5">
        <f t="shared" si="361" ref="V314:AA314">V293+V297+V301+V305+V309+V313</f>
        <v>0</v>
      </c>
      <c s="5">
        <f t="shared" si="361"/>
        <v>0</v>
      </c>
      <c s="5">
        <f t="shared" si="361"/>
        <v>0</v>
      </c>
      <c s="5">
        <f t="shared" si="361"/>
        <v>0</v>
      </c>
      <c s="5">
        <f t="shared" si="361"/>
        <v>0</v>
      </c>
      <c s="5">
        <f t="shared" si="361"/>
        <v>0</v>
      </c>
      <c s="3"/>
      <c s="3"/>
      <c s="5">
        <f t="shared" si="362" ref="AD314:AG314">AD293+AD297+AD301+AD305+AD309+AD313</f>
        <v>0</v>
      </c>
      <c s="5">
        <f t="shared" si="362"/>
        <v>0</v>
      </c>
      <c s="5">
        <f t="shared" si="362"/>
        <v>0</v>
      </c>
      <c s="5">
        <f t="shared" si="362"/>
        <v>0</v>
      </c>
      <c s="3"/>
      <c s="3"/>
      <c s="5">
        <f t="shared" si="363" ref="AJ314:AL314">AJ293+AJ297+AJ301+AJ305+AJ309+AJ313</f>
        <v>0</v>
      </c>
      <c s="5">
        <f t="shared" si="363"/>
        <v>0</v>
      </c>
      <c s="5">
        <f t="shared" si="363"/>
        <v>0</v>
      </c>
    </row>
    <row>
      <c r="B315" s="6" t="s">
        <v>1823</v>
      </c>
      <c s="9" t="s">
        <v>2118</v>
      </c>
      <c s="3"/>
      <c s="3"/>
      <c s="3"/>
      <c s="3"/>
      <c s="3"/>
      <c s="3"/>
      <c s="3"/>
      <c s="3"/>
      <c s="3"/>
      <c s="3"/>
      <c s="3"/>
      <c s="3"/>
      <c s="5">
        <f t="shared" si="364" ref="P315:T315">P168+P193+P218+P243+P268+P293</f>
        <v>0</v>
      </c>
      <c s="5">
        <f t="shared" si="364"/>
        <v>0</v>
      </c>
      <c s="5">
        <f t="shared" si="364"/>
        <v>0</v>
      </c>
      <c s="5">
        <f t="shared" si="364"/>
        <v>0</v>
      </c>
      <c s="5">
        <f t="shared" si="364"/>
        <v>0</v>
      </c>
      <c s="3"/>
      <c s="5">
        <f t="shared" si="365" ref="V315:AA315">V168+V193+V218+V243+V268+V293</f>
        <v>0</v>
      </c>
      <c s="5">
        <f t="shared" si="365"/>
        <v>0</v>
      </c>
      <c s="5">
        <f t="shared" si="365"/>
        <v>0</v>
      </c>
      <c s="5">
        <f t="shared" si="365"/>
        <v>0</v>
      </c>
      <c s="5">
        <f t="shared" si="365"/>
        <v>0</v>
      </c>
      <c s="5">
        <f t="shared" si="365"/>
        <v>0</v>
      </c>
      <c s="3"/>
      <c s="3"/>
      <c s="5">
        <f t="shared" si="366" ref="AD315:AG315">AD168+AD193+AD218+AD243+AD268+AD293</f>
        <v>0</v>
      </c>
      <c s="5">
        <f t="shared" si="366"/>
        <v>0</v>
      </c>
      <c s="5">
        <f t="shared" si="366"/>
        <v>0</v>
      </c>
      <c s="5">
        <f t="shared" si="366"/>
        <v>0</v>
      </c>
      <c s="3"/>
      <c s="3"/>
      <c s="5">
        <f t="shared" si="367" ref="AJ315:AL315">AJ168+AJ193+AJ218+AJ243+AJ268+AJ293</f>
        <v>0</v>
      </c>
      <c s="5">
        <f t="shared" si="367"/>
        <v>0</v>
      </c>
      <c s="5">
        <f t="shared" si="367"/>
        <v>0</v>
      </c>
    </row>
    <row>
      <c r="B316" s="6" t="s">
        <v>1401</v>
      </c>
      <c s="9" t="s">
        <v>1402</v>
      </c>
      <c s="3"/>
      <c s="3"/>
      <c s="3"/>
      <c s="3"/>
      <c s="3"/>
      <c s="3"/>
      <c s="3"/>
      <c s="3"/>
      <c s="3"/>
      <c s="3"/>
      <c s="3"/>
      <c s="3"/>
      <c s="5">
        <f t="shared" si="368" ref="P316:T316">P172+P197+P222+P247+P272+P297</f>
        <v>0</v>
      </c>
      <c s="5">
        <f t="shared" si="368"/>
        <v>0</v>
      </c>
      <c s="5">
        <f t="shared" si="368"/>
        <v>0</v>
      </c>
      <c s="5">
        <f t="shared" si="368"/>
        <v>0</v>
      </c>
      <c s="5">
        <f t="shared" si="368"/>
        <v>0</v>
      </c>
      <c s="3"/>
      <c s="5">
        <f t="shared" si="369" ref="V316:AA316">V172+V197+V222+V247+V272+V297</f>
        <v>0</v>
      </c>
      <c s="5">
        <f t="shared" si="369"/>
        <v>0</v>
      </c>
      <c s="5">
        <f t="shared" si="369"/>
        <v>0</v>
      </c>
      <c s="5">
        <f t="shared" si="369"/>
        <v>0</v>
      </c>
      <c s="5">
        <f t="shared" si="369"/>
        <v>0</v>
      </c>
      <c s="5">
        <f t="shared" si="369"/>
        <v>0</v>
      </c>
      <c s="3"/>
      <c s="3"/>
      <c s="5">
        <f t="shared" si="370" ref="AD316:AG316">AD172+AD197+AD222+AD247+AD272+AD297</f>
        <v>0</v>
      </c>
      <c s="5">
        <f t="shared" si="370"/>
        <v>0</v>
      </c>
      <c s="5">
        <f t="shared" si="370"/>
        <v>0</v>
      </c>
      <c s="5">
        <f t="shared" si="370"/>
        <v>0</v>
      </c>
      <c s="3"/>
      <c s="3"/>
      <c s="5">
        <f t="shared" si="371" ref="AJ316:AL316">AJ172+AJ197+AJ222+AJ247+AJ272+AJ297</f>
        <v>0</v>
      </c>
      <c s="5">
        <f t="shared" si="371"/>
        <v>0</v>
      </c>
      <c s="5">
        <f t="shared" si="371"/>
        <v>0</v>
      </c>
    </row>
    <row>
      <c r="B317" s="6" t="s">
        <v>980</v>
      </c>
      <c s="9" t="s">
        <v>1403</v>
      </c>
      <c s="3"/>
      <c s="3"/>
      <c s="3"/>
      <c s="3"/>
      <c s="3"/>
      <c s="3"/>
      <c s="3"/>
      <c s="3"/>
      <c s="3"/>
      <c s="3"/>
      <c s="3"/>
      <c s="3"/>
      <c s="5">
        <f t="shared" si="372" ref="P317:T317">P176+P201+P226+P251+P276+P301</f>
        <v>0</v>
      </c>
      <c s="5">
        <f t="shared" si="372"/>
        <v>0</v>
      </c>
      <c s="5">
        <f t="shared" si="372"/>
        <v>0</v>
      </c>
      <c s="5">
        <f t="shared" si="372"/>
        <v>0</v>
      </c>
      <c s="5">
        <f t="shared" si="372"/>
        <v>0</v>
      </c>
      <c s="3"/>
      <c s="5">
        <f t="shared" si="373" ref="V317:AA317">V176+V201+V226+V251+V276+V301</f>
        <v>0</v>
      </c>
      <c s="5">
        <f t="shared" si="373"/>
        <v>0</v>
      </c>
      <c s="5">
        <f t="shared" si="373"/>
        <v>0</v>
      </c>
      <c s="5">
        <f t="shared" si="373"/>
        <v>0</v>
      </c>
      <c s="5">
        <f t="shared" si="373"/>
        <v>0</v>
      </c>
      <c s="5">
        <f t="shared" si="373"/>
        <v>0</v>
      </c>
      <c s="3"/>
      <c s="3"/>
      <c s="5">
        <f t="shared" si="374" ref="AD317:AG317">AD176+AD201+AD226+AD251+AD276+AD301</f>
        <v>0</v>
      </c>
      <c s="5">
        <f t="shared" si="374"/>
        <v>0</v>
      </c>
      <c s="5">
        <f t="shared" si="374"/>
        <v>0</v>
      </c>
      <c s="5">
        <f t="shared" si="374"/>
        <v>0</v>
      </c>
      <c s="3"/>
      <c s="3"/>
      <c s="5">
        <f t="shared" si="375" ref="AJ317:AL317">AJ176+AJ201+AJ226+AJ251+AJ276+AJ301</f>
        <v>0</v>
      </c>
      <c s="5">
        <f t="shared" si="375"/>
        <v>0</v>
      </c>
      <c s="5">
        <f t="shared" si="375"/>
        <v>0</v>
      </c>
    </row>
    <row>
      <c r="B318" s="6" t="s">
        <v>527</v>
      </c>
      <c s="9" t="s">
        <v>675</v>
      </c>
      <c s="3"/>
      <c s="3"/>
      <c s="3"/>
      <c s="3"/>
      <c s="3"/>
      <c s="3"/>
      <c s="3"/>
      <c s="3"/>
      <c s="3"/>
      <c s="3"/>
      <c s="3"/>
      <c s="3"/>
      <c s="5">
        <f t="shared" si="376" ref="P318:T318">P180+P205+P230+P255+P280+P305</f>
        <v>0</v>
      </c>
      <c s="5">
        <f t="shared" si="376"/>
        <v>0</v>
      </c>
      <c s="5">
        <f t="shared" si="376"/>
        <v>0</v>
      </c>
      <c s="5">
        <f t="shared" si="376"/>
        <v>0</v>
      </c>
      <c s="5">
        <f t="shared" si="376"/>
        <v>0</v>
      </c>
      <c s="3"/>
      <c s="5">
        <f t="shared" si="377" ref="V318:AA318">V180+V205+V230+V255+V280+V305</f>
        <v>0</v>
      </c>
      <c s="5">
        <f t="shared" si="377"/>
        <v>0</v>
      </c>
      <c s="5">
        <f t="shared" si="377"/>
        <v>0</v>
      </c>
      <c s="5">
        <f t="shared" si="377"/>
        <v>0</v>
      </c>
      <c s="5">
        <f t="shared" si="377"/>
        <v>0</v>
      </c>
      <c s="5">
        <f t="shared" si="377"/>
        <v>0</v>
      </c>
      <c s="3"/>
      <c s="3"/>
      <c s="5">
        <f t="shared" si="378" ref="AD318:AG318">AD180+AD205+AD230+AD255+AD280+AD305</f>
        <v>0</v>
      </c>
      <c s="5">
        <f t="shared" si="378"/>
        <v>0</v>
      </c>
      <c s="5">
        <f t="shared" si="378"/>
        <v>0</v>
      </c>
      <c s="5">
        <f t="shared" si="378"/>
        <v>0</v>
      </c>
      <c s="3"/>
      <c s="3"/>
      <c s="5">
        <f t="shared" si="379" ref="AJ318:AL318">AJ180+AJ205+AJ230+AJ255+AJ280+AJ305</f>
        <v>0</v>
      </c>
      <c s="5">
        <f t="shared" si="379"/>
        <v>0</v>
      </c>
      <c s="5">
        <f t="shared" si="379"/>
        <v>0</v>
      </c>
    </row>
    <row>
      <c r="B319" s="6" t="s">
        <v>66</v>
      </c>
      <c s="9" t="s">
        <v>2119</v>
      </c>
      <c s="3"/>
      <c s="3"/>
      <c s="3"/>
      <c s="3"/>
      <c s="3"/>
      <c s="3"/>
      <c s="3"/>
      <c s="3"/>
      <c s="3"/>
      <c s="3"/>
      <c s="3"/>
      <c s="3"/>
      <c s="5">
        <f t="shared" si="380" ref="P319:T319">P184+P209+P234+P259+P284+P309</f>
        <v>0</v>
      </c>
      <c s="5">
        <f t="shared" si="380"/>
        <v>0</v>
      </c>
      <c s="5">
        <f t="shared" si="380"/>
        <v>0</v>
      </c>
      <c s="5">
        <f t="shared" si="380"/>
        <v>0</v>
      </c>
      <c s="5">
        <f t="shared" si="380"/>
        <v>0</v>
      </c>
      <c s="3"/>
      <c s="5">
        <f t="shared" si="381" ref="V319:AA319">V184+V209+V234+V259+V284+V309</f>
        <v>0</v>
      </c>
      <c s="5">
        <f t="shared" si="381"/>
        <v>0</v>
      </c>
      <c s="5">
        <f t="shared" si="381"/>
        <v>0</v>
      </c>
      <c s="5">
        <f t="shared" si="381"/>
        <v>0</v>
      </c>
      <c s="5">
        <f t="shared" si="381"/>
        <v>0</v>
      </c>
      <c s="5">
        <f t="shared" si="381"/>
        <v>0</v>
      </c>
      <c s="3"/>
      <c s="3"/>
      <c s="5">
        <f t="shared" si="382" ref="AD319:AG319">AD184+AD209+AD234+AD259+AD284+AD309</f>
        <v>0</v>
      </c>
      <c s="5">
        <f t="shared" si="382"/>
        <v>0</v>
      </c>
      <c s="5">
        <f t="shared" si="382"/>
        <v>0</v>
      </c>
      <c s="5">
        <f t="shared" si="382"/>
        <v>0</v>
      </c>
      <c s="3"/>
      <c s="3"/>
      <c s="5">
        <f t="shared" si="383" ref="AJ319:AL319">AJ184+AJ209+AJ234+AJ259+AJ284+AJ309</f>
        <v>0</v>
      </c>
      <c s="5">
        <f t="shared" si="383"/>
        <v>0</v>
      </c>
      <c s="5">
        <f t="shared" si="383"/>
        <v>0</v>
      </c>
    </row>
    <row>
      <c r="B320" s="6" t="s">
        <v>1957</v>
      </c>
      <c s="9" t="s">
        <v>67</v>
      </c>
      <c s="3"/>
      <c s="3"/>
      <c s="3"/>
      <c s="3"/>
      <c s="3"/>
      <c s="3"/>
      <c s="3"/>
      <c s="3"/>
      <c s="3"/>
      <c s="3"/>
      <c s="3"/>
      <c s="3"/>
      <c s="5">
        <f t="shared" si="384" ref="P320:T320">P188+P213+P238+P263+P288+P313</f>
        <v>0</v>
      </c>
      <c s="5">
        <f t="shared" si="384"/>
        <v>0</v>
      </c>
      <c s="5">
        <f t="shared" si="384"/>
        <v>0</v>
      </c>
      <c s="5">
        <f t="shared" si="384"/>
        <v>0</v>
      </c>
      <c s="5">
        <f t="shared" si="384"/>
        <v>0</v>
      </c>
      <c s="3"/>
      <c s="5">
        <f t="shared" si="385" ref="V320:AA320">V188+V213+V238+V263+V288+V313</f>
        <v>0</v>
      </c>
      <c s="5">
        <f t="shared" si="385"/>
        <v>0</v>
      </c>
      <c s="5">
        <f t="shared" si="385"/>
        <v>0</v>
      </c>
      <c s="5">
        <f t="shared" si="385"/>
        <v>0</v>
      </c>
      <c s="5">
        <f t="shared" si="385"/>
        <v>0</v>
      </c>
      <c s="5">
        <f t="shared" si="385"/>
        <v>0</v>
      </c>
      <c s="3"/>
      <c s="3"/>
      <c s="5">
        <f t="shared" si="386" ref="AD320:AG320">AD188+AD213+AD238+AD263+AD288+AD313</f>
        <v>0</v>
      </c>
      <c s="5">
        <f t="shared" si="386"/>
        <v>0</v>
      </c>
      <c s="5">
        <f t="shared" si="386"/>
        <v>0</v>
      </c>
      <c s="5">
        <f t="shared" si="386"/>
        <v>0</v>
      </c>
      <c s="3"/>
      <c s="3"/>
      <c s="5">
        <f t="shared" si="387" ref="AJ320:AL320">AJ188+AJ213+AJ238+AJ263+AJ288+AJ313</f>
        <v>0</v>
      </c>
      <c s="5">
        <f t="shared" si="387"/>
        <v>0</v>
      </c>
      <c s="5">
        <f t="shared" si="387"/>
        <v>0</v>
      </c>
    </row>
    <row>
      <c r="B321" s="6" t="s">
        <v>1543</v>
      </c>
      <c s="6" t="s">
        <v>1544</v>
      </c>
      <c s="3"/>
      <c s="3"/>
      <c s="3"/>
      <c s="3"/>
      <c s="3"/>
      <c s="3"/>
      <c s="3"/>
      <c s="3"/>
      <c s="3"/>
      <c s="3"/>
      <c s="3"/>
      <c s="3"/>
      <c s="5">
        <f t="shared" si="388" ref="P321:T321">P315+P316+P317+P318+P319+P320</f>
        <v>0</v>
      </c>
      <c s="5">
        <f t="shared" si="388"/>
        <v>0</v>
      </c>
      <c s="5">
        <f t="shared" si="388"/>
        <v>0</v>
      </c>
      <c s="5">
        <f t="shared" si="388"/>
        <v>0</v>
      </c>
      <c s="5">
        <f t="shared" si="388"/>
        <v>0</v>
      </c>
      <c s="3"/>
      <c s="5">
        <f t="shared" si="389" ref="V321:AA321">V315+V316+V317+V318+V319+V320</f>
        <v>0</v>
      </c>
      <c s="5">
        <f t="shared" si="389"/>
        <v>0</v>
      </c>
      <c s="5">
        <f t="shared" si="389"/>
        <v>0</v>
      </c>
      <c s="5">
        <f t="shared" si="389"/>
        <v>0</v>
      </c>
      <c s="5">
        <f t="shared" si="389"/>
        <v>0</v>
      </c>
      <c s="5">
        <f t="shared" si="389"/>
        <v>0</v>
      </c>
      <c s="3"/>
      <c s="3"/>
      <c s="5">
        <f t="shared" si="390" ref="AD321:AG321">AD315+AD316+AD317+AD318+AD319+AD320</f>
        <v>0</v>
      </c>
      <c s="5">
        <f t="shared" si="390"/>
        <v>0</v>
      </c>
      <c s="5">
        <f t="shared" si="390"/>
        <v>0</v>
      </c>
      <c s="5">
        <f t="shared" si="390"/>
        <v>0</v>
      </c>
      <c s="3"/>
      <c s="3"/>
      <c s="5">
        <f t="shared" si="391" ref="AJ321:AL321">AJ315+AJ316+AJ317+AJ318+AJ319+AJ320</f>
        <v>0</v>
      </c>
      <c s="5">
        <f t="shared" si="391"/>
        <v>0</v>
      </c>
      <c s="5">
        <f t="shared" si="391"/>
        <v>0</v>
      </c>
    </row>
    <row>
      <c r="B3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23" s="6" t="s">
        <v>676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H323</f>
        <v/>
      </c>
      <c s="2"/>
      <c s="2"/>
      <c s="2"/>
      <c s="2"/>
      <c s="3"/>
      <c s="2"/>
      <c s="2"/>
      <c s="2"/>
      <c s="2"/>
    </row>
    <row>
      <c r="B3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5" s="6" t="s">
        <v>1133</v>
      </c>
      <c s="9" t="s">
        <v>1824</v>
      </c>
      <c s="3"/>
      <c s="3"/>
      <c s="3"/>
      <c s="3"/>
      <c s="3"/>
      <c s="3"/>
      <c s="3"/>
      <c s="3"/>
      <c s="3"/>
      <c s="3"/>
      <c s="3"/>
      <c s="3"/>
      <c s="5">
        <f t="shared" si="392" ref="P325:T325">SUM(P322:P324)</f>
        <v>0</v>
      </c>
      <c s="5">
        <f t="shared" si="392"/>
        <v>0</v>
      </c>
      <c s="5">
        <f t="shared" si="392"/>
        <v>0</v>
      </c>
      <c s="5">
        <f t="shared" si="392"/>
        <v>0</v>
      </c>
      <c s="5">
        <f t="shared" si="392"/>
        <v>0</v>
      </c>
      <c s="3"/>
      <c s="5">
        <f t="shared" si="393" ref="V325:AA325">SUM(V322:V324)</f>
        <v>0</v>
      </c>
      <c s="5">
        <f t="shared" si="393"/>
        <v>0</v>
      </c>
      <c s="5">
        <f t="shared" si="393"/>
        <v>0</v>
      </c>
      <c s="5">
        <f t="shared" si="393"/>
        <v>0</v>
      </c>
      <c s="5">
        <f t="shared" si="393"/>
        <v>0</v>
      </c>
      <c s="5">
        <f t="shared" si="393"/>
        <v>0</v>
      </c>
      <c s="3"/>
      <c s="3"/>
      <c s="5">
        <f t="shared" si="394" ref="AD325:AG325">SUM(AD322:AD324)</f>
        <v>0</v>
      </c>
      <c s="5">
        <f t="shared" si="394"/>
        <v>0</v>
      </c>
      <c s="5">
        <f t="shared" si="394"/>
        <v>0</v>
      </c>
      <c s="5">
        <f t="shared" si="394"/>
        <v>0</v>
      </c>
      <c s="3"/>
      <c s="3"/>
      <c s="5">
        <f t="shared" si="395" ref="AJ325:AL325">SUM(AJ322:AJ324)</f>
        <v>0</v>
      </c>
      <c s="5">
        <f t="shared" si="395"/>
        <v>0</v>
      </c>
      <c s="5">
        <f t="shared" si="395"/>
        <v>0</v>
      </c>
    </row>
    <row>
      <c r="B3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27" s="6" t="s">
        <v>812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H327</f>
        <v/>
      </c>
      <c s="2"/>
      <c s="2"/>
      <c s="2"/>
      <c s="2"/>
      <c s="3"/>
      <c s="2"/>
      <c s="2"/>
      <c s="2"/>
      <c s="2"/>
    </row>
    <row>
      <c r="B3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9" s="6" t="s">
        <v>1270</v>
      </c>
      <c s="9" t="s">
        <v>1958</v>
      </c>
      <c s="3"/>
      <c s="3"/>
      <c s="3"/>
      <c s="3"/>
      <c s="3"/>
      <c s="3"/>
      <c s="3"/>
      <c s="3"/>
      <c s="3"/>
      <c s="3"/>
      <c s="3"/>
      <c s="3"/>
      <c s="5">
        <f t="shared" si="396" ref="P329:T329">SUM(P326:P328)</f>
        <v>0</v>
      </c>
      <c s="5">
        <f t="shared" si="396"/>
        <v>0</v>
      </c>
      <c s="5">
        <f t="shared" si="396"/>
        <v>0</v>
      </c>
      <c s="5">
        <f t="shared" si="396"/>
        <v>0</v>
      </c>
      <c s="5">
        <f t="shared" si="396"/>
        <v>0</v>
      </c>
      <c s="3"/>
      <c s="5">
        <f t="shared" si="397" ref="V329:AA329">SUM(V326:V328)</f>
        <v>0</v>
      </c>
      <c s="5">
        <f t="shared" si="397"/>
        <v>0</v>
      </c>
      <c s="5">
        <f t="shared" si="397"/>
        <v>0</v>
      </c>
      <c s="5">
        <f t="shared" si="397"/>
        <v>0</v>
      </c>
      <c s="5">
        <f t="shared" si="397"/>
        <v>0</v>
      </c>
      <c s="5">
        <f t="shared" si="397"/>
        <v>0</v>
      </c>
      <c s="3"/>
      <c s="3"/>
      <c s="5">
        <f t="shared" si="398" ref="AD329:AG329">SUM(AD326:AD328)</f>
        <v>0</v>
      </c>
      <c s="5">
        <f t="shared" si="398"/>
        <v>0</v>
      </c>
      <c s="5">
        <f t="shared" si="398"/>
        <v>0</v>
      </c>
      <c s="5">
        <f t="shared" si="398"/>
        <v>0</v>
      </c>
      <c s="3"/>
      <c s="3"/>
      <c s="5">
        <f t="shared" si="399" ref="AJ329:AL329">SUM(AJ326:AJ328)</f>
        <v>0</v>
      </c>
      <c s="5">
        <f t="shared" si="399"/>
        <v>0</v>
      </c>
      <c s="5">
        <f t="shared" si="399"/>
        <v>0</v>
      </c>
    </row>
    <row>
      <c r="B3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31" s="6" t="s">
        <v>339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H331</f>
        <v/>
      </c>
      <c s="2"/>
      <c s="2"/>
      <c s="2"/>
      <c s="2"/>
      <c s="3"/>
      <c s="2"/>
      <c s="2"/>
      <c s="2"/>
      <c s="2"/>
    </row>
    <row>
      <c r="B33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33" s="6" t="s">
        <v>776</v>
      </c>
      <c s="9" t="s">
        <v>357</v>
      </c>
      <c s="3"/>
      <c s="3"/>
      <c s="3"/>
      <c s="3"/>
      <c s="3"/>
      <c s="3"/>
      <c s="3"/>
      <c s="3"/>
      <c s="3"/>
      <c s="3"/>
      <c s="3"/>
      <c s="3"/>
      <c s="5">
        <f t="shared" si="400" ref="P333:T333">SUM(P330:P332)</f>
        <v>0</v>
      </c>
      <c s="5">
        <f t="shared" si="400"/>
        <v>0</v>
      </c>
      <c s="5">
        <f t="shared" si="400"/>
        <v>0</v>
      </c>
      <c s="5">
        <f t="shared" si="400"/>
        <v>0</v>
      </c>
      <c s="5">
        <f t="shared" si="400"/>
        <v>0</v>
      </c>
      <c s="3"/>
      <c s="5">
        <f t="shared" si="401" ref="V333:AA333">SUM(V330:V332)</f>
        <v>0</v>
      </c>
      <c s="5">
        <f t="shared" si="401"/>
        <v>0</v>
      </c>
      <c s="5">
        <f t="shared" si="401"/>
        <v>0</v>
      </c>
      <c s="5">
        <f t="shared" si="401"/>
        <v>0</v>
      </c>
      <c s="5">
        <f t="shared" si="401"/>
        <v>0</v>
      </c>
      <c s="5">
        <f t="shared" si="401"/>
        <v>0</v>
      </c>
      <c s="3"/>
      <c s="3"/>
      <c s="5">
        <f t="shared" si="402" ref="AD333:AG333">SUM(AD330:AD332)</f>
        <v>0</v>
      </c>
      <c s="5">
        <f t="shared" si="402"/>
        <v>0</v>
      </c>
      <c s="5">
        <f t="shared" si="402"/>
        <v>0</v>
      </c>
      <c s="5">
        <f t="shared" si="402"/>
        <v>0</v>
      </c>
      <c s="3"/>
      <c s="3"/>
      <c s="5">
        <f t="shared" si="403" ref="AJ333:AL333">SUM(AJ330:AJ332)</f>
        <v>0</v>
      </c>
      <c s="5">
        <f t="shared" si="403"/>
        <v>0</v>
      </c>
      <c s="5">
        <f t="shared" si="403"/>
        <v>0</v>
      </c>
    </row>
    <row>
      <c r="B33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35" s="6" t="s">
        <v>2221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H335</f>
        <v/>
      </c>
      <c s="2"/>
      <c s="2"/>
      <c s="2"/>
      <c s="2"/>
      <c s="3"/>
      <c s="2"/>
      <c s="2"/>
      <c s="2"/>
      <c s="2"/>
    </row>
    <row>
      <c r="B33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37" s="6" t="s">
        <v>315</v>
      </c>
      <c s="9" t="s">
        <v>981</v>
      </c>
      <c s="3"/>
      <c s="3"/>
      <c s="3"/>
      <c s="3"/>
      <c s="3"/>
      <c s="3"/>
      <c s="3"/>
      <c s="3"/>
      <c s="3"/>
      <c s="3"/>
      <c s="3"/>
      <c s="3"/>
      <c s="5">
        <f t="shared" si="404" ref="P337:T337">SUM(P334:P336)</f>
        <v>0</v>
      </c>
      <c s="5">
        <f t="shared" si="404"/>
        <v>0</v>
      </c>
      <c s="5">
        <f t="shared" si="404"/>
        <v>0</v>
      </c>
      <c s="5">
        <f t="shared" si="404"/>
        <v>0</v>
      </c>
      <c s="5">
        <f t="shared" si="404"/>
        <v>0</v>
      </c>
      <c s="3"/>
      <c s="5">
        <f t="shared" si="405" ref="V337:AA337">SUM(V334:V336)</f>
        <v>0</v>
      </c>
      <c s="5">
        <f t="shared" si="405"/>
        <v>0</v>
      </c>
      <c s="5">
        <f t="shared" si="405"/>
        <v>0</v>
      </c>
      <c s="5">
        <f t="shared" si="405"/>
        <v>0</v>
      </c>
      <c s="5">
        <f t="shared" si="405"/>
        <v>0</v>
      </c>
      <c s="5">
        <f t="shared" si="405"/>
        <v>0</v>
      </c>
      <c s="3"/>
      <c s="3"/>
      <c s="5">
        <f t="shared" si="406" ref="AD337:AG337">SUM(AD334:AD336)</f>
        <v>0</v>
      </c>
      <c s="5">
        <f t="shared" si="406"/>
        <v>0</v>
      </c>
      <c s="5">
        <f t="shared" si="406"/>
        <v>0</v>
      </c>
      <c s="5">
        <f t="shared" si="406"/>
        <v>0</v>
      </c>
      <c s="3"/>
      <c s="3"/>
      <c s="5">
        <f t="shared" si="407" ref="AJ337:AL337">SUM(AJ334:AJ336)</f>
        <v>0</v>
      </c>
      <c s="5">
        <f t="shared" si="407"/>
        <v>0</v>
      </c>
      <c s="5">
        <f t="shared" si="407"/>
        <v>0</v>
      </c>
    </row>
    <row>
      <c r="B33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39" s="6" t="s">
        <v>1783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H339</f>
        <v/>
      </c>
      <c s="2"/>
      <c s="2"/>
      <c s="2"/>
      <c s="2"/>
      <c s="3"/>
      <c s="2"/>
      <c s="2"/>
      <c s="2"/>
      <c s="2"/>
    </row>
    <row>
      <c r="B34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1" s="6" t="s">
        <v>2222</v>
      </c>
      <c s="9" t="s">
        <v>1545</v>
      </c>
      <c s="3"/>
      <c s="3"/>
      <c s="3"/>
      <c s="3"/>
      <c s="3"/>
      <c s="3"/>
      <c s="3"/>
      <c s="3"/>
      <c s="3"/>
      <c s="3"/>
      <c s="3"/>
      <c s="3"/>
      <c s="5">
        <f t="shared" si="408" ref="P341:T341">SUM(P338:P340)</f>
        <v>0</v>
      </c>
      <c s="5">
        <f t="shared" si="408"/>
        <v>0</v>
      </c>
      <c s="5">
        <f t="shared" si="408"/>
        <v>0</v>
      </c>
      <c s="5">
        <f t="shared" si="408"/>
        <v>0</v>
      </c>
      <c s="5">
        <f t="shared" si="408"/>
        <v>0</v>
      </c>
      <c s="3"/>
      <c s="5">
        <f t="shared" si="409" ref="V341:AA341">SUM(V338:V340)</f>
        <v>0</v>
      </c>
      <c s="5">
        <f t="shared" si="409"/>
        <v>0</v>
      </c>
      <c s="5">
        <f t="shared" si="409"/>
        <v>0</v>
      </c>
      <c s="5">
        <f t="shared" si="409"/>
        <v>0</v>
      </c>
      <c s="5">
        <f t="shared" si="409"/>
        <v>0</v>
      </c>
      <c s="5">
        <f t="shared" si="409"/>
        <v>0</v>
      </c>
      <c s="3"/>
      <c s="3"/>
      <c s="5">
        <f t="shared" si="410" ref="AD341:AG341">SUM(AD338:AD340)</f>
        <v>0</v>
      </c>
      <c s="5">
        <f t="shared" si="410"/>
        <v>0</v>
      </c>
      <c s="5">
        <f t="shared" si="410"/>
        <v>0</v>
      </c>
      <c s="5">
        <f t="shared" si="410"/>
        <v>0</v>
      </c>
      <c s="3"/>
      <c s="3"/>
      <c s="5">
        <f t="shared" si="411" ref="AJ341:AL341">SUM(AJ338:AJ340)</f>
        <v>0</v>
      </c>
      <c s="5">
        <f t="shared" si="411"/>
        <v>0</v>
      </c>
      <c s="5">
        <f t="shared" si="411"/>
        <v>0</v>
      </c>
    </row>
    <row>
      <c r="B342" s="6" t="s">
        <v>1784</v>
      </c>
      <c s="9" t="s">
        <v>1959</v>
      </c>
      <c s="3"/>
      <c s="3"/>
      <c s="3"/>
      <c s="3"/>
      <c s="3"/>
      <c s="3"/>
      <c s="3"/>
      <c s="3"/>
      <c s="3"/>
      <c s="3"/>
      <c s="3"/>
      <c s="3"/>
      <c s="5">
        <f t="shared" si="412" ref="P342:T342">P325+P329+P333+P337+P341</f>
        <v>0</v>
      </c>
      <c s="5">
        <f t="shared" si="412"/>
        <v>0</v>
      </c>
      <c s="5">
        <f t="shared" si="412"/>
        <v>0</v>
      </c>
      <c s="5">
        <f t="shared" si="412"/>
        <v>0</v>
      </c>
      <c s="5">
        <f t="shared" si="412"/>
        <v>0</v>
      </c>
      <c s="3"/>
      <c s="5">
        <f t="shared" si="413" ref="V342:AA342">V325+V329+V333+V337+V341</f>
        <v>0</v>
      </c>
      <c s="5">
        <f t="shared" si="413"/>
        <v>0</v>
      </c>
      <c s="5">
        <f t="shared" si="413"/>
        <v>0</v>
      </c>
      <c s="5">
        <f t="shared" si="413"/>
        <v>0</v>
      </c>
      <c s="5">
        <f t="shared" si="413"/>
        <v>0</v>
      </c>
      <c s="5">
        <f t="shared" si="413"/>
        <v>0</v>
      </c>
      <c s="3"/>
      <c s="3"/>
      <c s="5">
        <f t="shared" si="414" ref="AD342:AG342">AD325+AD329+AD333+AD337+AD341</f>
        <v>0</v>
      </c>
      <c s="5">
        <f t="shared" si="414"/>
        <v>0</v>
      </c>
      <c s="5">
        <f t="shared" si="414"/>
        <v>0</v>
      </c>
      <c s="5">
        <f t="shared" si="414"/>
        <v>0</v>
      </c>
      <c s="3"/>
      <c s="3"/>
      <c s="5">
        <f t="shared" si="415" ref="AJ342:AL342">AJ325+AJ329+AJ333+AJ337+AJ341</f>
        <v>0</v>
      </c>
      <c s="5">
        <f t="shared" si="415"/>
        <v>0</v>
      </c>
      <c s="5">
        <f t="shared" si="415"/>
        <v>0</v>
      </c>
    </row>
    <row>
      <c r="B3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4" s="6" t="s">
        <v>982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H344</f>
        <v/>
      </c>
      <c s="2"/>
      <c s="2"/>
      <c s="2"/>
      <c s="2"/>
      <c s="6" t="s">
        <v>3</v>
      </c>
      <c s="2"/>
      <c s="2"/>
      <c s="2"/>
      <c s="2"/>
    </row>
    <row>
      <c r="B3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6" s="6" t="s">
        <v>1404</v>
      </c>
      <c s="9" t="s">
        <v>813</v>
      </c>
      <c s="3"/>
      <c s="3"/>
      <c s="3"/>
      <c s="3"/>
      <c s="3"/>
      <c s="3"/>
      <c s="3"/>
      <c s="3"/>
      <c s="3"/>
      <c s="3"/>
      <c s="3"/>
      <c s="3"/>
      <c s="5">
        <f t="shared" si="416" ref="P346:T346">SUM(P343:P345)</f>
        <v>0</v>
      </c>
      <c s="5">
        <f t="shared" si="416"/>
        <v>0</v>
      </c>
      <c s="5">
        <f t="shared" si="416"/>
        <v>0</v>
      </c>
      <c s="5">
        <f t="shared" si="416"/>
        <v>0</v>
      </c>
      <c s="5">
        <f t="shared" si="416"/>
        <v>0</v>
      </c>
      <c s="3"/>
      <c s="5">
        <f t="shared" si="417" ref="V346:AA346">SUM(V343:V345)</f>
        <v>0</v>
      </c>
      <c s="5">
        <f t="shared" si="417"/>
        <v>0</v>
      </c>
      <c s="5">
        <f t="shared" si="417"/>
        <v>0</v>
      </c>
      <c s="5">
        <f t="shared" si="417"/>
        <v>0</v>
      </c>
      <c s="5">
        <f t="shared" si="417"/>
        <v>0</v>
      </c>
      <c s="5">
        <f t="shared" si="417"/>
        <v>0</v>
      </c>
      <c s="3"/>
      <c s="3"/>
      <c s="5">
        <f t="shared" si="418" ref="AD346:AG346">SUM(AD343:AD345)</f>
        <v>0</v>
      </c>
      <c s="5">
        <f t="shared" si="418"/>
        <v>0</v>
      </c>
      <c s="5">
        <f t="shared" si="418"/>
        <v>0</v>
      </c>
      <c s="5">
        <f t="shared" si="418"/>
        <v>0</v>
      </c>
      <c s="3"/>
      <c s="3"/>
      <c s="5">
        <f t="shared" si="419" ref="AJ346:AL346">SUM(AJ343:AJ345)</f>
        <v>0</v>
      </c>
      <c s="5">
        <f t="shared" si="419"/>
        <v>0</v>
      </c>
      <c s="5">
        <f t="shared" si="419"/>
        <v>0</v>
      </c>
    </row>
    <row>
      <c r="B3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8" s="6" t="s">
        <v>528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H348</f>
        <v/>
      </c>
      <c s="2"/>
      <c s="2"/>
      <c s="2"/>
      <c s="2"/>
      <c s="6" t="s">
        <v>3</v>
      </c>
      <c s="2"/>
      <c s="2"/>
      <c s="2"/>
      <c s="2"/>
    </row>
    <row>
      <c r="B3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0" s="6" t="s">
        <v>983</v>
      </c>
      <c s="9" t="s">
        <v>2260</v>
      </c>
      <c s="3"/>
      <c s="3"/>
      <c s="3"/>
      <c s="3"/>
      <c s="3"/>
      <c s="3"/>
      <c s="3"/>
      <c s="3"/>
      <c s="3"/>
      <c s="3"/>
      <c s="3"/>
      <c s="3"/>
      <c s="5">
        <f t="shared" si="420" ref="P350:T350">SUM(P347:P349)</f>
        <v>0</v>
      </c>
      <c s="5">
        <f t="shared" si="420"/>
        <v>0</v>
      </c>
      <c s="5">
        <f t="shared" si="420"/>
        <v>0</v>
      </c>
      <c s="5">
        <f t="shared" si="420"/>
        <v>0</v>
      </c>
      <c s="5">
        <f t="shared" si="420"/>
        <v>0</v>
      </c>
      <c s="3"/>
      <c s="5">
        <f t="shared" si="421" ref="V350:AA350">SUM(V347:V349)</f>
        <v>0</v>
      </c>
      <c s="5">
        <f t="shared" si="421"/>
        <v>0</v>
      </c>
      <c s="5">
        <f t="shared" si="421"/>
        <v>0</v>
      </c>
      <c s="5">
        <f t="shared" si="421"/>
        <v>0</v>
      </c>
      <c s="5">
        <f t="shared" si="421"/>
        <v>0</v>
      </c>
      <c s="5">
        <f t="shared" si="421"/>
        <v>0</v>
      </c>
      <c s="3"/>
      <c s="3"/>
      <c s="5">
        <f t="shared" si="422" ref="AD350:AG350">SUM(AD347:AD349)</f>
        <v>0</v>
      </c>
      <c s="5">
        <f t="shared" si="422"/>
        <v>0</v>
      </c>
      <c s="5">
        <f t="shared" si="422"/>
        <v>0</v>
      </c>
      <c s="5">
        <f t="shared" si="422"/>
        <v>0</v>
      </c>
      <c s="3"/>
      <c s="3"/>
      <c s="5">
        <f t="shared" si="423" ref="AJ350:AL350">SUM(AJ347:AJ349)</f>
        <v>0</v>
      </c>
      <c s="5">
        <f t="shared" si="423"/>
        <v>0</v>
      </c>
      <c s="5">
        <f t="shared" si="423"/>
        <v>0</v>
      </c>
    </row>
    <row>
      <c r="B3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52" s="6" t="s">
        <v>68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H352</f>
        <v/>
      </c>
      <c s="2"/>
      <c s="2"/>
      <c s="2"/>
      <c s="2"/>
      <c s="6" t="s">
        <v>3</v>
      </c>
      <c s="2"/>
      <c s="2"/>
      <c s="2"/>
      <c s="2"/>
    </row>
    <row>
      <c r="B3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4" s="6" t="s">
        <v>529</v>
      </c>
      <c s="9" t="s">
        <v>1682</v>
      </c>
      <c s="3"/>
      <c s="3"/>
      <c s="3"/>
      <c s="3"/>
      <c s="3"/>
      <c s="3"/>
      <c s="3"/>
      <c s="3"/>
      <c s="3"/>
      <c s="3"/>
      <c s="3"/>
      <c s="3"/>
      <c s="5">
        <f t="shared" si="424" ref="P354:T354">SUM(P351:P353)</f>
        <v>0</v>
      </c>
      <c s="5">
        <f t="shared" si="424"/>
        <v>0</v>
      </c>
      <c s="5">
        <f t="shared" si="424"/>
        <v>0</v>
      </c>
      <c s="5">
        <f t="shared" si="424"/>
        <v>0</v>
      </c>
      <c s="5">
        <f t="shared" si="424"/>
        <v>0</v>
      </c>
      <c s="3"/>
      <c s="5">
        <f t="shared" si="425" ref="V354:AA354">SUM(V351:V353)</f>
        <v>0</v>
      </c>
      <c s="5">
        <f t="shared" si="425"/>
        <v>0</v>
      </c>
      <c s="5">
        <f t="shared" si="425"/>
        <v>0</v>
      </c>
      <c s="5">
        <f t="shared" si="425"/>
        <v>0</v>
      </c>
      <c s="5">
        <f t="shared" si="425"/>
        <v>0</v>
      </c>
      <c s="5">
        <f t="shared" si="425"/>
        <v>0</v>
      </c>
      <c s="3"/>
      <c s="3"/>
      <c s="5">
        <f t="shared" si="426" ref="AD354:AG354">SUM(AD351:AD353)</f>
        <v>0</v>
      </c>
      <c s="5">
        <f t="shared" si="426"/>
        <v>0</v>
      </c>
      <c s="5">
        <f t="shared" si="426"/>
        <v>0</v>
      </c>
      <c s="5">
        <f t="shared" si="426"/>
        <v>0</v>
      </c>
      <c s="3"/>
      <c s="3"/>
      <c s="5">
        <f t="shared" si="427" ref="AJ354:AL354">SUM(AJ351:AJ353)</f>
        <v>0</v>
      </c>
      <c s="5">
        <f t="shared" si="427"/>
        <v>0</v>
      </c>
      <c s="5">
        <f t="shared" si="427"/>
        <v>0</v>
      </c>
    </row>
    <row>
      <c r="B3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56" s="6" t="s">
        <v>1960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H356</f>
        <v/>
      </c>
      <c s="2"/>
      <c s="2"/>
      <c s="2"/>
      <c s="2"/>
      <c s="6" t="s">
        <v>3</v>
      </c>
      <c s="2"/>
      <c s="2"/>
      <c s="2"/>
      <c s="2"/>
    </row>
    <row>
      <c r="B35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58" s="6" t="s">
        <v>69</v>
      </c>
      <c s="9" t="s">
        <v>1961</v>
      </c>
      <c s="3"/>
      <c s="3"/>
      <c s="3"/>
      <c s="3"/>
      <c s="3"/>
      <c s="3"/>
      <c s="3"/>
      <c s="3"/>
      <c s="3"/>
      <c s="3"/>
      <c s="3"/>
      <c s="3"/>
      <c s="5">
        <f t="shared" si="428" ref="P358:T358">SUM(P355:P357)</f>
        <v>0</v>
      </c>
      <c s="5">
        <f t="shared" si="428"/>
        <v>0</v>
      </c>
      <c s="5">
        <f t="shared" si="428"/>
        <v>0</v>
      </c>
      <c s="5">
        <f t="shared" si="428"/>
        <v>0</v>
      </c>
      <c s="5">
        <f t="shared" si="428"/>
        <v>0</v>
      </c>
      <c s="3"/>
      <c s="5">
        <f t="shared" si="429" ref="V358:AA358">SUM(V355:V357)</f>
        <v>0</v>
      </c>
      <c s="5">
        <f t="shared" si="429"/>
        <v>0</v>
      </c>
      <c s="5">
        <f t="shared" si="429"/>
        <v>0</v>
      </c>
      <c s="5">
        <f t="shared" si="429"/>
        <v>0</v>
      </c>
      <c s="5">
        <f t="shared" si="429"/>
        <v>0</v>
      </c>
      <c s="5">
        <f t="shared" si="429"/>
        <v>0</v>
      </c>
      <c s="3"/>
      <c s="3"/>
      <c s="5">
        <f t="shared" si="430" ref="AD358:AG358">SUM(AD355:AD357)</f>
        <v>0</v>
      </c>
      <c s="5">
        <f t="shared" si="430"/>
        <v>0</v>
      </c>
      <c s="5">
        <f t="shared" si="430"/>
        <v>0</v>
      </c>
      <c s="5">
        <f t="shared" si="430"/>
        <v>0</v>
      </c>
      <c s="3"/>
      <c s="3"/>
      <c s="5">
        <f t="shared" si="431" ref="AJ358:AL358">SUM(AJ355:AJ357)</f>
        <v>0</v>
      </c>
      <c s="5">
        <f t="shared" si="431"/>
        <v>0</v>
      </c>
      <c s="5">
        <f t="shared" si="431"/>
        <v>0</v>
      </c>
    </row>
    <row>
      <c r="B35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60" s="6" t="s">
        <v>1546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H360</f>
        <v/>
      </c>
      <c s="2"/>
      <c s="2"/>
      <c s="2"/>
      <c s="2"/>
      <c s="6" t="s">
        <v>3</v>
      </c>
      <c s="2"/>
      <c s="2"/>
      <c s="2"/>
      <c s="2"/>
    </row>
    <row>
      <c r="B36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2" s="6" t="s">
        <v>1962</v>
      </c>
      <c s="9" t="s">
        <v>1825</v>
      </c>
      <c s="3"/>
      <c s="3"/>
      <c s="3"/>
      <c s="3"/>
      <c s="3"/>
      <c s="3"/>
      <c s="3"/>
      <c s="3"/>
      <c s="3"/>
      <c s="3"/>
      <c s="3"/>
      <c s="3"/>
      <c s="5">
        <f t="shared" si="432" ref="P362:T362">SUM(P359:P361)</f>
        <v>0</v>
      </c>
      <c s="5">
        <f t="shared" si="432"/>
        <v>0</v>
      </c>
      <c s="5">
        <f t="shared" si="432"/>
        <v>0</v>
      </c>
      <c s="5">
        <f t="shared" si="432"/>
        <v>0</v>
      </c>
      <c s="5">
        <f t="shared" si="432"/>
        <v>0</v>
      </c>
      <c s="3"/>
      <c s="5">
        <f t="shared" si="433" ref="V362:AA362">SUM(V359:V361)</f>
        <v>0</v>
      </c>
      <c s="5">
        <f t="shared" si="433"/>
        <v>0</v>
      </c>
      <c s="5">
        <f t="shared" si="433"/>
        <v>0</v>
      </c>
      <c s="5">
        <f t="shared" si="433"/>
        <v>0</v>
      </c>
      <c s="5">
        <f t="shared" si="433"/>
        <v>0</v>
      </c>
      <c s="5">
        <f t="shared" si="433"/>
        <v>0</v>
      </c>
      <c s="3"/>
      <c s="3"/>
      <c s="5">
        <f t="shared" si="434" ref="AD362:AG362">SUM(AD359:AD361)</f>
        <v>0</v>
      </c>
      <c s="5">
        <f t="shared" si="434"/>
        <v>0</v>
      </c>
      <c s="5">
        <f t="shared" si="434"/>
        <v>0</v>
      </c>
      <c s="5">
        <f t="shared" si="434"/>
        <v>0</v>
      </c>
      <c s="3"/>
      <c s="3"/>
      <c s="5">
        <f t="shared" si="435" ref="AJ362:AL362">SUM(AJ359:AJ361)</f>
        <v>0</v>
      </c>
      <c s="5">
        <f t="shared" si="435"/>
        <v>0</v>
      </c>
      <c s="5">
        <f t="shared" si="435"/>
        <v>0</v>
      </c>
    </row>
    <row>
      <c r="B363" s="6" t="s">
        <v>1362</v>
      </c>
      <c s="9" t="s">
        <v>677</v>
      </c>
      <c s="3"/>
      <c s="3"/>
      <c s="3"/>
      <c s="3"/>
      <c s="3"/>
      <c s="3"/>
      <c s="3"/>
      <c s="3"/>
      <c s="3"/>
      <c s="3"/>
      <c s="3"/>
      <c s="3"/>
      <c s="5">
        <f t="shared" si="436" ref="P363:T363">P346+P350+P354+P358+P362</f>
        <v>0</v>
      </c>
      <c s="5">
        <f t="shared" si="436"/>
        <v>0</v>
      </c>
      <c s="5">
        <f t="shared" si="436"/>
        <v>0</v>
      </c>
      <c s="5">
        <f t="shared" si="436"/>
        <v>0</v>
      </c>
      <c s="5">
        <f t="shared" si="436"/>
        <v>0</v>
      </c>
      <c s="3"/>
      <c s="5">
        <f t="shared" si="437" ref="V363:AA363">V346+V350+V354+V358+V362</f>
        <v>0</v>
      </c>
      <c s="5">
        <f t="shared" si="437"/>
        <v>0</v>
      </c>
      <c s="5">
        <f t="shared" si="437"/>
        <v>0</v>
      </c>
      <c s="5">
        <f t="shared" si="437"/>
        <v>0</v>
      </c>
      <c s="5">
        <f t="shared" si="437"/>
        <v>0</v>
      </c>
      <c s="5">
        <f t="shared" si="437"/>
        <v>0</v>
      </c>
      <c s="3"/>
      <c s="3"/>
      <c s="5">
        <f t="shared" si="438" ref="AD363:AG363">AD346+AD350+AD354+AD358+AD362</f>
        <v>0</v>
      </c>
      <c s="5">
        <f t="shared" si="438"/>
        <v>0</v>
      </c>
      <c s="5">
        <f t="shared" si="438"/>
        <v>0</v>
      </c>
      <c s="5">
        <f t="shared" si="438"/>
        <v>0</v>
      </c>
      <c s="3"/>
      <c s="3"/>
      <c s="5">
        <f t="shared" si="439" ref="AJ363:AL363">AJ346+AJ350+AJ354+AJ358+AJ362</f>
        <v>0</v>
      </c>
      <c s="5">
        <f t="shared" si="439"/>
        <v>0</v>
      </c>
      <c s="5">
        <f t="shared" si="439"/>
        <v>0</v>
      </c>
    </row>
    <row>
      <c r="B3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65" s="6" t="s">
        <v>530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H365</f>
        <v/>
      </c>
      <c s="2"/>
      <c s="2"/>
      <c s="2"/>
      <c s="2"/>
      <c s="3"/>
      <c s="2"/>
      <c s="2"/>
      <c s="2"/>
      <c s="2"/>
    </row>
    <row>
      <c r="B3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7" s="6" t="s">
        <v>984</v>
      </c>
      <c s="9" t="s">
        <v>1134</v>
      </c>
      <c s="3"/>
      <c s="3"/>
      <c s="3"/>
      <c s="3"/>
      <c s="3"/>
      <c s="3"/>
      <c s="3"/>
      <c s="3"/>
      <c s="3"/>
      <c s="3"/>
      <c s="3"/>
      <c s="3"/>
      <c s="5">
        <f t="shared" si="440" ref="P367:T367">SUM(P364:P366)</f>
        <v>0</v>
      </c>
      <c s="5">
        <f t="shared" si="440"/>
        <v>0</v>
      </c>
      <c s="5">
        <f t="shared" si="440"/>
        <v>0</v>
      </c>
      <c s="5">
        <f t="shared" si="440"/>
        <v>0</v>
      </c>
      <c s="5">
        <f t="shared" si="440"/>
        <v>0</v>
      </c>
      <c s="3"/>
      <c s="5">
        <f t="shared" si="441" ref="V367:AA367">SUM(V364:V366)</f>
        <v>0</v>
      </c>
      <c s="5">
        <f t="shared" si="441"/>
        <v>0</v>
      </c>
      <c s="5">
        <f t="shared" si="441"/>
        <v>0</v>
      </c>
      <c s="5">
        <f t="shared" si="441"/>
        <v>0</v>
      </c>
      <c s="5">
        <f t="shared" si="441"/>
        <v>0</v>
      </c>
      <c s="5">
        <f t="shared" si="441"/>
        <v>0</v>
      </c>
      <c s="3"/>
      <c s="3"/>
      <c s="5">
        <f t="shared" si="442" ref="AD367:AG367">SUM(AD364:AD366)</f>
        <v>0</v>
      </c>
      <c s="5">
        <f t="shared" si="442"/>
        <v>0</v>
      </c>
      <c s="5">
        <f t="shared" si="442"/>
        <v>0</v>
      </c>
      <c s="5">
        <f t="shared" si="442"/>
        <v>0</v>
      </c>
      <c s="3"/>
      <c s="3"/>
      <c s="5">
        <f t="shared" si="443" ref="AJ367:AL367">SUM(AJ364:AJ366)</f>
        <v>0</v>
      </c>
      <c s="5">
        <f t="shared" si="443"/>
        <v>0</v>
      </c>
      <c s="5">
        <f t="shared" si="443"/>
        <v>0</v>
      </c>
    </row>
    <row>
      <c r="B3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69" s="6" t="s">
        <v>70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H369</f>
        <v/>
      </c>
      <c s="2"/>
      <c s="2"/>
      <c s="2"/>
      <c s="2"/>
      <c s="3"/>
      <c s="2"/>
      <c s="2"/>
      <c s="2"/>
      <c s="2"/>
    </row>
    <row>
      <c r="B3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1" s="6" t="s">
        <v>531</v>
      </c>
      <c s="9" t="s">
        <v>71</v>
      </c>
      <c s="3"/>
      <c s="3"/>
      <c s="3"/>
      <c s="3"/>
      <c s="3"/>
      <c s="3"/>
      <c s="3"/>
      <c s="3"/>
      <c s="3"/>
      <c s="3"/>
      <c s="3"/>
      <c s="3"/>
      <c s="5">
        <f t="shared" si="444" ref="P371:T371">SUM(P368:P370)</f>
        <v>0</v>
      </c>
      <c s="5">
        <f t="shared" si="444"/>
        <v>0</v>
      </c>
      <c s="5">
        <f t="shared" si="444"/>
        <v>0</v>
      </c>
      <c s="5">
        <f t="shared" si="444"/>
        <v>0</v>
      </c>
      <c s="5">
        <f t="shared" si="444"/>
        <v>0</v>
      </c>
      <c s="3"/>
      <c s="5">
        <f t="shared" si="445" ref="V371:AA371">SUM(V368:V370)</f>
        <v>0</v>
      </c>
      <c s="5">
        <f t="shared" si="445"/>
        <v>0</v>
      </c>
      <c s="5">
        <f t="shared" si="445"/>
        <v>0</v>
      </c>
      <c s="5">
        <f t="shared" si="445"/>
        <v>0</v>
      </c>
      <c s="5">
        <f t="shared" si="445"/>
        <v>0</v>
      </c>
      <c s="5">
        <f t="shared" si="445"/>
        <v>0</v>
      </c>
      <c s="3"/>
      <c s="3"/>
      <c s="5">
        <f t="shared" si="446" ref="AD371:AG371">SUM(AD368:AD370)</f>
        <v>0</v>
      </c>
      <c s="5">
        <f t="shared" si="446"/>
        <v>0</v>
      </c>
      <c s="5">
        <f t="shared" si="446"/>
        <v>0</v>
      </c>
      <c s="5">
        <f t="shared" si="446"/>
        <v>0</v>
      </c>
      <c s="3"/>
      <c s="3"/>
      <c s="5">
        <f t="shared" si="447" ref="AJ371:AL371">SUM(AJ368:AJ370)</f>
        <v>0</v>
      </c>
      <c s="5">
        <f t="shared" si="447"/>
        <v>0</v>
      </c>
      <c s="5">
        <f t="shared" si="447"/>
        <v>0</v>
      </c>
    </row>
    <row>
      <c r="B3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73" s="6" t="s">
        <v>1963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H373</f>
        <v/>
      </c>
      <c s="2"/>
      <c s="2"/>
      <c s="2"/>
      <c s="2"/>
      <c s="3"/>
      <c s="2"/>
      <c s="2"/>
      <c s="2"/>
      <c s="2"/>
    </row>
    <row>
      <c r="B3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5" s="6" t="s">
        <v>72</v>
      </c>
      <c s="9" t="s">
        <v>1826</v>
      </c>
      <c s="3"/>
      <c s="3"/>
      <c s="3"/>
      <c s="3"/>
      <c s="3"/>
      <c s="3"/>
      <c s="3"/>
      <c s="3"/>
      <c s="3"/>
      <c s="3"/>
      <c s="3"/>
      <c s="3"/>
      <c s="5">
        <f t="shared" si="448" ref="P375:T375">SUM(P372:P374)</f>
        <v>0</v>
      </c>
      <c s="5">
        <f t="shared" si="448"/>
        <v>0</v>
      </c>
      <c s="5">
        <f t="shared" si="448"/>
        <v>0</v>
      </c>
      <c s="5">
        <f t="shared" si="448"/>
        <v>0</v>
      </c>
      <c s="5">
        <f t="shared" si="448"/>
        <v>0</v>
      </c>
      <c s="3"/>
      <c s="5">
        <f t="shared" si="449" ref="V375:AA375">SUM(V372:V374)</f>
        <v>0</v>
      </c>
      <c s="5">
        <f t="shared" si="449"/>
        <v>0</v>
      </c>
      <c s="5">
        <f t="shared" si="449"/>
        <v>0</v>
      </c>
      <c s="5">
        <f t="shared" si="449"/>
        <v>0</v>
      </c>
      <c s="5">
        <f t="shared" si="449"/>
        <v>0</v>
      </c>
      <c s="5">
        <f t="shared" si="449"/>
        <v>0</v>
      </c>
      <c s="3"/>
      <c s="3"/>
      <c s="5">
        <f t="shared" si="450" ref="AD375:AG375">SUM(AD372:AD374)</f>
        <v>0</v>
      </c>
      <c s="5">
        <f t="shared" si="450"/>
        <v>0</v>
      </c>
      <c s="5">
        <f t="shared" si="450"/>
        <v>0</v>
      </c>
      <c s="5">
        <f t="shared" si="450"/>
        <v>0</v>
      </c>
      <c s="3"/>
      <c s="3"/>
      <c s="5">
        <f t="shared" si="451" ref="AJ375:AL375">SUM(AJ372:AJ374)</f>
        <v>0</v>
      </c>
      <c s="5">
        <f t="shared" si="451"/>
        <v>0</v>
      </c>
      <c s="5">
        <f t="shared" si="451"/>
        <v>0</v>
      </c>
    </row>
    <row>
      <c r="B3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77" s="6" t="s">
        <v>1547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H377</f>
        <v/>
      </c>
      <c s="2"/>
      <c s="2"/>
      <c s="2"/>
      <c s="2"/>
      <c s="3"/>
      <c s="2"/>
      <c s="2"/>
      <c s="2"/>
      <c s="2"/>
    </row>
    <row>
      <c r="B3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79" s="6" t="s">
        <v>1964</v>
      </c>
      <c s="9" t="s">
        <v>814</v>
      </c>
      <c s="3"/>
      <c s="3"/>
      <c s="3"/>
      <c s="3"/>
      <c s="3"/>
      <c s="3"/>
      <c s="3"/>
      <c s="3"/>
      <c s="3"/>
      <c s="3"/>
      <c s="3"/>
      <c s="3"/>
      <c s="5">
        <f t="shared" si="452" ref="P379:T379">SUM(P376:P378)</f>
        <v>0</v>
      </c>
      <c s="5">
        <f t="shared" si="452"/>
        <v>0</v>
      </c>
      <c s="5">
        <f t="shared" si="452"/>
        <v>0</v>
      </c>
      <c s="5">
        <f t="shared" si="452"/>
        <v>0</v>
      </c>
      <c s="5">
        <f t="shared" si="452"/>
        <v>0</v>
      </c>
      <c s="3"/>
      <c s="5">
        <f t="shared" si="453" ref="V379:AA379">SUM(V376:V378)</f>
        <v>0</v>
      </c>
      <c s="5">
        <f t="shared" si="453"/>
        <v>0</v>
      </c>
      <c s="5">
        <f t="shared" si="453"/>
        <v>0</v>
      </c>
      <c s="5">
        <f t="shared" si="453"/>
        <v>0</v>
      </c>
      <c s="5">
        <f t="shared" si="453"/>
        <v>0</v>
      </c>
      <c s="5">
        <f t="shared" si="453"/>
        <v>0</v>
      </c>
      <c s="3"/>
      <c s="3"/>
      <c s="5">
        <f t="shared" si="454" ref="AD379:AG379">SUM(AD376:AD378)</f>
        <v>0</v>
      </c>
      <c s="5">
        <f t="shared" si="454"/>
        <v>0</v>
      </c>
      <c s="5">
        <f t="shared" si="454"/>
        <v>0</v>
      </c>
      <c s="5">
        <f t="shared" si="454"/>
        <v>0</v>
      </c>
      <c s="3"/>
      <c s="3"/>
      <c s="5">
        <f t="shared" si="455" ref="AJ379:AL379">SUM(AJ376:AJ378)</f>
        <v>0</v>
      </c>
      <c s="5">
        <f t="shared" si="455"/>
        <v>0</v>
      </c>
      <c s="5">
        <f t="shared" si="455"/>
        <v>0</v>
      </c>
    </row>
    <row>
      <c r="B3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1" s="6" t="s">
        <v>1135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H381</f>
        <v/>
      </c>
      <c s="2"/>
      <c s="2"/>
      <c s="2"/>
      <c s="2"/>
      <c s="3"/>
      <c s="2"/>
      <c s="2"/>
      <c s="2"/>
      <c s="2"/>
    </row>
    <row>
      <c r="B3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3" s="6" t="s">
        <v>1548</v>
      </c>
      <c s="9" t="s">
        <v>1827</v>
      </c>
      <c s="3"/>
      <c s="3"/>
      <c s="3"/>
      <c s="3"/>
      <c s="3"/>
      <c s="3"/>
      <c s="3"/>
      <c s="3"/>
      <c s="3"/>
      <c s="3"/>
      <c s="3"/>
      <c s="3"/>
      <c s="5">
        <f t="shared" si="456" ref="P383:T383">SUM(P380:P382)</f>
        <v>0</v>
      </c>
      <c s="5">
        <f t="shared" si="456"/>
        <v>0</v>
      </c>
      <c s="5">
        <f t="shared" si="456"/>
        <v>0</v>
      </c>
      <c s="5">
        <f t="shared" si="456"/>
        <v>0</v>
      </c>
      <c s="5">
        <f t="shared" si="456"/>
        <v>0</v>
      </c>
      <c s="3"/>
      <c s="5">
        <f t="shared" si="457" ref="V383:AA383">SUM(V380:V382)</f>
        <v>0</v>
      </c>
      <c s="5">
        <f t="shared" si="457"/>
        <v>0</v>
      </c>
      <c s="5">
        <f t="shared" si="457"/>
        <v>0</v>
      </c>
      <c s="5">
        <f t="shared" si="457"/>
        <v>0</v>
      </c>
      <c s="5">
        <f t="shared" si="457"/>
        <v>0</v>
      </c>
      <c s="5">
        <f t="shared" si="457"/>
        <v>0</v>
      </c>
      <c s="3"/>
      <c s="3"/>
      <c s="5">
        <f t="shared" si="458" ref="AD383:AG383">SUM(AD380:AD382)</f>
        <v>0</v>
      </c>
      <c s="5">
        <f t="shared" si="458"/>
        <v>0</v>
      </c>
      <c s="5">
        <f t="shared" si="458"/>
        <v>0</v>
      </c>
      <c s="5">
        <f t="shared" si="458"/>
        <v>0</v>
      </c>
      <c s="3"/>
      <c s="3"/>
      <c s="5">
        <f t="shared" si="459" ref="AJ383:AL383">SUM(AJ380:AJ382)</f>
        <v>0</v>
      </c>
      <c s="5">
        <f t="shared" si="459"/>
        <v>0</v>
      </c>
      <c s="5">
        <f t="shared" si="459"/>
        <v>0</v>
      </c>
    </row>
    <row>
      <c r="B384" s="6" t="s">
        <v>1136</v>
      </c>
      <c s="9" t="s">
        <v>2120</v>
      </c>
      <c s="3"/>
      <c s="3"/>
      <c s="3"/>
      <c s="3"/>
      <c s="3"/>
      <c s="3"/>
      <c s="3"/>
      <c s="3"/>
      <c s="3"/>
      <c s="3"/>
      <c s="3"/>
      <c s="3"/>
      <c s="5">
        <f t="shared" si="460" ref="P384:T384">P367+P371+P375+P379+P383</f>
        <v>0</v>
      </c>
      <c s="5">
        <f t="shared" si="460"/>
        <v>0</v>
      </c>
      <c s="5">
        <f t="shared" si="460"/>
        <v>0</v>
      </c>
      <c s="5">
        <f t="shared" si="460"/>
        <v>0</v>
      </c>
      <c s="5">
        <f t="shared" si="460"/>
        <v>0</v>
      </c>
      <c s="3"/>
      <c s="5">
        <f t="shared" si="461" ref="V384:AA384">V367+V371+V375+V379+V383</f>
        <v>0</v>
      </c>
      <c s="5">
        <f t="shared" si="461"/>
        <v>0</v>
      </c>
      <c s="5">
        <f t="shared" si="461"/>
        <v>0</v>
      </c>
      <c s="5">
        <f t="shared" si="461"/>
        <v>0</v>
      </c>
      <c s="5">
        <f t="shared" si="461"/>
        <v>0</v>
      </c>
      <c s="5">
        <f t="shared" si="461"/>
        <v>0</v>
      </c>
      <c s="3"/>
      <c s="3"/>
      <c s="5">
        <f t="shared" si="462" ref="AD384:AG384">AD367+AD371+AD375+AD379+AD383</f>
        <v>0</v>
      </c>
      <c s="5">
        <f t="shared" si="462"/>
        <v>0</v>
      </c>
      <c s="5">
        <f t="shared" si="462"/>
        <v>0</v>
      </c>
      <c s="5">
        <f t="shared" si="462"/>
        <v>0</v>
      </c>
      <c s="3"/>
      <c s="3"/>
      <c s="5">
        <f t="shared" si="463" ref="AJ384:AL384">AJ367+AJ371+AJ375+AJ379+AJ383</f>
        <v>0</v>
      </c>
      <c s="5">
        <f t="shared" si="463"/>
        <v>0</v>
      </c>
      <c s="5">
        <f t="shared" si="463"/>
        <v>0</v>
      </c>
    </row>
    <row>
      <c r="B3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6" s="6" t="s">
        <v>213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H386</f>
        <v/>
      </c>
      <c s="2"/>
      <c s="2"/>
      <c s="2"/>
      <c s="2"/>
      <c s="3"/>
      <c s="2"/>
      <c s="2"/>
      <c s="2"/>
      <c s="2"/>
    </row>
    <row>
      <c r="B3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8" s="6" t="s">
        <v>678</v>
      </c>
      <c s="9" t="s">
        <v>2121</v>
      </c>
      <c s="3"/>
      <c s="3"/>
      <c s="3"/>
      <c s="3"/>
      <c s="3"/>
      <c s="3"/>
      <c s="3"/>
      <c s="3"/>
      <c s="3"/>
      <c s="3"/>
      <c s="3"/>
      <c s="3"/>
      <c s="5">
        <f t="shared" si="464" ref="P388:T388">SUM(P385:P387)</f>
        <v>0</v>
      </c>
      <c s="5">
        <f t="shared" si="464"/>
        <v>0</v>
      </c>
      <c s="5">
        <f t="shared" si="464"/>
        <v>0</v>
      </c>
      <c s="5">
        <f t="shared" si="464"/>
        <v>0</v>
      </c>
      <c s="5">
        <f t="shared" si="464"/>
        <v>0</v>
      </c>
      <c s="3"/>
      <c s="5">
        <f t="shared" si="465" ref="V388:AA388">SUM(V385:V387)</f>
        <v>0</v>
      </c>
      <c s="5">
        <f t="shared" si="465"/>
        <v>0</v>
      </c>
      <c s="5">
        <f t="shared" si="465"/>
        <v>0</v>
      </c>
      <c s="5">
        <f t="shared" si="465"/>
        <v>0</v>
      </c>
      <c s="5">
        <f t="shared" si="465"/>
        <v>0</v>
      </c>
      <c s="5">
        <f t="shared" si="465"/>
        <v>0</v>
      </c>
      <c s="3"/>
      <c s="3"/>
      <c s="5">
        <f t="shared" si="466" ref="AD388:AG388">SUM(AD385:AD387)</f>
        <v>0</v>
      </c>
      <c s="5">
        <f t="shared" si="466"/>
        <v>0</v>
      </c>
      <c s="5">
        <f t="shared" si="466"/>
        <v>0</v>
      </c>
      <c s="5">
        <f t="shared" si="466"/>
        <v>0</v>
      </c>
      <c s="3"/>
      <c s="3"/>
      <c s="5">
        <f t="shared" si="467" ref="AJ388:AL388">SUM(AJ385:AJ387)</f>
        <v>0</v>
      </c>
      <c s="5">
        <f t="shared" si="467"/>
        <v>0</v>
      </c>
      <c s="5">
        <f t="shared" si="467"/>
        <v>0</v>
      </c>
    </row>
    <row>
      <c r="B38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90" s="6" t="s">
        <v>2122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H390</f>
        <v/>
      </c>
      <c s="2"/>
      <c s="2"/>
      <c s="2"/>
      <c s="2"/>
      <c s="3"/>
      <c s="2"/>
      <c s="2"/>
      <c s="2"/>
      <c s="2"/>
    </row>
    <row>
      <c r="B39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92" s="6" t="s">
        <v>214</v>
      </c>
      <c s="9" t="s">
        <v>1405</v>
      </c>
      <c s="3"/>
      <c s="3"/>
      <c s="3"/>
      <c s="3"/>
      <c s="3"/>
      <c s="3"/>
      <c s="3"/>
      <c s="3"/>
      <c s="3"/>
      <c s="3"/>
      <c s="3"/>
      <c s="3"/>
      <c s="5">
        <f t="shared" si="468" ref="P392:T392">SUM(P389:P391)</f>
        <v>0</v>
      </c>
      <c s="5">
        <f t="shared" si="468"/>
        <v>0</v>
      </c>
      <c s="5">
        <f t="shared" si="468"/>
        <v>0</v>
      </c>
      <c s="5">
        <f t="shared" si="468"/>
        <v>0</v>
      </c>
      <c s="5">
        <f t="shared" si="468"/>
        <v>0</v>
      </c>
      <c s="3"/>
      <c s="5">
        <f t="shared" si="469" ref="V392:AA392">SUM(V389:V391)</f>
        <v>0</v>
      </c>
      <c s="5">
        <f t="shared" si="469"/>
        <v>0</v>
      </c>
      <c s="5">
        <f t="shared" si="469"/>
        <v>0</v>
      </c>
      <c s="5">
        <f t="shared" si="469"/>
        <v>0</v>
      </c>
      <c s="5">
        <f t="shared" si="469"/>
        <v>0</v>
      </c>
      <c s="5">
        <f t="shared" si="469"/>
        <v>0</v>
      </c>
      <c s="3"/>
      <c s="3"/>
      <c s="5">
        <f t="shared" si="470" ref="AD392:AG392">SUM(AD389:AD391)</f>
        <v>0</v>
      </c>
      <c s="5">
        <f t="shared" si="470"/>
        <v>0</v>
      </c>
      <c s="5">
        <f t="shared" si="470"/>
        <v>0</v>
      </c>
      <c s="5">
        <f t="shared" si="470"/>
        <v>0</v>
      </c>
      <c s="3"/>
      <c s="3"/>
      <c s="5">
        <f t="shared" si="471" ref="AJ392:AL392">SUM(AJ389:AJ391)</f>
        <v>0</v>
      </c>
      <c s="5">
        <f t="shared" si="471"/>
        <v>0</v>
      </c>
      <c s="5">
        <f t="shared" si="471"/>
        <v>0</v>
      </c>
    </row>
    <row>
      <c r="B3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94" s="6" t="s">
        <v>1683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H394</f>
        <v/>
      </c>
      <c s="2"/>
      <c s="2"/>
      <c s="2"/>
      <c s="2"/>
      <c s="3"/>
      <c s="2"/>
      <c s="2"/>
      <c s="2"/>
      <c s="2"/>
    </row>
    <row>
      <c r="B39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96" s="6" t="s">
        <v>2123</v>
      </c>
      <c s="9" t="s">
        <v>215</v>
      </c>
      <c s="3"/>
      <c s="3"/>
      <c s="3"/>
      <c s="3"/>
      <c s="3"/>
      <c s="3"/>
      <c s="3"/>
      <c s="3"/>
      <c s="3"/>
      <c s="3"/>
      <c s="3"/>
      <c s="3"/>
      <c s="5">
        <f t="shared" si="472" ref="P396:T396">SUM(P393:P395)</f>
        <v>0</v>
      </c>
      <c s="5">
        <f t="shared" si="472"/>
        <v>0</v>
      </c>
      <c s="5">
        <f t="shared" si="472"/>
        <v>0</v>
      </c>
      <c s="5">
        <f t="shared" si="472"/>
        <v>0</v>
      </c>
      <c s="5">
        <f t="shared" si="472"/>
        <v>0</v>
      </c>
      <c s="3"/>
      <c s="5">
        <f t="shared" si="473" ref="V396:AA396">SUM(V393:V395)</f>
        <v>0</v>
      </c>
      <c s="5">
        <f t="shared" si="473"/>
        <v>0</v>
      </c>
      <c s="5">
        <f t="shared" si="473"/>
        <v>0</v>
      </c>
      <c s="5">
        <f t="shared" si="473"/>
        <v>0</v>
      </c>
      <c s="5">
        <f t="shared" si="473"/>
        <v>0</v>
      </c>
      <c s="5">
        <f t="shared" si="473"/>
        <v>0</v>
      </c>
      <c s="3"/>
      <c s="3"/>
      <c s="5">
        <f t="shared" si="474" ref="AD396:AG396">SUM(AD393:AD395)</f>
        <v>0</v>
      </c>
      <c s="5">
        <f t="shared" si="474"/>
        <v>0</v>
      </c>
      <c s="5">
        <f t="shared" si="474"/>
        <v>0</v>
      </c>
      <c s="5">
        <f t="shared" si="474"/>
        <v>0</v>
      </c>
      <c s="3"/>
      <c s="3"/>
      <c s="5">
        <f t="shared" si="475" ref="AJ396:AL396">SUM(AJ393:AJ395)</f>
        <v>0</v>
      </c>
      <c s="5">
        <f t="shared" si="475"/>
        <v>0</v>
      </c>
      <c s="5">
        <f t="shared" si="475"/>
        <v>0</v>
      </c>
    </row>
    <row>
      <c r="B3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98" s="6" t="s">
        <v>1137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H398</f>
        <v/>
      </c>
      <c s="2"/>
      <c s="2"/>
      <c s="2"/>
      <c s="2"/>
      <c s="3"/>
      <c s="2"/>
      <c s="2"/>
      <c s="2"/>
      <c s="2"/>
    </row>
    <row>
      <c r="B3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0" s="6" t="s">
        <v>1549</v>
      </c>
      <c s="9" t="s">
        <v>73</v>
      </c>
      <c s="3"/>
      <c s="3"/>
      <c s="3"/>
      <c s="3"/>
      <c s="3"/>
      <c s="3"/>
      <c s="3"/>
      <c s="3"/>
      <c s="3"/>
      <c s="3"/>
      <c s="3"/>
      <c s="3"/>
      <c s="5">
        <f t="shared" si="476" ref="P400:T400">SUM(P397:P399)</f>
        <v>0</v>
      </c>
      <c s="5">
        <f t="shared" si="476"/>
        <v>0</v>
      </c>
      <c s="5">
        <f t="shared" si="476"/>
        <v>0</v>
      </c>
      <c s="5">
        <f t="shared" si="476"/>
        <v>0</v>
      </c>
      <c s="5">
        <f t="shared" si="476"/>
        <v>0</v>
      </c>
      <c s="3"/>
      <c s="5">
        <f t="shared" si="477" ref="V400:AA400">SUM(V397:V399)</f>
        <v>0</v>
      </c>
      <c s="5">
        <f t="shared" si="477"/>
        <v>0</v>
      </c>
      <c s="5">
        <f t="shared" si="477"/>
        <v>0</v>
      </c>
      <c s="5">
        <f t="shared" si="477"/>
        <v>0</v>
      </c>
      <c s="5">
        <f t="shared" si="477"/>
        <v>0</v>
      </c>
      <c s="5">
        <f t="shared" si="477"/>
        <v>0</v>
      </c>
      <c s="3"/>
      <c s="3"/>
      <c s="5">
        <f t="shared" si="478" ref="AD400:AG400">SUM(AD397:AD399)</f>
        <v>0</v>
      </c>
      <c s="5">
        <f t="shared" si="478"/>
        <v>0</v>
      </c>
      <c s="5">
        <f t="shared" si="478"/>
        <v>0</v>
      </c>
      <c s="5">
        <f t="shared" si="478"/>
        <v>0</v>
      </c>
      <c s="3"/>
      <c s="3"/>
      <c s="5">
        <f t="shared" si="479" ref="AJ400:AL400">SUM(AJ397:AJ399)</f>
        <v>0</v>
      </c>
      <c s="5">
        <f t="shared" si="479"/>
        <v>0</v>
      </c>
      <c s="5">
        <f t="shared" si="479"/>
        <v>0</v>
      </c>
    </row>
    <row>
      <c r="B4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02" s="6" t="s">
        <v>635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H402</f>
        <v/>
      </c>
      <c s="2"/>
      <c s="2"/>
      <c s="2"/>
      <c s="2"/>
      <c s="3"/>
      <c s="2"/>
      <c s="2"/>
      <c s="2"/>
      <c s="2"/>
    </row>
    <row>
      <c r="B4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4" s="6" t="s">
        <v>1096</v>
      </c>
      <c s="9" t="s">
        <v>74</v>
      </c>
      <c s="3"/>
      <c s="3"/>
      <c s="3"/>
      <c s="3"/>
      <c s="3"/>
      <c s="3"/>
      <c s="3"/>
      <c s="3"/>
      <c s="3"/>
      <c s="3"/>
      <c s="3"/>
      <c s="3"/>
      <c s="5">
        <f t="shared" si="480" ref="P404:T404">SUM(P401:P403)</f>
        <v>0</v>
      </c>
      <c s="5">
        <f t="shared" si="480"/>
        <v>0</v>
      </c>
      <c s="5">
        <f t="shared" si="480"/>
        <v>0</v>
      </c>
      <c s="5">
        <f t="shared" si="480"/>
        <v>0</v>
      </c>
      <c s="5">
        <f t="shared" si="480"/>
        <v>0</v>
      </c>
      <c s="3"/>
      <c s="5">
        <f t="shared" si="481" ref="V404:AA404">SUM(V401:V403)</f>
        <v>0</v>
      </c>
      <c s="5">
        <f t="shared" si="481"/>
        <v>0</v>
      </c>
      <c s="5">
        <f t="shared" si="481"/>
        <v>0</v>
      </c>
      <c s="5">
        <f t="shared" si="481"/>
        <v>0</v>
      </c>
      <c s="5">
        <f t="shared" si="481"/>
        <v>0</v>
      </c>
      <c s="5">
        <f t="shared" si="481"/>
        <v>0</v>
      </c>
      <c s="3"/>
      <c s="3"/>
      <c s="5">
        <f t="shared" si="482" ref="AD404:AG404">SUM(AD401:AD403)</f>
        <v>0</v>
      </c>
      <c s="5">
        <f t="shared" si="482"/>
        <v>0</v>
      </c>
      <c s="5">
        <f t="shared" si="482"/>
        <v>0</v>
      </c>
      <c s="5">
        <f t="shared" si="482"/>
        <v>0</v>
      </c>
      <c s="3"/>
      <c s="3"/>
      <c s="5">
        <f t="shared" si="483" ref="AJ404:AL404">SUM(AJ401:AJ403)</f>
        <v>0</v>
      </c>
      <c s="5">
        <f t="shared" si="483"/>
        <v>0</v>
      </c>
      <c s="5">
        <f t="shared" si="483"/>
        <v>0</v>
      </c>
    </row>
    <row>
      <c r="B405" s="6" t="s">
        <v>636</v>
      </c>
      <c s="9" t="s">
        <v>532</v>
      </c>
      <c s="3"/>
      <c s="3"/>
      <c s="3"/>
      <c s="3"/>
      <c s="3"/>
      <c s="3"/>
      <c s="3"/>
      <c s="3"/>
      <c s="3"/>
      <c s="3"/>
      <c s="3"/>
      <c s="3"/>
      <c s="5">
        <f t="shared" si="484" ref="P405:T405">P388+P392+P396+P400+P404</f>
        <v>0</v>
      </c>
      <c s="5">
        <f t="shared" si="484"/>
        <v>0</v>
      </c>
      <c s="5">
        <f t="shared" si="484"/>
        <v>0</v>
      </c>
      <c s="5">
        <f t="shared" si="484"/>
        <v>0</v>
      </c>
      <c s="5">
        <f t="shared" si="484"/>
        <v>0</v>
      </c>
      <c s="3"/>
      <c s="5">
        <f t="shared" si="485" ref="V405:AA405">V388+V392+V396+V400+V404</f>
        <v>0</v>
      </c>
      <c s="5">
        <f t="shared" si="485"/>
        <v>0</v>
      </c>
      <c s="5">
        <f t="shared" si="485"/>
        <v>0</v>
      </c>
      <c s="5">
        <f t="shared" si="485"/>
        <v>0</v>
      </c>
      <c s="5">
        <f t="shared" si="485"/>
        <v>0</v>
      </c>
      <c s="5">
        <f t="shared" si="485"/>
        <v>0</v>
      </c>
      <c s="3"/>
      <c s="3"/>
      <c s="5">
        <f t="shared" si="486" ref="AD405:AG405">AD388+AD392+AD396+AD400+AD404</f>
        <v>0</v>
      </c>
      <c s="5">
        <f t="shared" si="486"/>
        <v>0</v>
      </c>
      <c s="5">
        <f t="shared" si="486"/>
        <v>0</v>
      </c>
      <c s="5">
        <f t="shared" si="486"/>
        <v>0</v>
      </c>
      <c s="3"/>
      <c s="3"/>
      <c s="5">
        <f t="shared" si="487" ref="AJ405:AL405">AJ388+AJ392+AJ396+AJ400+AJ404</f>
        <v>0</v>
      </c>
      <c s="5">
        <f t="shared" si="487"/>
        <v>0</v>
      </c>
      <c s="5">
        <f t="shared" si="487"/>
        <v>0</v>
      </c>
    </row>
    <row>
      <c r="B4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07" s="6" t="s">
        <v>2074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H407</f>
        <v/>
      </c>
      <c s="2"/>
      <c s="2"/>
      <c s="2"/>
      <c s="2"/>
      <c s="3"/>
      <c s="2"/>
      <c s="2"/>
      <c s="2"/>
      <c s="2"/>
    </row>
    <row>
      <c r="B4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9" s="6" t="s">
        <v>172</v>
      </c>
      <c s="9" t="s">
        <v>1684</v>
      </c>
      <c s="3"/>
      <c s="3"/>
      <c s="3"/>
      <c s="3"/>
      <c s="3"/>
      <c s="3"/>
      <c s="3"/>
      <c s="3"/>
      <c s="3"/>
      <c s="3"/>
      <c s="3"/>
      <c s="3"/>
      <c s="5">
        <f t="shared" si="488" ref="P409:T409">SUM(P406:P408)</f>
        <v>0</v>
      </c>
      <c s="5">
        <f t="shared" si="488"/>
        <v>0</v>
      </c>
      <c s="5">
        <f t="shared" si="488"/>
        <v>0</v>
      </c>
      <c s="5">
        <f t="shared" si="488"/>
        <v>0</v>
      </c>
      <c s="5">
        <f t="shared" si="488"/>
        <v>0</v>
      </c>
      <c s="3"/>
      <c s="5">
        <f t="shared" si="489" ref="V409:AA409">SUM(V406:V408)</f>
        <v>0</v>
      </c>
      <c s="5">
        <f t="shared" si="489"/>
        <v>0</v>
      </c>
      <c s="5">
        <f t="shared" si="489"/>
        <v>0</v>
      </c>
      <c s="5">
        <f t="shared" si="489"/>
        <v>0</v>
      </c>
      <c s="5">
        <f t="shared" si="489"/>
        <v>0</v>
      </c>
      <c s="5">
        <f t="shared" si="489"/>
        <v>0</v>
      </c>
      <c s="3"/>
      <c s="3"/>
      <c s="5">
        <f t="shared" si="490" ref="AD409:AG409">SUM(AD406:AD408)</f>
        <v>0</v>
      </c>
      <c s="5">
        <f t="shared" si="490"/>
        <v>0</v>
      </c>
      <c s="5">
        <f t="shared" si="490"/>
        <v>0</v>
      </c>
      <c s="5">
        <f t="shared" si="490"/>
        <v>0</v>
      </c>
      <c s="3"/>
      <c s="3"/>
      <c s="5">
        <f t="shared" si="491" ref="AJ409:AL409">SUM(AJ406:AJ408)</f>
        <v>0</v>
      </c>
      <c s="5">
        <f t="shared" si="491"/>
        <v>0</v>
      </c>
      <c s="5">
        <f t="shared" si="491"/>
        <v>0</v>
      </c>
    </row>
    <row>
      <c r="B4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11" s="6" t="s">
        <v>1647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H411</f>
        <v/>
      </c>
      <c s="2"/>
      <c s="2"/>
      <c s="2"/>
      <c s="2"/>
      <c s="3"/>
      <c s="2"/>
      <c s="2"/>
      <c s="2"/>
      <c s="2"/>
    </row>
    <row>
      <c r="B4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13" s="6" t="s">
        <v>2075</v>
      </c>
      <c s="9" t="s">
        <v>2261</v>
      </c>
      <c s="3"/>
      <c s="3"/>
      <c s="3"/>
      <c s="3"/>
      <c s="3"/>
      <c s="3"/>
      <c s="3"/>
      <c s="3"/>
      <c s="3"/>
      <c s="3"/>
      <c s="3"/>
      <c s="3"/>
      <c s="5">
        <f t="shared" si="492" ref="P413:T413">SUM(P410:P412)</f>
        <v>0</v>
      </c>
      <c s="5">
        <f t="shared" si="492"/>
        <v>0</v>
      </c>
      <c s="5">
        <f t="shared" si="492"/>
        <v>0</v>
      </c>
      <c s="5">
        <f t="shared" si="492"/>
        <v>0</v>
      </c>
      <c s="5">
        <f t="shared" si="492"/>
        <v>0</v>
      </c>
      <c s="3"/>
      <c s="5">
        <f t="shared" si="493" ref="V413:AA413">SUM(V410:V412)</f>
        <v>0</v>
      </c>
      <c s="5">
        <f t="shared" si="493"/>
        <v>0</v>
      </c>
      <c s="5">
        <f t="shared" si="493"/>
        <v>0</v>
      </c>
      <c s="5">
        <f t="shared" si="493"/>
        <v>0</v>
      </c>
      <c s="5">
        <f t="shared" si="493"/>
        <v>0</v>
      </c>
      <c s="5">
        <f t="shared" si="493"/>
        <v>0</v>
      </c>
      <c s="3"/>
      <c s="3"/>
      <c s="5">
        <f t="shared" si="494" ref="AD413:AG413">SUM(AD410:AD412)</f>
        <v>0</v>
      </c>
      <c s="5">
        <f t="shared" si="494"/>
        <v>0</v>
      </c>
      <c s="5">
        <f t="shared" si="494"/>
        <v>0</v>
      </c>
      <c s="5">
        <f t="shared" si="494"/>
        <v>0</v>
      </c>
      <c s="3"/>
      <c s="3"/>
      <c s="5">
        <f t="shared" si="495" ref="AJ413:AL413">SUM(AJ410:AJ412)</f>
        <v>0</v>
      </c>
      <c s="5">
        <f t="shared" si="495"/>
        <v>0</v>
      </c>
      <c s="5">
        <f t="shared" si="495"/>
        <v>0</v>
      </c>
    </row>
    <row>
      <c r="B4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15" s="6" t="s">
        <v>1271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H415</f>
        <v/>
      </c>
      <c s="2"/>
      <c s="2"/>
      <c s="2"/>
      <c s="2"/>
      <c s="3"/>
      <c s="2"/>
      <c s="2"/>
      <c s="2"/>
      <c s="2"/>
    </row>
    <row>
      <c r="B4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17" s="6" t="s">
        <v>1685</v>
      </c>
      <c s="9" t="s">
        <v>1550</v>
      </c>
      <c s="3"/>
      <c s="3"/>
      <c s="3"/>
      <c s="3"/>
      <c s="3"/>
      <c s="3"/>
      <c s="3"/>
      <c s="3"/>
      <c s="3"/>
      <c s="3"/>
      <c s="3"/>
      <c s="3"/>
      <c s="5">
        <f t="shared" si="496" ref="P417:T417">SUM(P414:P416)</f>
        <v>0</v>
      </c>
      <c s="5">
        <f t="shared" si="496"/>
        <v>0</v>
      </c>
      <c s="5">
        <f t="shared" si="496"/>
        <v>0</v>
      </c>
      <c s="5">
        <f t="shared" si="496"/>
        <v>0</v>
      </c>
      <c s="5">
        <f t="shared" si="496"/>
        <v>0</v>
      </c>
      <c s="3"/>
      <c s="5">
        <f t="shared" si="497" ref="V417:AA417">SUM(V414:V416)</f>
        <v>0</v>
      </c>
      <c s="5">
        <f t="shared" si="497"/>
        <v>0</v>
      </c>
      <c s="5">
        <f t="shared" si="497"/>
        <v>0</v>
      </c>
      <c s="5">
        <f t="shared" si="497"/>
        <v>0</v>
      </c>
      <c s="5">
        <f t="shared" si="497"/>
        <v>0</v>
      </c>
      <c s="5">
        <f t="shared" si="497"/>
        <v>0</v>
      </c>
      <c s="3"/>
      <c s="3"/>
      <c s="5">
        <f t="shared" si="498" ref="AD417:AG417">SUM(AD414:AD416)</f>
        <v>0</v>
      </c>
      <c s="5">
        <f t="shared" si="498"/>
        <v>0</v>
      </c>
      <c s="5">
        <f t="shared" si="498"/>
        <v>0</v>
      </c>
      <c s="5">
        <f t="shared" si="498"/>
        <v>0</v>
      </c>
      <c s="3"/>
      <c s="3"/>
      <c s="5">
        <f t="shared" si="499" ref="AJ417:AL417">SUM(AJ414:AJ416)</f>
        <v>0</v>
      </c>
      <c s="5">
        <f t="shared" si="499"/>
        <v>0</v>
      </c>
      <c s="5">
        <f t="shared" si="499"/>
        <v>0</v>
      </c>
    </row>
    <row>
      <c r="B4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19" s="6" t="s">
        <v>815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H419</f>
        <v/>
      </c>
      <c s="2"/>
      <c s="2"/>
      <c s="2"/>
      <c s="2"/>
      <c s="3"/>
      <c s="2"/>
      <c s="2"/>
      <c s="2"/>
      <c s="2"/>
    </row>
    <row>
      <c r="B4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21" s="6" t="s">
        <v>1272</v>
      </c>
      <c s="9" t="s">
        <v>816</v>
      </c>
      <c s="3"/>
      <c s="3"/>
      <c s="3"/>
      <c s="3"/>
      <c s="3"/>
      <c s="3"/>
      <c s="3"/>
      <c s="3"/>
      <c s="3"/>
      <c s="3"/>
      <c s="3"/>
      <c s="3"/>
      <c s="5">
        <f t="shared" si="500" ref="P421:T421">SUM(P418:P420)</f>
        <v>0</v>
      </c>
      <c s="5">
        <f t="shared" si="500"/>
        <v>0</v>
      </c>
      <c s="5">
        <f t="shared" si="500"/>
        <v>0</v>
      </c>
      <c s="5">
        <f t="shared" si="500"/>
        <v>0</v>
      </c>
      <c s="5">
        <f t="shared" si="500"/>
        <v>0</v>
      </c>
      <c s="3"/>
      <c s="5">
        <f t="shared" si="501" ref="V421:AA421">SUM(V418:V420)</f>
        <v>0</v>
      </c>
      <c s="5">
        <f t="shared" si="501"/>
        <v>0</v>
      </c>
      <c s="5">
        <f t="shared" si="501"/>
        <v>0</v>
      </c>
      <c s="5">
        <f t="shared" si="501"/>
        <v>0</v>
      </c>
      <c s="5">
        <f t="shared" si="501"/>
        <v>0</v>
      </c>
      <c s="5">
        <f t="shared" si="501"/>
        <v>0</v>
      </c>
      <c s="3"/>
      <c s="3"/>
      <c s="5">
        <f t="shared" si="502" ref="AD421:AG421">SUM(AD418:AD420)</f>
        <v>0</v>
      </c>
      <c s="5">
        <f t="shared" si="502"/>
        <v>0</v>
      </c>
      <c s="5">
        <f t="shared" si="502"/>
        <v>0</v>
      </c>
      <c s="5">
        <f t="shared" si="502"/>
        <v>0</v>
      </c>
      <c s="3"/>
      <c s="3"/>
      <c s="5">
        <f t="shared" si="503" ref="AJ421:AL421">SUM(AJ418:AJ420)</f>
        <v>0</v>
      </c>
      <c s="5">
        <f t="shared" si="503"/>
        <v>0</v>
      </c>
      <c s="5">
        <f t="shared" si="503"/>
        <v>0</v>
      </c>
    </row>
    <row>
      <c r="B4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3" s="6" t="s">
        <v>358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H423</f>
        <v/>
      </c>
      <c s="2"/>
      <c s="2"/>
      <c s="2"/>
      <c s="2"/>
      <c s="3"/>
      <c s="2"/>
      <c s="2"/>
      <c s="2"/>
      <c s="2"/>
    </row>
    <row>
      <c r="B4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25" s="6" t="s">
        <v>817</v>
      </c>
      <c s="9" t="s">
        <v>1406</v>
      </c>
      <c s="3"/>
      <c s="3"/>
      <c s="3"/>
      <c s="3"/>
      <c s="3"/>
      <c s="3"/>
      <c s="3"/>
      <c s="3"/>
      <c s="3"/>
      <c s="3"/>
      <c s="3"/>
      <c s="3"/>
      <c s="5">
        <f t="shared" si="504" ref="P425:T425">SUM(P422:P424)</f>
        <v>0</v>
      </c>
      <c s="5">
        <f t="shared" si="504"/>
        <v>0</v>
      </c>
      <c s="5">
        <f t="shared" si="504"/>
        <v>0</v>
      </c>
      <c s="5">
        <f t="shared" si="504"/>
        <v>0</v>
      </c>
      <c s="5">
        <f t="shared" si="504"/>
        <v>0</v>
      </c>
      <c s="3"/>
      <c s="5">
        <f t="shared" si="505" ref="V425:AA425">SUM(V422:V424)</f>
        <v>0</v>
      </c>
      <c s="5">
        <f t="shared" si="505"/>
        <v>0</v>
      </c>
      <c s="5">
        <f t="shared" si="505"/>
        <v>0</v>
      </c>
      <c s="5">
        <f t="shared" si="505"/>
        <v>0</v>
      </c>
      <c s="5">
        <f t="shared" si="505"/>
        <v>0</v>
      </c>
      <c s="5">
        <f t="shared" si="505"/>
        <v>0</v>
      </c>
      <c s="3"/>
      <c s="3"/>
      <c s="5">
        <f t="shared" si="506" ref="AD425:AG425">SUM(AD422:AD424)</f>
        <v>0</v>
      </c>
      <c s="5">
        <f t="shared" si="506"/>
        <v>0</v>
      </c>
      <c s="5">
        <f t="shared" si="506"/>
        <v>0</v>
      </c>
      <c s="5">
        <f t="shared" si="506"/>
        <v>0</v>
      </c>
      <c s="3"/>
      <c s="3"/>
      <c s="5">
        <f t="shared" si="507" ref="AJ425:AL425">SUM(AJ422:AJ424)</f>
        <v>0</v>
      </c>
      <c s="5">
        <f t="shared" si="507"/>
        <v>0</v>
      </c>
      <c s="5">
        <f t="shared" si="507"/>
        <v>0</v>
      </c>
    </row>
    <row>
      <c r="B426" s="6" t="s">
        <v>359</v>
      </c>
      <c s="9" t="s">
        <v>1965</v>
      </c>
      <c s="3"/>
      <c s="3"/>
      <c s="3"/>
      <c s="3"/>
      <c s="3"/>
      <c s="3"/>
      <c s="3"/>
      <c s="3"/>
      <c s="3"/>
      <c s="3"/>
      <c s="3"/>
      <c s="3"/>
      <c s="5">
        <f t="shared" si="508" ref="P426:T426">P409+P413+P417+P421+P425</f>
        <v>0</v>
      </c>
      <c s="5">
        <f t="shared" si="508"/>
        <v>0</v>
      </c>
      <c s="5">
        <f t="shared" si="508"/>
        <v>0</v>
      </c>
      <c s="5">
        <f t="shared" si="508"/>
        <v>0</v>
      </c>
      <c s="5">
        <f t="shared" si="508"/>
        <v>0</v>
      </c>
      <c s="3"/>
      <c s="5">
        <f t="shared" si="509" ref="V426:AA426">V409+V413+V417+V421+V425</f>
        <v>0</v>
      </c>
      <c s="5">
        <f t="shared" si="509"/>
        <v>0</v>
      </c>
      <c s="5">
        <f t="shared" si="509"/>
        <v>0</v>
      </c>
      <c s="5">
        <f t="shared" si="509"/>
        <v>0</v>
      </c>
      <c s="5">
        <f t="shared" si="509"/>
        <v>0</v>
      </c>
      <c s="5">
        <f t="shared" si="509"/>
        <v>0</v>
      </c>
      <c s="3"/>
      <c s="3"/>
      <c s="5">
        <f t="shared" si="510" ref="AD426:AG426">AD409+AD413+AD417+AD421+AD425</f>
        <v>0</v>
      </c>
      <c s="5">
        <f t="shared" si="510"/>
        <v>0</v>
      </c>
      <c s="5">
        <f t="shared" si="510"/>
        <v>0</v>
      </c>
      <c s="5">
        <f t="shared" si="510"/>
        <v>0</v>
      </c>
      <c s="3"/>
      <c s="3"/>
      <c s="5">
        <f t="shared" si="511" ref="AJ426:AL426">AJ409+AJ413+AJ417+AJ421+AJ425</f>
        <v>0</v>
      </c>
      <c s="5">
        <f t="shared" si="511"/>
        <v>0</v>
      </c>
      <c s="5">
        <f t="shared" si="511"/>
        <v>0</v>
      </c>
    </row>
    <row>
      <c r="B4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8" s="6" t="s">
        <v>1828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H428</f>
        <v/>
      </c>
      <c s="2"/>
      <c s="2"/>
      <c s="2"/>
      <c s="2"/>
      <c s="3"/>
      <c s="2"/>
      <c s="2"/>
      <c s="2"/>
      <c s="2"/>
    </row>
    <row>
      <c r="B4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0" s="6" t="s">
        <v>2262</v>
      </c>
      <c s="9" t="s">
        <v>75</v>
      </c>
      <c s="3"/>
      <c s="3"/>
      <c s="3"/>
      <c s="3"/>
      <c s="3"/>
      <c s="3"/>
      <c s="3"/>
      <c s="3"/>
      <c s="3"/>
      <c s="3"/>
      <c s="3"/>
      <c s="3"/>
      <c s="5">
        <f t="shared" si="512" ref="P430:T430">SUM(P427:P429)</f>
        <v>0</v>
      </c>
      <c s="5">
        <f t="shared" si="512"/>
        <v>0</v>
      </c>
      <c s="5">
        <f t="shared" si="512"/>
        <v>0</v>
      </c>
      <c s="5">
        <f t="shared" si="512"/>
        <v>0</v>
      </c>
      <c s="5">
        <f t="shared" si="512"/>
        <v>0</v>
      </c>
      <c s="3"/>
      <c s="5">
        <f t="shared" si="513" ref="V430:AA430">SUM(V427:V429)</f>
        <v>0</v>
      </c>
      <c s="5">
        <f t="shared" si="513"/>
        <v>0</v>
      </c>
      <c s="5">
        <f t="shared" si="513"/>
        <v>0</v>
      </c>
      <c s="5">
        <f t="shared" si="513"/>
        <v>0</v>
      </c>
      <c s="5">
        <f t="shared" si="513"/>
        <v>0</v>
      </c>
      <c s="5">
        <f t="shared" si="513"/>
        <v>0</v>
      </c>
      <c s="3"/>
      <c s="3"/>
      <c s="5">
        <f t="shared" si="514" ref="AD430:AG430">SUM(AD427:AD429)</f>
        <v>0</v>
      </c>
      <c s="5">
        <f t="shared" si="514"/>
        <v>0</v>
      </c>
      <c s="5">
        <f t="shared" si="514"/>
        <v>0</v>
      </c>
      <c s="5">
        <f t="shared" si="514"/>
        <v>0</v>
      </c>
      <c s="3"/>
      <c s="3"/>
      <c s="5">
        <f t="shared" si="515" ref="AJ430:AL430">SUM(AJ427:AJ429)</f>
        <v>0</v>
      </c>
      <c s="5">
        <f t="shared" si="515"/>
        <v>0</v>
      </c>
      <c s="5">
        <f t="shared" si="515"/>
        <v>0</v>
      </c>
    </row>
    <row>
      <c r="B4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32" s="6" t="s">
        <v>1247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H432</f>
        <v/>
      </c>
      <c s="2"/>
      <c s="2"/>
      <c s="2"/>
      <c s="2"/>
      <c s="3"/>
      <c s="2"/>
      <c s="2"/>
      <c s="2"/>
      <c s="2"/>
    </row>
    <row>
      <c r="B4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4" s="6" t="s">
        <v>1648</v>
      </c>
      <c s="9" t="s">
        <v>1138</v>
      </c>
      <c s="3"/>
      <c s="3"/>
      <c s="3"/>
      <c s="3"/>
      <c s="3"/>
      <c s="3"/>
      <c s="3"/>
      <c s="3"/>
      <c s="3"/>
      <c s="3"/>
      <c s="3"/>
      <c s="3"/>
      <c s="5">
        <f t="shared" si="516" ref="P434:T434">SUM(P431:P433)</f>
        <v>0</v>
      </c>
      <c s="5">
        <f t="shared" si="516"/>
        <v>0</v>
      </c>
      <c s="5">
        <f t="shared" si="516"/>
        <v>0</v>
      </c>
      <c s="5">
        <f t="shared" si="516"/>
        <v>0</v>
      </c>
      <c s="5">
        <f t="shared" si="516"/>
        <v>0</v>
      </c>
      <c s="3"/>
      <c s="5">
        <f t="shared" si="517" ref="V434:AA434">SUM(V431:V433)</f>
        <v>0</v>
      </c>
      <c s="5">
        <f t="shared" si="517"/>
        <v>0</v>
      </c>
      <c s="5">
        <f t="shared" si="517"/>
        <v>0</v>
      </c>
      <c s="5">
        <f t="shared" si="517"/>
        <v>0</v>
      </c>
      <c s="5">
        <f t="shared" si="517"/>
        <v>0</v>
      </c>
      <c s="5">
        <f t="shared" si="517"/>
        <v>0</v>
      </c>
      <c s="3"/>
      <c s="3"/>
      <c s="5">
        <f t="shared" si="518" ref="AD434:AG434">SUM(AD431:AD433)</f>
        <v>0</v>
      </c>
      <c s="5">
        <f t="shared" si="518"/>
        <v>0</v>
      </c>
      <c s="5">
        <f t="shared" si="518"/>
        <v>0</v>
      </c>
      <c s="5">
        <f t="shared" si="518"/>
        <v>0</v>
      </c>
      <c s="3"/>
      <c s="3"/>
      <c s="5">
        <f t="shared" si="519" ref="AJ434:AL434">SUM(AJ431:AJ433)</f>
        <v>0</v>
      </c>
      <c s="5">
        <f t="shared" si="519"/>
        <v>0</v>
      </c>
      <c s="5">
        <f t="shared" si="519"/>
        <v>0</v>
      </c>
    </row>
    <row>
      <c r="B4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36" s="6" t="s">
        <v>818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H436</f>
        <v/>
      </c>
      <c s="2"/>
      <c s="2"/>
      <c s="2"/>
      <c s="2"/>
      <c s="3"/>
      <c s="2"/>
      <c s="2"/>
      <c s="2"/>
      <c s="2"/>
    </row>
    <row>
      <c r="B4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8" s="6" t="s">
        <v>1273</v>
      </c>
      <c s="9" t="s">
        <v>533</v>
      </c>
      <c s="3"/>
      <c s="3"/>
      <c s="3"/>
      <c s="3"/>
      <c s="3"/>
      <c s="3"/>
      <c s="3"/>
      <c s="3"/>
      <c s="3"/>
      <c s="3"/>
      <c s="3"/>
      <c s="3"/>
      <c s="5">
        <f t="shared" si="520" ref="P438:T438">SUM(P435:P437)</f>
        <v>0</v>
      </c>
      <c s="5">
        <f t="shared" si="520"/>
        <v>0</v>
      </c>
      <c s="5">
        <f t="shared" si="520"/>
        <v>0</v>
      </c>
      <c s="5">
        <f t="shared" si="520"/>
        <v>0</v>
      </c>
      <c s="5">
        <f t="shared" si="520"/>
        <v>0</v>
      </c>
      <c s="3"/>
      <c s="5">
        <f t="shared" si="521" ref="V438:AA438">SUM(V435:V437)</f>
        <v>0</v>
      </c>
      <c s="5">
        <f t="shared" si="521"/>
        <v>0</v>
      </c>
      <c s="5">
        <f t="shared" si="521"/>
        <v>0</v>
      </c>
      <c s="5">
        <f t="shared" si="521"/>
        <v>0</v>
      </c>
      <c s="5">
        <f t="shared" si="521"/>
        <v>0</v>
      </c>
      <c s="5">
        <f t="shared" si="521"/>
        <v>0</v>
      </c>
      <c s="3"/>
      <c s="3"/>
      <c s="5">
        <f t="shared" si="522" ref="AD438:AG438">SUM(AD435:AD437)</f>
        <v>0</v>
      </c>
      <c s="5">
        <f t="shared" si="522"/>
        <v>0</v>
      </c>
      <c s="5">
        <f t="shared" si="522"/>
        <v>0</v>
      </c>
      <c s="5">
        <f t="shared" si="522"/>
        <v>0</v>
      </c>
      <c s="3"/>
      <c s="3"/>
      <c s="5">
        <f t="shared" si="523" ref="AJ438:AL438">SUM(AJ435:AJ437)</f>
        <v>0</v>
      </c>
      <c s="5">
        <f t="shared" si="523"/>
        <v>0</v>
      </c>
      <c s="5">
        <f t="shared" si="523"/>
        <v>0</v>
      </c>
    </row>
    <row>
      <c r="B4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40" s="6" t="s">
        <v>360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H440</f>
        <v/>
      </c>
      <c s="2"/>
      <c s="2"/>
      <c s="2"/>
      <c s="2"/>
      <c s="3"/>
      <c s="2"/>
      <c s="2"/>
      <c s="2"/>
      <c s="2"/>
    </row>
    <row>
      <c r="B4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2" s="6" t="s">
        <v>819</v>
      </c>
      <c s="9" t="s">
        <v>216</v>
      </c>
      <c s="3"/>
      <c s="3"/>
      <c s="3"/>
      <c s="3"/>
      <c s="3"/>
      <c s="3"/>
      <c s="3"/>
      <c s="3"/>
      <c s="3"/>
      <c s="3"/>
      <c s="3"/>
      <c s="3"/>
      <c s="5">
        <f t="shared" si="524" ref="P442:T442">SUM(P439:P441)</f>
        <v>0</v>
      </c>
      <c s="5">
        <f t="shared" si="524"/>
        <v>0</v>
      </c>
      <c s="5">
        <f t="shared" si="524"/>
        <v>0</v>
      </c>
      <c s="5">
        <f t="shared" si="524"/>
        <v>0</v>
      </c>
      <c s="5">
        <f t="shared" si="524"/>
        <v>0</v>
      </c>
      <c s="3"/>
      <c s="5">
        <f t="shared" si="525" ref="V442:AA442">SUM(V439:V441)</f>
        <v>0</v>
      </c>
      <c s="5">
        <f t="shared" si="525"/>
        <v>0</v>
      </c>
      <c s="5">
        <f t="shared" si="525"/>
        <v>0</v>
      </c>
      <c s="5">
        <f t="shared" si="525"/>
        <v>0</v>
      </c>
      <c s="5">
        <f t="shared" si="525"/>
        <v>0</v>
      </c>
      <c s="5">
        <f t="shared" si="525"/>
        <v>0</v>
      </c>
      <c s="3"/>
      <c s="3"/>
      <c s="5">
        <f t="shared" si="526" ref="AD442:AG442">SUM(AD439:AD441)</f>
        <v>0</v>
      </c>
      <c s="5">
        <f t="shared" si="526"/>
        <v>0</v>
      </c>
      <c s="5">
        <f t="shared" si="526"/>
        <v>0</v>
      </c>
      <c s="5">
        <f t="shared" si="526"/>
        <v>0</v>
      </c>
      <c s="3"/>
      <c s="3"/>
      <c s="5">
        <f t="shared" si="527" ref="AJ442:AL442">SUM(AJ439:AJ441)</f>
        <v>0</v>
      </c>
      <c s="5">
        <f t="shared" si="527"/>
        <v>0</v>
      </c>
      <c s="5">
        <f t="shared" si="527"/>
        <v>0</v>
      </c>
    </row>
    <row>
      <c r="B4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44" s="6" t="s">
        <v>2263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H444</f>
        <v/>
      </c>
      <c s="2"/>
      <c s="2"/>
      <c s="2"/>
      <c s="2"/>
      <c s="3"/>
      <c s="2"/>
      <c s="2"/>
      <c s="2"/>
      <c s="2"/>
    </row>
    <row>
      <c r="B4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6" s="6" t="s">
        <v>361</v>
      </c>
      <c s="9" t="s">
        <v>217</v>
      </c>
      <c s="3"/>
      <c s="3"/>
      <c s="3"/>
      <c s="3"/>
      <c s="3"/>
      <c s="3"/>
      <c s="3"/>
      <c s="3"/>
      <c s="3"/>
      <c s="3"/>
      <c s="3"/>
      <c s="3"/>
      <c s="5">
        <f t="shared" si="528" ref="P446:T446">SUM(P443:P445)</f>
        <v>0</v>
      </c>
      <c s="5">
        <f t="shared" si="528"/>
        <v>0</v>
      </c>
      <c s="5">
        <f t="shared" si="528"/>
        <v>0</v>
      </c>
      <c s="5">
        <f t="shared" si="528"/>
        <v>0</v>
      </c>
      <c s="5">
        <f t="shared" si="528"/>
        <v>0</v>
      </c>
      <c s="3"/>
      <c s="5">
        <f t="shared" si="529" ref="V446:AA446">SUM(V443:V445)</f>
        <v>0</v>
      </c>
      <c s="5">
        <f t="shared" si="529"/>
        <v>0</v>
      </c>
      <c s="5">
        <f t="shared" si="529"/>
        <v>0</v>
      </c>
      <c s="5">
        <f t="shared" si="529"/>
        <v>0</v>
      </c>
      <c s="5">
        <f t="shared" si="529"/>
        <v>0</v>
      </c>
      <c s="5">
        <f t="shared" si="529"/>
        <v>0</v>
      </c>
      <c s="3"/>
      <c s="3"/>
      <c s="5">
        <f t="shared" si="530" ref="AD446:AG446">SUM(AD443:AD445)</f>
        <v>0</v>
      </c>
      <c s="5">
        <f t="shared" si="530"/>
        <v>0</v>
      </c>
      <c s="5">
        <f t="shared" si="530"/>
        <v>0</v>
      </c>
      <c s="5">
        <f t="shared" si="530"/>
        <v>0</v>
      </c>
      <c s="3"/>
      <c s="3"/>
      <c s="5">
        <f t="shared" si="531" ref="AJ446:AL446">SUM(AJ443:AJ445)</f>
        <v>0</v>
      </c>
      <c s="5">
        <f t="shared" si="531"/>
        <v>0</v>
      </c>
      <c s="5">
        <f t="shared" si="531"/>
        <v>0</v>
      </c>
    </row>
    <row>
      <c r="B447" s="6" t="s">
        <v>2264</v>
      </c>
      <c s="6" t="s">
        <v>1139</v>
      </c>
      <c s="3"/>
      <c s="3"/>
      <c s="3"/>
      <c s="3"/>
      <c s="3"/>
      <c s="3"/>
      <c s="3"/>
      <c s="3"/>
      <c s="3"/>
      <c s="3"/>
      <c s="3"/>
      <c s="3"/>
      <c s="5">
        <f t="shared" si="532" ref="P447:T447">P430+P434+P438+P442+P446</f>
        <v>0</v>
      </c>
      <c s="5">
        <f t="shared" si="532"/>
        <v>0</v>
      </c>
      <c s="5">
        <f t="shared" si="532"/>
        <v>0</v>
      </c>
      <c s="5">
        <f t="shared" si="532"/>
        <v>0</v>
      </c>
      <c s="5">
        <f t="shared" si="532"/>
        <v>0</v>
      </c>
      <c s="3"/>
      <c s="5">
        <f t="shared" si="533" ref="V447:AA447">V430+V434+V438+V442+V446</f>
        <v>0</v>
      </c>
      <c s="5">
        <f t="shared" si="533"/>
        <v>0</v>
      </c>
      <c s="5">
        <f t="shared" si="533"/>
        <v>0</v>
      </c>
      <c s="5">
        <f t="shared" si="533"/>
        <v>0</v>
      </c>
      <c s="5">
        <f t="shared" si="533"/>
        <v>0</v>
      </c>
      <c s="5">
        <f t="shared" si="533"/>
        <v>0</v>
      </c>
      <c s="3"/>
      <c s="3"/>
      <c s="5">
        <f t="shared" si="534" ref="AD447:AG447">AD430+AD434+AD438+AD442+AD446</f>
        <v>0</v>
      </c>
      <c s="5">
        <f t="shared" si="534"/>
        <v>0</v>
      </c>
      <c s="5">
        <f t="shared" si="534"/>
        <v>0</v>
      </c>
      <c s="5">
        <f t="shared" si="534"/>
        <v>0</v>
      </c>
      <c s="3"/>
      <c s="3"/>
      <c s="5">
        <f t="shared" si="535" ref="AJ447:AL447">AJ430+AJ434+AJ438+AJ442+AJ446</f>
        <v>0</v>
      </c>
      <c s="5">
        <f t="shared" si="535"/>
        <v>0</v>
      </c>
      <c s="5">
        <f t="shared" si="535"/>
        <v>0</v>
      </c>
    </row>
    <row>
      <c r="B448" s="6" t="s">
        <v>1829</v>
      </c>
      <c s="9" t="s">
        <v>985</v>
      </c>
      <c s="3"/>
      <c s="3"/>
      <c s="3"/>
      <c s="3"/>
      <c s="3"/>
      <c s="3"/>
      <c s="3"/>
      <c s="3"/>
      <c s="3"/>
      <c s="3"/>
      <c s="3"/>
      <c s="3"/>
      <c s="5">
        <f t="shared" si="536" ref="P448:T448">P325+P346+P367+P388+P409+P430</f>
        <v>0</v>
      </c>
      <c s="5">
        <f t="shared" si="536"/>
        <v>0</v>
      </c>
      <c s="5">
        <f t="shared" si="536"/>
        <v>0</v>
      </c>
      <c s="5">
        <f t="shared" si="536"/>
        <v>0</v>
      </c>
      <c s="5">
        <f t="shared" si="536"/>
        <v>0</v>
      </c>
      <c s="3"/>
      <c s="5">
        <f t="shared" si="537" ref="V448:AA448">V325+V346+V367+V388+V409+V430</f>
        <v>0</v>
      </c>
      <c s="5">
        <f t="shared" si="537"/>
        <v>0</v>
      </c>
      <c s="5">
        <f t="shared" si="537"/>
        <v>0</v>
      </c>
      <c s="5">
        <f t="shared" si="537"/>
        <v>0</v>
      </c>
      <c s="5">
        <f t="shared" si="537"/>
        <v>0</v>
      </c>
      <c s="5">
        <f t="shared" si="537"/>
        <v>0</v>
      </c>
      <c s="3"/>
      <c s="3"/>
      <c s="5">
        <f t="shared" si="538" ref="AD448:AG448">AD325+AD346+AD367+AD388+AD409+AD430</f>
        <v>0</v>
      </c>
      <c s="5">
        <f t="shared" si="538"/>
        <v>0</v>
      </c>
      <c s="5">
        <f t="shared" si="538"/>
        <v>0</v>
      </c>
      <c s="5">
        <f t="shared" si="538"/>
        <v>0</v>
      </c>
      <c s="3"/>
      <c s="3"/>
      <c s="5">
        <f t="shared" si="539" ref="AJ448:AL448">AJ325+AJ346+AJ367+AJ388+AJ409+AJ430</f>
        <v>0</v>
      </c>
      <c s="5">
        <f t="shared" si="539"/>
        <v>0</v>
      </c>
      <c s="5">
        <f t="shared" si="539"/>
        <v>0</v>
      </c>
    </row>
    <row>
      <c r="B449" s="6" t="s">
        <v>1407</v>
      </c>
      <c s="9" t="s">
        <v>76</v>
      </c>
      <c s="3"/>
      <c s="3"/>
      <c s="3"/>
      <c s="3"/>
      <c s="3"/>
      <c s="3"/>
      <c s="3"/>
      <c s="3"/>
      <c s="3"/>
      <c s="3"/>
      <c s="3"/>
      <c s="3"/>
      <c s="5">
        <f t="shared" si="540" ref="P449:T449">P329+P350+P371+P392+P413+P434</f>
        <v>0</v>
      </c>
      <c s="5">
        <f t="shared" si="540"/>
        <v>0</v>
      </c>
      <c s="5">
        <f t="shared" si="540"/>
        <v>0</v>
      </c>
      <c s="5">
        <f t="shared" si="540"/>
        <v>0</v>
      </c>
      <c s="5">
        <f t="shared" si="540"/>
        <v>0</v>
      </c>
      <c s="3"/>
      <c s="5">
        <f t="shared" si="541" ref="V449:AA449">V329+V350+V371+V392+V413+V434</f>
        <v>0</v>
      </c>
      <c s="5">
        <f t="shared" si="541"/>
        <v>0</v>
      </c>
      <c s="5">
        <f t="shared" si="541"/>
        <v>0</v>
      </c>
      <c s="5">
        <f t="shared" si="541"/>
        <v>0</v>
      </c>
      <c s="5">
        <f t="shared" si="541"/>
        <v>0</v>
      </c>
      <c s="5">
        <f t="shared" si="541"/>
        <v>0</v>
      </c>
      <c s="3"/>
      <c s="3"/>
      <c s="5">
        <f t="shared" si="542" ref="AD449:AG449">AD329+AD350+AD371+AD392+AD413+AD434</f>
        <v>0</v>
      </c>
      <c s="5">
        <f t="shared" si="542"/>
        <v>0</v>
      </c>
      <c s="5">
        <f t="shared" si="542"/>
        <v>0</v>
      </c>
      <c s="5">
        <f t="shared" si="542"/>
        <v>0</v>
      </c>
      <c s="3"/>
      <c s="3"/>
      <c s="5">
        <f t="shared" si="543" ref="AJ449:AL449">AJ329+AJ350+AJ371+AJ392+AJ413+AJ434</f>
        <v>0</v>
      </c>
      <c s="5">
        <f t="shared" si="543"/>
        <v>0</v>
      </c>
      <c s="5">
        <f t="shared" si="543"/>
        <v>0</v>
      </c>
    </row>
    <row>
      <c r="B450" s="6" t="s">
        <v>986</v>
      </c>
      <c s="9" t="s">
        <v>2124</v>
      </c>
      <c s="3"/>
      <c s="3"/>
      <c s="3"/>
      <c s="3"/>
      <c s="3"/>
      <c s="3"/>
      <c s="3"/>
      <c s="3"/>
      <c s="3"/>
      <c s="3"/>
      <c s="3"/>
      <c s="3"/>
      <c s="5">
        <f t="shared" si="544" ref="P450:T450">P333+P354+P375+P396+P417+P438</f>
        <v>0</v>
      </c>
      <c s="5">
        <f t="shared" si="544"/>
        <v>0</v>
      </c>
      <c s="5">
        <f t="shared" si="544"/>
        <v>0</v>
      </c>
      <c s="5">
        <f t="shared" si="544"/>
        <v>0</v>
      </c>
      <c s="5">
        <f t="shared" si="544"/>
        <v>0</v>
      </c>
      <c s="3"/>
      <c s="5">
        <f t="shared" si="545" ref="V450:AA450">V333+V354+V375+V396+V417+V438</f>
        <v>0</v>
      </c>
      <c s="5">
        <f t="shared" si="545"/>
        <v>0</v>
      </c>
      <c s="5">
        <f t="shared" si="545"/>
        <v>0</v>
      </c>
      <c s="5">
        <f t="shared" si="545"/>
        <v>0</v>
      </c>
      <c s="5">
        <f t="shared" si="545"/>
        <v>0</v>
      </c>
      <c s="5">
        <f t="shared" si="545"/>
        <v>0</v>
      </c>
      <c s="3"/>
      <c s="3"/>
      <c s="5">
        <f t="shared" si="546" ref="AD450:AG450">AD333+AD354+AD375+AD396+AD417+AD438</f>
        <v>0</v>
      </c>
      <c s="5">
        <f t="shared" si="546"/>
        <v>0</v>
      </c>
      <c s="5">
        <f t="shared" si="546"/>
        <v>0</v>
      </c>
      <c s="5">
        <f t="shared" si="546"/>
        <v>0</v>
      </c>
      <c s="3"/>
      <c s="3"/>
      <c s="5">
        <f t="shared" si="547" ref="AJ450:AL450">AJ333+AJ354+AJ375+AJ396+AJ417+AJ438</f>
        <v>0</v>
      </c>
      <c s="5">
        <f t="shared" si="547"/>
        <v>0</v>
      </c>
      <c s="5">
        <f t="shared" si="547"/>
        <v>0</v>
      </c>
    </row>
    <row>
      <c r="B451" s="6" t="s">
        <v>534</v>
      </c>
      <c s="9" t="s">
        <v>820</v>
      </c>
      <c s="3"/>
      <c s="3"/>
      <c s="3"/>
      <c s="3"/>
      <c s="3"/>
      <c s="3"/>
      <c s="3"/>
      <c s="3"/>
      <c s="3"/>
      <c s="3"/>
      <c s="3"/>
      <c s="3"/>
      <c s="5">
        <f t="shared" si="548" ref="P451:T451">P337+P358+P379+P400+P421+P442</f>
        <v>0</v>
      </c>
      <c s="5">
        <f t="shared" si="548"/>
        <v>0</v>
      </c>
      <c s="5">
        <f t="shared" si="548"/>
        <v>0</v>
      </c>
      <c s="5">
        <f t="shared" si="548"/>
        <v>0</v>
      </c>
      <c s="5">
        <f t="shared" si="548"/>
        <v>0</v>
      </c>
      <c s="3"/>
      <c s="5">
        <f t="shared" si="549" ref="V451:AA451">V337+V358+V379+V400+V421+V442</f>
        <v>0</v>
      </c>
      <c s="5">
        <f t="shared" si="549"/>
        <v>0</v>
      </c>
      <c s="5">
        <f t="shared" si="549"/>
        <v>0</v>
      </c>
      <c s="5">
        <f t="shared" si="549"/>
        <v>0</v>
      </c>
      <c s="5">
        <f t="shared" si="549"/>
        <v>0</v>
      </c>
      <c s="5">
        <f t="shared" si="549"/>
        <v>0</v>
      </c>
      <c s="3"/>
      <c s="3"/>
      <c s="5">
        <f t="shared" si="550" ref="AD451:AG451">AD337+AD358+AD379+AD400+AD421+AD442</f>
        <v>0</v>
      </c>
      <c s="5">
        <f t="shared" si="550"/>
        <v>0</v>
      </c>
      <c s="5">
        <f t="shared" si="550"/>
        <v>0</v>
      </c>
      <c s="5">
        <f t="shared" si="550"/>
        <v>0</v>
      </c>
      <c s="3"/>
      <c s="3"/>
      <c s="5">
        <f t="shared" si="551" ref="AJ451:AL451">AJ337+AJ358+AJ379+AJ400+AJ421+AJ442</f>
        <v>0</v>
      </c>
      <c s="5">
        <f t="shared" si="551"/>
        <v>0</v>
      </c>
      <c s="5">
        <f t="shared" si="551"/>
        <v>0</v>
      </c>
    </row>
    <row>
      <c r="B452" s="6" t="s">
        <v>77</v>
      </c>
      <c s="6" t="s">
        <v>1830</v>
      </c>
      <c s="3"/>
      <c s="3"/>
      <c s="3"/>
      <c s="3"/>
      <c s="3"/>
      <c s="3"/>
      <c s="3"/>
      <c s="3"/>
      <c s="3"/>
      <c s="3"/>
      <c s="3"/>
      <c s="3"/>
      <c s="5">
        <f t="shared" si="552" ref="P452:T452">P341+P362+P383+P404+P425+P446</f>
        <v>0</v>
      </c>
      <c s="5">
        <f t="shared" si="552"/>
        <v>0</v>
      </c>
      <c s="5">
        <f t="shared" si="552"/>
        <v>0</v>
      </c>
      <c s="5">
        <f t="shared" si="552"/>
        <v>0</v>
      </c>
      <c s="5">
        <f t="shared" si="552"/>
        <v>0</v>
      </c>
      <c s="3"/>
      <c s="5">
        <f t="shared" si="553" ref="V452:AA452">V341+V362+V383+V404+V425+V446</f>
        <v>0</v>
      </c>
      <c s="5">
        <f t="shared" si="553"/>
        <v>0</v>
      </c>
      <c s="5">
        <f t="shared" si="553"/>
        <v>0</v>
      </c>
      <c s="5">
        <f t="shared" si="553"/>
        <v>0</v>
      </c>
      <c s="5">
        <f t="shared" si="553"/>
        <v>0</v>
      </c>
      <c s="5">
        <f t="shared" si="553"/>
        <v>0</v>
      </c>
      <c s="3"/>
      <c s="3"/>
      <c s="5">
        <f t="shared" si="554" ref="AD452:AG452">AD341+AD362+AD383+AD404+AD425+AD446</f>
        <v>0</v>
      </c>
      <c s="5">
        <f t="shared" si="554"/>
        <v>0</v>
      </c>
      <c s="5">
        <f t="shared" si="554"/>
        <v>0</v>
      </c>
      <c s="5">
        <f t="shared" si="554"/>
        <v>0</v>
      </c>
      <c s="3"/>
      <c s="3"/>
      <c s="5">
        <f t="shared" si="555" ref="AJ452:AL452">AJ341+AJ362+AJ383+AJ404+AJ425+AJ446</f>
        <v>0</v>
      </c>
      <c s="5">
        <f t="shared" si="555"/>
        <v>0</v>
      </c>
      <c s="5">
        <f t="shared" si="555"/>
        <v>0</v>
      </c>
    </row>
    <row>
      <c r="B453" s="6" t="s">
        <v>1831</v>
      </c>
      <c s="6" t="s">
        <v>535</v>
      </c>
      <c s="3"/>
      <c s="3"/>
      <c s="3"/>
      <c s="3"/>
      <c s="3"/>
      <c s="3"/>
      <c s="3"/>
      <c s="3"/>
      <c s="3"/>
      <c s="3"/>
      <c s="3"/>
      <c s="3"/>
      <c s="5">
        <f t="shared" si="556" ref="P453:T453">P448+P449+P450+P451+P452</f>
        <v>0</v>
      </c>
      <c s="5">
        <f t="shared" si="556"/>
        <v>0</v>
      </c>
      <c s="5">
        <f t="shared" si="556"/>
        <v>0</v>
      </c>
      <c s="5">
        <f t="shared" si="556"/>
        <v>0</v>
      </c>
      <c s="5">
        <f t="shared" si="556"/>
        <v>0</v>
      </c>
      <c s="3"/>
      <c s="5">
        <f t="shared" si="557" ref="V453:AA453">V448+V449+V450+V451+V452</f>
        <v>0</v>
      </c>
      <c s="5">
        <f t="shared" si="557"/>
        <v>0</v>
      </c>
      <c s="5">
        <f t="shared" si="557"/>
        <v>0</v>
      </c>
      <c s="5">
        <f t="shared" si="557"/>
        <v>0</v>
      </c>
      <c s="5">
        <f t="shared" si="557"/>
        <v>0</v>
      </c>
      <c s="5">
        <f t="shared" si="557"/>
        <v>0</v>
      </c>
      <c s="3"/>
      <c s="3"/>
      <c s="5">
        <f t="shared" si="558" ref="AD453:AG453">AD448+AD449+AD450+AD451+AD452</f>
        <v>0</v>
      </c>
      <c s="5">
        <f t="shared" si="558"/>
        <v>0</v>
      </c>
      <c s="5">
        <f t="shared" si="558"/>
        <v>0</v>
      </c>
      <c s="5">
        <f t="shared" si="558"/>
        <v>0</v>
      </c>
      <c s="3"/>
      <c s="3"/>
      <c s="5">
        <f t="shared" si="559" ref="AJ453:AL453">AJ448+AJ449+AJ450+AJ451+AJ452</f>
        <v>0</v>
      </c>
      <c s="5">
        <f t="shared" si="559"/>
        <v>0</v>
      </c>
      <c s="5">
        <f t="shared" si="559"/>
        <v>0</v>
      </c>
    </row>
    <row>
      <c r="B4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55" s="6" t="s">
        <v>944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H455</f>
        <v/>
      </c>
      <c s="2"/>
      <c s="2"/>
      <c s="2"/>
      <c s="2"/>
      <c s="3"/>
      <c s="2"/>
      <c s="2"/>
      <c s="2"/>
      <c s="2"/>
    </row>
    <row>
      <c r="B4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7" s="6" t="s">
        <v>1364</v>
      </c>
      <c s="9" t="s">
        <v>78</v>
      </c>
      <c s="3"/>
      <c s="3"/>
      <c s="3"/>
      <c s="3"/>
      <c s="3"/>
      <c s="3"/>
      <c s="3"/>
      <c s="3"/>
      <c s="3"/>
      <c s="3"/>
      <c s="3"/>
      <c s="3"/>
      <c s="5">
        <f t="shared" si="560" ref="P457:T457">SUM(P454:P456)</f>
        <v>0</v>
      </c>
      <c s="5">
        <f t="shared" si="560"/>
        <v>0</v>
      </c>
      <c s="5">
        <f t="shared" si="560"/>
        <v>0</v>
      </c>
      <c s="5">
        <f t="shared" si="560"/>
        <v>0</v>
      </c>
      <c s="5">
        <f t="shared" si="560"/>
        <v>0</v>
      </c>
      <c s="3"/>
      <c s="5">
        <f t="shared" si="561" ref="V457:AA457">SUM(V454:V456)</f>
        <v>0</v>
      </c>
      <c s="5">
        <f t="shared" si="561"/>
        <v>0</v>
      </c>
      <c s="5">
        <f t="shared" si="561"/>
        <v>0</v>
      </c>
      <c s="5">
        <f t="shared" si="561"/>
        <v>0</v>
      </c>
      <c s="5">
        <f t="shared" si="561"/>
        <v>0</v>
      </c>
      <c s="5">
        <f t="shared" si="561"/>
        <v>0</v>
      </c>
      <c s="3"/>
      <c s="3"/>
      <c s="5">
        <f t="shared" si="562" ref="AD457:AG457">SUM(AD454:AD456)</f>
        <v>0</v>
      </c>
      <c s="5">
        <f t="shared" si="562"/>
        <v>0</v>
      </c>
      <c s="5">
        <f t="shared" si="562"/>
        <v>0</v>
      </c>
      <c s="5">
        <f t="shared" si="562"/>
        <v>0</v>
      </c>
      <c s="3"/>
      <c s="3"/>
      <c s="5">
        <f t="shared" si="563" ref="AJ457:AL457">SUM(AJ454:AJ456)</f>
        <v>0</v>
      </c>
      <c s="5">
        <f t="shared" si="563"/>
        <v>0</v>
      </c>
      <c s="5">
        <f t="shared" si="563"/>
        <v>0</v>
      </c>
    </row>
    <row>
      <c r="B4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59" s="6" t="s">
        <v>478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H459</f>
        <v/>
      </c>
      <c s="2"/>
      <c s="2"/>
      <c s="2"/>
      <c s="2"/>
      <c s="6" t="s">
        <v>3</v>
      </c>
      <c s="2"/>
      <c s="2"/>
      <c s="2"/>
      <c s="2"/>
    </row>
    <row>
      <c r="B4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1" s="6" t="s">
        <v>945</v>
      </c>
      <c s="9" t="s">
        <v>1966</v>
      </c>
      <c s="3"/>
      <c s="3"/>
      <c s="3"/>
      <c s="3"/>
      <c s="3"/>
      <c s="3"/>
      <c s="3"/>
      <c s="3"/>
      <c s="3"/>
      <c s="3"/>
      <c s="3"/>
      <c s="3"/>
      <c s="5">
        <f t="shared" si="564" ref="P461:T461">SUM(P458:P460)</f>
        <v>0</v>
      </c>
      <c s="5">
        <f t="shared" si="564"/>
        <v>0</v>
      </c>
      <c s="5">
        <f t="shared" si="564"/>
        <v>0</v>
      </c>
      <c s="5">
        <f t="shared" si="564"/>
        <v>0</v>
      </c>
      <c s="5">
        <f t="shared" si="564"/>
        <v>0</v>
      </c>
      <c s="3"/>
      <c s="5">
        <f t="shared" si="565" ref="V461:AA461">SUM(V458:V460)</f>
        <v>0</v>
      </c>
      <c s="5">
        <f t="shared" si="565"/>
        <v>0</v>
      </c>
      <c s="5">
        <f t="shared" si="565"/>
        <v>0</v>
      </c>
      <c s="5">
        <f t="shared" si="565"/>
        <v>0</v>
      </c>
      <c s="5">
        <f t="shared" si="565"/>
        <v>0</v>
      </c>
      <c s="5">
        <f t="shared" si="565"/>
        <v>0</v>
      </c>
      <c s="3"/>
      <c s="3"/>
      <c s="5">
        <f t="shared" si="566" ref="AD461:AG461">SUM(AD458:AD460)</f>
        <v>0</v>
      </c>
      <c s="5">
        <f t="shared" si="566"/>
        <v>0</v>
      </c>
      <c s="5">
        <f t="shared" si="566"/>
        <v>0</v>
      </c>
      <c s="5">
        <f t="shared" si="566"/>
        <v>0</v>
      </c>
      <c s="3"/>
      <c s="3"/>
      <c s="5">
        <f t="shared" si="567" ref="AJ461:AL461">SUM(AJ458:AJ460)</f>
        <v>0</v>
      </c>
      <c s="5">
        <f t="shared" si="567"/>
        <v>0</v>
      </c>
      <c s="5">
        <f t="shared" si="567"/>
        <v>0</v>
      </c>
    </row>
    <row>
      <c r="B4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3" s="6" t="s">
        <v>27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H463</f>
        <v/>
      </c>
      <c s="2"/>
      <c s="2"/>
      <c s="2"/>
      <c s="2"/>
      <c s="3"/>
      <c s="2"/>
      <c s="2"/>
      <c s="2"/>
      <c s="2"/>
    </row>
    <row>
      <c r="B4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5" s="6" t="s">
        <v>479</v>
      </c>
      <c s="9" t="s">
        <v>1551</v>
      </c>
      <c s="3"/>
      <c s="3"/>
      <c s="3"/>
      <c s="3"/>
      <c s="3"/>
      <c s="3"/>
      <c s="3"/>
      <c s="3"/>
      <c s="3"/>
      <c s="3"/>
      <c s="3"/>
      <c s="3"/>
      <c s="5">
        <f t="shared" si="568" ref="P465:T465">SUM(P462:P464)</f>
        <v>0</v>
      </c>
      <c s="5">
        <f t="shared" si="568"/>
        <v>0</v>
      </c>
      <c s="5">
        <f t="shared" si="568"/>
        <v>0</v>
      </c>
      <c s="5">
        <f t="shared" si="568"/>
        <v>0</v>
      </c>
      <c s="5">
        <f t="shared" si="568"/>
        <v>0</v>
      </c>
      <c s="3"/>
      <c s="5">
        <f t="shared" si="569" ref="V465:AA465">SUM(V462:V464)</f>
        <v>0</v>
      </c>
      <c s="5">
        <f t="shared" si="569"/>
        <v>0</v>
      </c>
      <c s="5">
        <f t="shared" si="569"/>
        <v>0</v>
      </c>
      <c s="5">
        <f t="shared" si="569"/>
        <v>0</v>
      </c>
      <c s="5">
        <f t="shared" si="569"/>
        <v>0</v>
      </c>
      <c s="5">
        <f t="shared" si="569"/>
        <v>0</v>
      </c>
      <c s="3"/>
      <c s="3"/>
      <c s="5">
        <f t="shared" si="570" ref="AD465:AG465">SUM(AD462:AD464)</f>
        <v>0</v>
      </c>
      <c s="5">
        <f t="shared" si="570"/>
        <v>0</v>
      </c>
      <c s="5">
        <f t="shared" si="570"/>
        <v>0</v>
      </c>
      <c s="5">
        <f t="shared" si="570"/>
        <v>0</v>
      </c>
      <c s="3"/>
      <c s="3"/>
      <c s="5">
        <f t="shared" si="571" ref="AJ465:AL465">SUM(AJ462:AJ464)</f>
        <v>0</v>
      </c>
      <c s="5">
        <f t="shared" si="571"/>
        <v>0</v>
      </c>
      <c s="5">
        <f t="shared" si="571"/>
        <v>0</v>
      </c>
    </row>
    <row>
      <c r="B4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7" s="6" t="s">
        <v>1919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H467</f>
        <v/>
      </c>
      <c s="2"/>
      <c s="2"/>
      <c s="2"/>
      <c s="2"/>
      <c s="3"/>
      <c s="2"/>
      <c s="2"/>
      <c s="2"/>
      <c s="2"/>
    </row>
    <row>
      <c r="B4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69" s="6" t="s">
        <v>28</v>
      </c>
      <c s="9" t="s">
        <v>362</v>
      </c>
      <c s="3"/>
      <c s="3"/>
      <c s="3"/>
      <c s="3"/>
      <c s="3"/>
      <c s="3"/>
      <c s="3"/>
      <c s="3"/>
      <c s="3"/>
      <c s="3"/>
      <c s="3"/>
      <c s="3"/>
      <c s="5">
        <f t="shared" si="572" ref="P469:T469">SUM(P466:P468)</f>
        <v>0</v>
      </c>
      <c s="5">
        <f t="shared" si="572"/>
        <v>0</v>
      </c>
      <c s="5">
        <f t="shared" si="572"/>
        <v>0</v>
      </c>
      <c s="5">
        <f t="shared" si="572"/>
        <v>0</v>
      </c>
      <c s="5">
        <f t="shared" si="572"/>
        <v>0</v>
      </c>
      <c s="3"/>
      <c s="5">
        <f t="shared" si="573" ref="V469:AA469">SUM(V466:V468)</f>
        <v>0</v>
      </c>
      <c s="5">
        <f t="shared" si="573"/>
        <v>0</v>
      </c>
      <c s="5">
        <f t="shared" si="573"/>
        <v>0</v>
      </c>
      <c s="5">
        <f t="shared" si="573"/>
        <v>0</v>
      </c>
      <c s="5">
        <f t="shared" si="573"/>
        <v>0</v>
      </c>
      <c s="5">
        <f t="shared" si="573"/>
        <v>0</v>
      </c>
      <c s="3"/>
      <c s="3"/>
      <c s="5">
        <f t="shared" si="574" ref="AD469:AG469">SUM(AD466:AD468)</f>
        <v>0</v>
      </c>
      <c s="5">
        <f t="shared" si="574"/>
        <v>0</v>
      </c>
      <c s="5">
        <f t="shared" si="574"/>
        <v>0</v>
      </c>
      <c s="5">
        <f t="shared" si="574"/>
        <v>0</v>
      </c>
      <c s="3"/>
      <c s="3"/>
      <c s="5">
        <f t="shared" si="575" ref="AJ469:AL469">SUM(AJ466:AJ468)</f>
        <v>0</v>
      </c>
      <c s="5">
        <f t="shared" si="575"/>
        <v>0</v>
      </c>
      <c s="5">
        <f t="shared" si="575"/>
        <v>0</v>
      </c>
    </row>
    <row>
      <c r="B4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71" s="6" t="s">
        <v>1502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H471</f>
        <v/>
      </c>
      <c s="2"/>
      <c s="2"/>
      <c s="2"/>
      <c s="2"/>
      <c s="3"/>
      <c s="2"/>
      <c s="2"/>
      <c s="2"/>
      <c s="2"/>
    </row>
    <row>
      <c r="B4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3" s="6" t="s">
        <v>1920</v>
      </c>
      <c s="9" t="s">
        <v>2125</v>
      </c>
      <c s="3"/>
      <c s="3"/>
      <c s="3"/>
      <c s="3"/>
      <c s="3"/>
      <c s="3"/>
      <c s="3"/>
      <c s="3"/>
      <c s="3"/>
      <c s="3"/>
      <c s="3"/>
      <c s="3"/>
      <c s="5">
        <f t="shared" si="576" ref="P473:T473">SUM(P470:P472)</f>
        <v>0</v>
      </c>
      <c s="5">
        <f t="shared" si="576"/>
        <v>0</v>
      </c>
      <c s="5">
        <f t="shared" si="576"/>
        <v>0</v>
      </c>
      <c s="5">
        <f t="shared" si="576"/>
        <v>0</v>
      </c>
      <c s="5">
        <f t="shared" si="576"/>
        <v>0</v>
      </c>
      <c s="3"/>
      <c s="5">
        <f t="shared" si="577" ref="V473:AA473">SUM(V470:V472)</f>
        <v>0</v>
      </c>
      <c s="5">
        <f t="shared" si="577"/>
        <v>0</v>
      </c>
      <c s="5">
        <f t="shared" si="577"/>
        <v>0</v>
      </c>
      <c s="5">
        <f t="shared" si="577"/>
        <v>0</v>
      </c>
      <c s="5">
        <f t="shared" si="577"/>
        <v>0</v>
      </c>
      <c s="5">
        <f t="shared" si="577"/>
        <v>0</v>
      </c>
      <c s="3"/>
      <c s="3"/>
      <c s="5">
        <f t="shared" si="578" ref="AD473:AG473">SUM(AD470:AD472)</f>
        <v>0</v>
      </c>
      <c s="5">
        <f t="shared" si="578"/>
        <v>0</v>
      </c>
      <c s="5">
        <f t="shared" si="578"/>
        <v>0</v>
      </c>
      <c s="5">
        <f t="shared" si="578"/>
        <v>0</v>
      </c>
      <c s="3"/>
      <c s="3"/>
      <c s="5">
        <f t="shared" si="579" ref="AJ473:AL473">SUM(AJ470:AJ472)</f>
        <v>0</v>
      </c>
      <c s="5">
        <f t="shared" si="579"/>
        <v>0</v>
      </c>
      <c s="5">
        <f t="shared" si="579"/>
        <v>0</v>
      </c>
    </row>
    <row>
      <c r="B4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75" s="6" t="s">
        <v>1098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H475</f>
        <v/>
      </c>
      <c s="2"/>
      <c s="2"/>
      <c s="2"/>
      <c s="2"/>
      <c s="3"/>
      <c s="2"/>
      <c s="2"/>
      <c s="2"/>
      <c s="2"/>
    </row>
    <row>
      <c r="B4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7" s="6" t="s">
        <v>1503</v>
      </c>
      <c s="9" t="s">
        <v>218</v>
      </c>
      <c s="3"/>
      <c s="3"/>
      <c s="3"/>
      <c s="3"/>
      <c s="3"/>
      <c s="3"/>
      <c s="3"/>
      <c s="3"/>
      <c s="3"/>
      <c s="3"/>
      <c s="3"/>
      <c s="3"/>
      <c s="5">
        <f t="shared" si="580" ref="P477:T477">SUM(P474:P476)</f>
        <v>0</v>
      </c>
      <c s="5">
        <f t="shared" si="580"/>
        <v>0</v>
      </c>
      <c s="5">
        <f t="shared" si="580"/>
        <v>0</v>
      </c>
      <c s="5">
        <f t="shared" si="580"/>
        <v>0</v>
      </c>
      <c s="5">
        <f t="shared" si="580"/>
        <v>0</v>
      </c>
      <c s="3"/>
      <c s="5">
        <f t="shared" si="581" ref="V477:AA477">SUM(V474:V476)</f>
        <v>0</v>
      </c>
      <c s="5">
        <f t="shared" si="581"/>
        <v>0</v>
      </c>
      <c s="5">
        <f t="shared" si="581"/>
        <v>0</v>
      </c>
      <c s="5">
        <f t="shared" si="581"/>
        <v>0</v>
      </c>
      <c s="5">
        <f t="shared" si="581"/>
        <v>0</v>
      </c>
      <c s="5">
        <f t="shared" si="581"/>
        <v>0</v>
      </c>
      <c s="3"/>
      <c s="3"/>
      <c s="5">
        <f t="shared" si="582" ref="AD477:AG477">SUM(AD474:AD476)</f>
        <v>0</v>
      </c>
      <c s="5">
        <f t="shared" si="582"/>
        <v>0</v>
      </c>
      <c s="5">
        <f t="shared" si="582"/>
        <v>0</v>
      </c>
      <c s="5">
        <f t="shared" si="582"/>
        <v>0</v>
      </c>
      <c s="3"/>
      <c s="3"/>
      <c s="5">
        <f t="shared" si="583" ref="AJ477:AL477">SUM(AJ474:AJ476)</f>
        <v>0</v>
      </c>
      <c s="5">
        <f t="shared" si="583"/>
        <v>0</v>
      </c>
      <c s="5">
        <f t="shared" si="583"/>
        <v>0</v>
      </c>
    </row>
    <row>
      <c r="B478" s="6" t="s">
        <v>1140</v>
      </c>
      <c s="6" t="s">
        <v>987</v>
      </c>
      <c s="3"/>
      <c s="3"/>
      <c s="3"/>
      <c s="3"/>
      <c s="3"/>
      <c s="3"/>
      <c s="3"/>
      <c s="3"/>
      <c s="3"/>
      <c s="3"/>
      <c s="3"/>
      <c s="3"/>
      <c s="5">
        <f t="shared" si="584" ref="P478:T478">P457+P461+P465+P469+P473+P477</f>
        <v>0</v>
      </c>
      <c s="5">
        <f t="shared" si="584"/>
        <v>0</v>
      </c>
      <c s="5">
        <f t="shared" si="584"/>
        <v>0</v>
      </c>
      <c s="5">
        <f t="shared" si="584"/>
        <v>0</v>
      </c>
      <c s="5">
        <f t="shared" si="584"/>
        <v>0</v>
      </c>
      <c s="3"/>
      <c s="5">
        <f t="shared" si="585" ref="V478:AA478">V457+V461+V465+V469+V473+V477</f>
        <v>0</v>
      </c>
      <c s="5">
        <f t="shared" si="585"/>
        <v>0</v>
      </c>
      <c s="5">
        <f t="shared" si="585"/>
        <v>0</v>
      </c>
      <c s="5">
        <f t="shared" si="585"/>
        <v>0</v>
      </c>
      <c s="5">
        <f t="shared" si="585"/>
        <v>0</v>
      </c>
      <c s="5">
        <f t="shared" si="585"/>
        <v>0</v>
      </c>
      <c s="3"/>
      <c s="3"/>
      <c s="5">
        <f t="shared" si="586" ref="AD478:AG478">AD457+AD461+AD465+AD469+AD473+AD477</f>
        <v>0</v>
      </c>
      <c s="5">
        <f t="shared" si="586"/>
        <v>0</v>
      </c>
      <c s="5">
        <f t="shared" si="586"/>
        <v>0</v>
      </c>
      <c s="5">
        <f t="shared" si="586"/>
        <v>0</v>
      </c>
      <c s="3"/>
      <c s="3"/>
      <c s="5">
        <f t="shared" si="587" ref="AJ478:AL478">AJ457+AJ461+AJ465+AJ469+AJ473+AJ477</f>
        <v>0</v>
      </c>
      <c s="5">
        <f t="shared" si="587"/>
        <v>0</v>
      </c>
      <c s="5">
        <f t="shared" si="587"/>
        <v>0</v>
      </c>
    </row>
    <row>
      <c r="B47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80" s="6" t="s">
        <v>219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H480</f>
        <v/>
      </c>
      <c s="2"/>
      <c s="2"/>
      <c s="2"/>
      <c s="2"/>
      <c s="3"/>
      <c s="2"/>
      <c s="2"/>
      <c s="2"/>
      <c s="2"/>
    </row>
    <row>
      <c r="B48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2" s="6" t="s">
        <v>679</v>
      </c>
      <c s="9" t="s">
        <v>1141</v>
      </c>
      <c s="3"/>
      <c s="3"/>
      <c s="3"/>
      <c s="3"/>
      <c s="3"/>
      <c s="3"/>
      <c s="3"/>
      <c s="3"/>
      <c s="3"/>
      <c s="3"/>
      <c s="3"/>
      <c s="3"/>
      <c s="5">
        <f t="shared" si="588" ref="P482:T482">SUM(P479:P481)</f>
        <v>0</v>
      </c>
      <c s="5">
        <f t="shared" si="588"/>
        <v>0</v>
      </c>
      <c s="5">
        <f t="shared" si="588"/>
        <v>0</v>
      </c>
      <c s="5">
        <f t="shared" si="588"/>
        <v>0</v>
      </c>
      <c s="5">
        <f t="shared" si="588"/>
        <v>0</v>
      </c>
      <c s="3"/>
      <c s="5">
        <f t="shared" si="589" ref="V482:AA482">SUM(V479:V481)</f>
        <v>0</v>
      </c>
      <c s="5">
        <f t="shared" si="589"/>
        <v>0</v>
      </c>
      <c s="5">
        <f t="shared" si="589"/>
        <v>0</v>
      </c>
      <c s="5">
        <f t="shared" si="589"/>
        <v>0</v>
      </c>
      <c s="5">
        <f t="shared" si="589"/>
        <v>0</v>
      </c>
      <c s="5">
        <f t="shared" si="589"/>
        <v>0</v>
      </c>
      <c s="3"/>
      <c s="3"/>
      <c s="5">
        <f t="shared" si="590" ref="AD482:AG482">SUM(AD479:AD481)</f>
        <v>0</v>
      </c>
      <c s="5">
        <f t="shared" si="590"/>
        <v>0</v>
      </c>
      <c s="5">
        <f t="shared" si="590"/>
        <v>0</v>
      </c>
      <c s="5">
        <f t="shared" si="590"/>
        <v>0</v>
      </c>
      <c s="3"/>
      <c s="3"/>
      <c s="5">
        <f t="shared" si="591" ref="AJ482:AL482">SUM(AJ479:AJ481)</f>
        <v>0</v>
      </c>
      <c s="5">
        <f t="shared" si="591"/>
        <v>0</v>
      </c>
      <c s="5">
        <f t="shared" si="591"/>
        <v>0</v>
      </c>
    </row>
    <row>
      <c r="B48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84" s="6" t="s">
        <v>2126</v>
      </c>
      <c s="6" t="s">
        <v>2051</v>
      </c>
      <c s="6" t="s">
        <v>3</v>
      </c>
      <c s="6" t="s">
        <v>3</v>
      </c>
      <c s="2"/>
      <c s="6" t="s">
        <v>3</v>
      </c>
      <c s="6" t="s">
        <v>3</v>
      </c>
      <c s="2"/>
      <c s="2"/>
      <c s="2"/>
      <c s="6" t="s">
        <v>3</v>
      </c>
      <c s="2"/>
      <c s="2"/>
      <c s="6" t="s">
        <v>3</v>
      </c>
      <c s="2"/>
      <c s="2"/>
      <c s="2"/>
      <c s="2"/>
      <c s="2"/>
      <c s="2"/>
      <c s="2"/>
      <c s="2"/>
      <c s="2"/>
      <c s="2"/>
      <c s="2"/>
      <c s="2"/>
      <c s="6" t="s">
        <v>3</v>
      </c>
      <c s="15" t="str">
        <f>H484</f>
        <v/>
      </c>
      <c s="2"/>
      <c s="2"/>
      <c s="2"/>
      <c s="2"/>
      <c s="3"/>
      <c s="2"/>
      <c s="2"/>
      <c s="2"/>
      <c s="2"/>
    </row>
    <row>
      <c r="B48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6" s="6" t="s">
        <v>220</v>
      </c>
      <c s="9" t="s">
        <v>1686</v>
      </c>
      <c s="3"/>
      <c s="3"/>
      <c s="3"/>
      <c s="3"/>
      <c s="3"/>
      <c s="3"/>
      <c s="3"/>
      <c s="3"/>
      <c s="3"/>
      <c s="3"/>
      <c s="3"/>
      <c s="3"/>
      <c s="5">
        <f t="shared" si="592" ref="P486:T486">SUM(P483:P485)</f>
        <v>0</v>
      </c>
      <c s="5">
        <f t="shared" si="592"/>
        <v>0</v>
      </c>
      <c s="5">
        <f t="shared" si="592"/>
        <v>0</v>
      </c>
      <c s="5">
        <f t="shared" si="592"/>
        <v>0</v>
      </c>
      <c s="5">
        <f t="shared" si="592"/>
        <v>0</v>
      </c>
      <c s="3"/>
      <c s="5">
        <f t="shared" si="593" ref="V486:AA486">SUM(V483:V485)</f>
        <v>0</v>
      </c>
      <c s="5">
        <f t="shared" si="593"/>
        <v>0</v>
      </c>
      <c s="5">
        <f t="shared" si="593"/>
        <v>0</v>
      </c>
      <c s="5">
        <f t="shared" si="593"/>
        <v>0</v>
      </c>
      <c s="5">
        <f t="shared" si="593"/>
        <v>0</v>
      </c>
      <c s="5">
        <f t="shared" si="593"/>
        <v>0</v>
      </c>
      <c s="3"/>
      <c s="3"/>
      <c s="5">
        <f t="shared" si="594" ref="AD486:AG486">SUM(AD483:AD485)</f>
        <v>0</v>
      </c>
      <c s="5">
        <f t="shared" si="594"/>
        <v>0</v>
      </c>
      <c s="5">
        <f t="shared" si="594"/>
        <v>0</v>
      </c>
      <c s="5">
        <f t="shared" si="594"/>
        <v>0</v>
      </c>
      <c s="3"/>
      <c s="3"/>
      <c s="5">
        <f t="shared" si="595" ref="AJ486:AL486">SUM(AJ483:AJ485)</f>
        <v>0</v>
      </c>
      <c s="5">
        <f t="shared" si="595"/>
        <v>0</v>
      </c>
      <c s="5">
        <f t="shared" si="595"/>
        <v>0</v>
      </c>
    </row>
    <row>
      <c r="B487" s="6" t="s">
        <v>1922</v>
      </c>
      <c s="9" t="s">
        <v>821</v>
      </c>
      <c s="3"/>
      <c s="3"/>
      <c s="3"/>
      <c s="3"/>
      <c s="3"/>
      <c s="3"/>
      <c s="3"/>
      <c s="3"/>
      <c s="3"/>
      <c s="3"/>
      <c s="3"/>
      <c s="3"/>
      <c s="5">
        <f t="shared" si="596" ref="P487:T487">P482+P486</f>
        <v>0</v>
      </c>
      <c s="5">
        <f t="shared" si="596"/>
        <v>0</v>
      </c>
      <c s="5">
        <f t="shared" si="596"/>
        <v>0</v>
      </c>
      <c s="5">
        <f t="shared" si="596"/>
        <v>0</v>
      </c>
      <c s="5">
        <f t="shared" si="596"/>
        <v>0</v>
      </c>
      <c s="3"/>
      <c s="5">
        <f t="shared" si="597" ref="V487:AA487">V482+V486</f>
        <v>0</v>
      </c>
      <c s="5">
        <f t="shared" si="597"/>
        <v>0</v>
      </c>
      <c s="5">
        <f t="shared" si="597"/>
        <v>0</v>
      </c>
      <c s="5">
        <f t="shared" si="597"/>
        <v>0</v>
      </c>
      <c s="5">
        <f t="shared" si="597"/>
        <v>0</v>
      </c>
      <c s="5">
        <f t="shared" si="597"/>
        <v>0</v>
      </c>
      <c s="3"/>
      <c s="3"/>
      <c s="5">
        <f t="shared" si="598" ref="AD487:AG487">AD482+AD486</f>
        <v>0</v>
      </c>
      <c s="5">
        <f t="shared" si="598"/>
        <v>0</v>
      </c>
      <c s="5">
        <f t="shared" si="598"/>
        <v>0</v>
      </c>
      <c s="5">
        <f t="shared" si="598"/>
        <v>0</v>
      </c>
      <c s="3"/>
      <c s="3"/>
      <c s="5">
        <f t="shared" si="599" ref="AJ487:AL487">AJ482+AJ486</f>
        <v>0</v>
      </c>
      <c s="5">
        <f t="shared" si="599"/>
        <v>0</v>
      </c>
      <c s="5">
        <f t="shared" si="599"/>
        <v>0</v>
      </c>
    </row>
    <row>
      <c r="B488" s="6" t="s">
        <v>988</v>
      </c>
      <c s="9" t="s">
        <v>79</v>
      </c>
      <c s="3"/>
      <c s="3"/>
      <c s="3"/>
      <c s="3"/>
      <c s="3"/>
      <c s="3"/>
      <c s="3"/>
      <c s="3"/>
      <c s="3"/>
      <c s="3"/>
      <c s="3"/>
      <c s="3"/>
      <c s="5">
        <f t="shared" si="600" ref="P488:T488">P32+P189+P342+P457</f>
        <v>0</v>
      </c>
      <c s="5">
        <f t="shared" si="600"/>
        <v>0</v>
      </c>
      <c s="5">
        <f t="shared" si="600"/>
        <v>0</v>
      </c>
      <c s="5">
        <f t="shared" si="600"/>
        <v>0</v>
      </c>
      <c s="5">
        <f t="shared" si="600"/>
        <v>0</v>
      </c>
      <c s="3"/>
      <c s="5">
        <f t="shared" si="601" ref="V488:AA488">V32+V189+V342+V457</f>
        <v>0</v>
      </c>
      <c s="5">
        <f t="shared" si="601"/>
        <v>0</v>
      </c>
      <c s="5">
        <f t="shared" si="601"/>
        <v>0</v>
      </c>
      <c s="5">
        <f t="shared" si="601"/>
        <v>0</v>
      </c>
      <c s="5">
        <f t="shared" si="601"/>
        <v>0</v>
      </c>
      <c s="5">
        <f t="shared" si="601"/>
        <v>0</v>
      </c>
      <c s="3"/>
      <c s="3"/>
      <c s="5">
        <f t="shared" si="602" ref="AD488:AG488">AD32+AD189+AD342+AD457</f>
        <v>0</v>
      </c>
      <c s="5">
        <f t="shared" si="602"/>
        <v>0</v>
      </c>
      <c s="5">
        <f t="shared" si="602"/>
        <v>0</v>
      </c>
      <c s="5">
        <f t="shared" si="602"/>
        <v>0</v>
      </c>
      <c s="3"/>
      <c s="3"/>
      <c s="5">
        <f t="shared" si="603" ref="AJ488:AL488">AJ32+AJ189+AJ342+AJ457</f>
        <v>0</v>
      </c>
      <c s="5">
        <f t="shared" si="603"/>
        <v>0</v>
      </c>
      <c s="5">
        <f t="shared" si="603"/>
        <v>0</v>
      </c>
    </row>
    <row>
      <c r="B489" s="6" t="s">
        <v>536</v>
      </c>
      <c s="9" t="s">
        <v>1274</v>
      </c>
      <c s="3"/>
      <c s="3"/>
      <c s="3"/>
      <c s="3"/>
      <c s="3"/>
      <c s="3"/>
      <c s="3"/>
      <c s="3"/>
      <c s="3"/>
      <c s="3"/>
      <c s="3"/>
      <c s="3"/>
      <c s="5">
        <f t="shared" si="604" ref="P489:T489">P57+P214+P363+P461</f>
        <v>0</v>
      </c>
      <c s="5">
        <f t="shared" si="604"/>
        <v>0</v>
      </c>
      <c s="5">
        <f t="shared" si="604"/>
        <v>0</v>
      </c>
      <c s="5">
        <f t="shared" si="604"/>
        <v>0</v>
      </c>
      <c s="5">
        <f t="shared" si="604"/>
        <v>0</v>
      </c>
      <c s="3"/>
      <c s="5">
        <f t="shared" si="605" ref="V489:AA489">V57+V214+V363+V461</f>
        <v>0</v>
      </c>
      <c s="5">
        <f t="shared" si="605"/>
        <v>0</v>
      </c>
      <c s="5">
        <f t="shared" si="605"/>
        <v>0</v>
      </c>
      <c s="5">
        <f t="shared" si="605"/>
        <v>0</v>
      </c>
      <c s="5">
        <f t="shared" si="605"/>
        <v>0</v>
      </c>
      <c s="5">
        <f t="shared" si="605"/>
        <v>0</v>
      </c>
      <c s="3"/>
      <c s="3"/>
      <c s="5">
        <f t="shared" si="606" ref="AD489:AG489">AD57+AD214+AD363+AD461</f>
        <v>0</v>
      </c>
      <c s="5">
        <f t="shared" si="606"/>
        <v>0</v>
      </c>
      <c s="5">
        <f t="shared" si="606"/>
        <v>0</v>
      </c>
      <c s="5">
        <f t="shared" si="606"/>
        <v>0</v>
      </c>
      <c s="3"/>
      <c s="3"/>
      <c s="5">
        <f t="shared" si="607" ref="AJ489:AL489">AJ57+AJ214+AJ363+AJ461</f>
        <v>0</v>
      </c>
      <c s="5">
        <f t="shared" si="607"/>
        <v>0</v>
      </c>
      <c s="5">
        <f t="shared" si="607"/>
        <v>0</v>
      </c>
    </row>
    <row>
      <c r="B490" s="6" t="s">
        <v>2265</v>
      </c>
      <c s="6" t="s">
        <v>1967</v>
      </c>
      <c s="3"/>
      <c s="3"/>
      <c s="3"/>
      <c s="3"/>
      <c s="3"/>
      <c s="3"/>
      <c s="3"/>
      <c s="3"/>
      <c s="3"/>
      <c s="3"/>
      <c s="3"/>
      <c s="3"/>
      <c s="5">
        <f t="shared" si="608" ref="P490:T490">P82+P239+P384+P465</f>
        <v>0</v>
      </c>
      <c s="5">
        <f t="shared" si="608"/>
        <v>0</v>
      </c>
      <c s="5">
        <f t="shared" si="608"/>
        <v>0</v>
      </c>
      <c s="5">
        <f t="shared" si="608"/>
        <v>0</v>
      </c>
      <c s="5">
        <f t="shared" si="608"/>
        <v>0</v>
      </c>
      <c s="3"/>
      <c s="5">
        <f t="shared" si="609" ref="V490:AA490">V82+V239+V384+V465</f>
        <v>0</v>
      </c>
      <c s="5">
        <f t="shared" si="609"/>
        <v>0</v>
      </c>
      <c s="5">
        <f t="shared" si="609"/>
        <v>0</v>
      </c>
      <c s="5">
        <f t="shared" si="609"/>
        <v>0</v>
      </c>
      <c s="5">
        <f t="shared" si="609"/>
        <v>0</v>
      </c>
      <c s="5">
        <f t="shared" si="609"/>
        <v>0</v>
      </c>
      <c s="3"/>
      <c s="3"/>
      <c s="5">
        <f t="shared" si="610" ref="AD490:AG490">AD82+AD239+AD384+AD465</f>
        <v>0</v>
      </c>
      <c s="5">
        <f t="shared" si="610"/>
        <v>0</v>
      </c>
      <c s="5">
        <f t="shared" si="610"/>
        <v>0</v>
      </c>
      <c s="5">
        <f t="shared" si="610"/>
        <v>0</v>
      </c>
      <c s="3"/>
      <c s="3"/>
      <c s="5">
        <f t="shared" si="611" ref="AJ490:AL490">AJ82+AJ239+AJ384+AJ465</f>
        <v>0</v>
      </c>
      <c s="5">
        <f t="shared" si="611"/>
        <v>0</v>
      </c>
      <c s="5">
        <f t="shared" si="611"/>
        <v>0</v>
      </c>
    </row>
    <row>
      <c r="B491" s="6" t="s">
        <v>1832</v>
      </c>
      <c s="6" t="s">
        <v>989</v>
      </c>
      <c s="3"/>
      <c s="3"/>
      <c s="3"/>
      <c s="3"/>
      <c s="3"/>
      <c s="3"/>
      <c s="3"/>
      <c s="3"/>
      <c s="3"/>
      <c s="3"/>
      <c s="3"/>
      <c s="3"/>
      <c s="5">
        <f t="shared" si="612" ref="P491:T491">P107+P264+P405+P469</f>
        <v>0</v>
      </c>
      <c s="5">
        <f t="shared" si="612"/>
        <v>0</v>
      </c>
      <c s="5">
        <f t="shared" si="612"/>
        <v>0</v>
      </c>
      <c s="5">
        <f t="shared" si="612"/>
        <v>0</v>
      </c>
      <c s="5">
        <f t="shared" si="612"/>
        <v>0</v>
      </c>
      <c s="3"/>
      <c s="5">
        <f t="shared" si="613" ref="V491:AA491">V107+V264+V405+V469</f>
        <v>0</v>
      </c>
      <c s="5">
        <f t="shared" si="613"/>
        <v>0</v>
      </c>
      <c s="5">
        <f t="shared" si="613"/>
        <v>0</v>
      </c>
      <c s="5">
        <f t="shared" si="613"/>
        <v>0</v>
      </c>
      <c s="5">
        <f t="shared" si="613"/>
        <v>0</v>
      </c>
      <c s="5">
        <f t="shared" si="613"/>
        <v>0</v>
      </c>
      <c s="3"/>
      <c s="3"/>
      <c s="5">
        <f t="shared" si="614" ref="AD491:AG491">AD107+AD264+AD405+AD469</f>
        <v>0</v>
      </c>
      <c s="5">
        <f t="shared" si="614"/>
        <v>0</v>
      </c>
      <c s="5">
        <f t="shared" si="614"/>
        <v>0</v>
      </c>
      <c s="5">
        <f t="shared" si="614"/>
        <v>0</v>
      </c>
      <c s="3"/>
      <c s="3"/>
      <c s="5">
        <f t="shared" si="615" ref="AJ491:AL491">AJ107+AJ264+AJ405+AJ469</f>
        <v>0</v>
      </c>
      <c s="5">
        <f t="shared" si="615"/>
        <v>0</v>
      </c>
      <c s="5">
        <f t="shared" si="615"/>
        <v>0</v>
      </c>
    </row>
    <row>
      <c r="B492" s="6" t="s">
        <v>1408</v>
      </c>
      <c s="9" t="s">
        <v>1833</v>
      </c>
      <c s="3"/>
      <c s="3"/>
      <c s="3"/>
      <c s="3"/>
      <c s="3"/>
      <c s="3"/>
      <c s="3"/>
      <c s="3"/>
      <c s="3"/>
      <c s="3"/>
      <c s="3"/>
      <c s="3"/>
      <c s="5">
        <f t="shared" si="616" ref="P492:T492">P132+P289+P426+P473</f>
        <v>0</v>
      </c>
      <c s="5">
        <f t="shared" si="616"/>
        <v>0</v>
      </c>
      <c s="5">
        <f t="shared" si="616"/>
        <v>0</v>
      </c>
      <c s="5">
        <f t="shared" si="616"/>
        <v>0</v>
      </c>
      <c s="5">
        <f t="shared" si="616"/>
        <v>0</v>
      </c>
      <c s="3"/>
      <c s="5">
        <f t="shared" si="617" ref="V492:AA492">V132+V289+V426+V473</f>
        <v>0</v>
      </c>
      <c s="5">
        <f t="shared" si="617"/>
        <v>0</v>
      </c>
      <c s="5">
        <f t="shared" si="617"/>
        <v>0</v>
      </c>
      <c s="5">
        <f t="shared" si="617"/>
        <v>0</v>
      </c>
      <c s="5">
        <f t="shared" si="617"/>
        <v>0</v>
      </c>
      <c s="5">
        <f t="shared" si="617"/>
        <v>0</v>
      </c>
      <c s="3"/>
      <c s="3"/>
      <c s="5">
        <f t="shared" si="618" ref="AD492:AG492">AD132+AD289+AD426+AD473</f>
        <v>0</v>
      </c>
      <c s="5">
        <f t="shared" si="618"/>
        <v>0</v>
      </c>
      <c s="5">
        <f t="shared" si="618"/>
        <v>0</v>
      </c>
      <c s="5">
        <f t="shared" si="618"/>
        <v>0</v>
      </c>
      <c s="3"/>
      <c s="3"/>
      <c s="5">
        <f t="shared" si="619" ref="AJ492:AL492">AJ132+AJ289+AJ426+AJ473</f>
        <v>0</v>
      </c>
      <c s="5">
        <f t="shared" si="619"/>
        <v>0</v>
      </c>
      <c s="5">
        <f t="shared" si="619"/>
        <v>0</v>
      </c>
    </row>
    <row>
      <c r="B493" s="6" t="s">
        <v>990</v>
      </c>
      <c s="6" t="s">
        <v>1687</v>
      </c>
      <c s="3"/>
      <c s="3"/>
      <c s="3"/>
      <c s="3"/>
      <c s="3"/>
      <c s="3"/>
      <c s="3"/>
      <c s="3"/>
      <c s="3"/>
      <c s="3"/>
      <c s="3"/>
      <c s="3"/>
      <c s="5">
        <f t="shared" si="620" ref="P493:T493">P157+P314+P447+P477</f>
        <v>0</v>
      </c>
      <c s="5">
        <f t="shared" si="620"/>
        <v>0</v>
      </c>
      <c s="5">
        <f t="shared" si="620"/>
        <v>0</v>
      </c>
      <c s="5">
        <f t="shared" si="620"/>
        <v>0</v>
      </c>
      <c s="5">
        <f t="shared" si="620"/>
        <v>0</v>
      </c>
      <c s="3"/>
      <c s="5">
        <f t="shared" si="621" ref="V493:AA493">V157+V314+V447+V477</f>
        <v>0</v>
      </c>
      <c s="5">
        <f t="shared" si="621"/>
        <v>0</v>
      </c>
      <c s="5">
        <f t="shared" si="621"/>
        <v>0</v>
      </c>
      <c s="5">
        <f t="shared" si="621"/>
        <v>0</v>
      </c>
      <c s="5">
        <f t="shared" si="621"/>
        <v>0</v>
      </c>
      <c s="5">
        <f t="shared" si="621"/>
        <v>0</v>
      </c>
      <c s="3"/>
      <c s="3"/>
      <c s="5">
        <f t="shared" si="622" ref="AD493:AG493">AD157+AD314+AD447+AD477</f>
        <v>0</v>
      </c>
      <c s="5">
        <f t="shared" si="622"/>
        <v>0</v>
      </c>
      <c s="5">
        <f t="shared" si="622"/>
        <v>0</v>
      </c>
      <c s="5">
        <f t="shared" si="622"/>
        <v>0</v>
      </c>
      <c s="3"/>
      <c s="3"/>
      <c s="5">
        <f t="shared" si="623" ref="AJ493:AL493">AJ157+AJ314+AJ447+AJ477</f>
        <v>0</v>
      </c>
      <c s="5">
        <f t="shared" si="623"/>
        <v>0</v>
      </c>
      <c s="5">
        <f t="shared" si="623"/>
        <v>0</v>
      </c>
    </row>
    <row>
      <c r="B494" s="6" t="s">
        <v>537</v>
      </c>
      <c s="9" t="s">
        <v>221</v>
      </c>
      <c s="3"/>
      <c s="3"/>
      <c s="3"/>
      <c s="3"/>
      <c s="3"/>
      <c s="3"/>
      <c s="3"/>
      <c s="3"/>
      <c s="3"/>
      <c s="3"/>
      <c s="3"/>
      <c s="3"/>
      <c s="20">
        <f t="shared" si="624" ref="P494:T494">P487</f>
        <v>0</v>
      </c>
      <c s="20">
        <f t="shared" si="624"/>
        <v>0</v>
      </c>
      <c s="20">
        <f t="shared" si="624"/>
        <v>0</v>
      </c>
      <c s="20">
        <f t="shared" si="624"/>
        <v>0</v>
      </c>
      <c s="20">
        <f t="shared" si="624"/>
        <v>0</v>
      </c>
      <c s="3"/>
      <c s="20">
        <f t="shared" si="625" ref="V494:AA494">V487</f>
        <v>0</v>
      </c>
      <c s="20">
        <f t="shared" si="625"/>
        <v>0</v>
      </c>
      <c s="20">
        <f t="shared" si="625"/>
        <v>0</v>
      </c>
      <c s="20">
        <f t="shared" si="625"/>
        <v>0</v>
      </c>
      <c s="20">
        <f t="shared" si="625"/>
        <v>0</v>
      </c>
      <c s="20">
        <f t="shared" si="625"/>
        <v>0</v>
      </c>
      <c s="3"/>
      <c s="3"/>
      <c s="20">
        <f t="shared" si="626" ref="AD494:AG494">AD487</f>
        <v>0</v>
      </c>
      <c s="20">
        <f t="shared" si="626"/>
        <v>0</v>
      </c>
      <c s="20">
        <f t="shared" si="626"/>
        <v>0</v>
      </c>
      <c s="20">
        <f t="shared" si="626"/>
        <v>0</v>
      </c>
      <c s="3"/>
      <c s="3"/>
      <c s="20">
        <f t="shared" si="627" ref="AJ494:AL494">AJ487</f>
        <v>0</v>
      </c>
      <c s="20">
        <f t="shared" si="627"/>
        <v>0</v>
      </c>
      <c s="20">
        <f t="shared" si="627"/>
        <v>0</v>
      </c>
    </row>
    <row>
      <c r="B495" s="6" t="s">
        <v>80</v>
      </c>
      <c s="6" t="s">
        <v>1382</v>
      </c>
      <c s="3"/>
      <c s="3"/>
      <c s="3"/>
      <c s="3"/>
      <c s="3"/>
      <c s="3"/>
      <c s="3"/>
      <c s="3"/>
      <c s="3"/>
      <c s="3"/>
      <c s="3"/>
      <c s="3"/>
      <c s="5">
        <f t="shared" si="628" ref="P495:T495">P488+P489+P490+P491+P492+P493+P494</f>
        <v>0</v>
      </c>
      <c s="5">
        <f t="shared" si="628"/>
        <v>0</v>
      </c>
      <c s="5">
        <f t="shared" si="628"/>
        <v>0</v>
      </c>
      <c s="5">
        <f t="shared" si="628"/>
        <v>0</v>
      </c>
      <c s="5">
        <f t="shared" si="628"/>
        <v>0</v>
      </c>
      <c s="3"/>
      <c s="5">
        <f t="shared" si="629" ref="V495:AA495">V488+V489+V490+V491+V492+V493+V494</f>
        <v>0</v>
      </c>
      <c s="5">
        <f t="shared" si="629"/>
        <v>0</v>
      </c>
      <c s="5">
        <f t="shared" si="629"/>
        <v>0</v>
      </c>
      <c s="5">
        <f t="shared" si="629"/>
        <v>0</v>
      </c>
      <c s="5">
        <f t="shared" si="629"/>
        <v>0</v>
      </c>
      <c s="5">
        <f t="shared" si="629"/>
        <v>0</v>
      </c>
      <c s="3"/>
      <c s="3"/>
      <c s="5">
        <f t="shared" si="630" ref="AD495:AG495">AD488+AD489+AD490+AD491+AD492+AD493+AD494</f>
        <v>0</v>
      </c>
      <c s="5">
        <f t="shared" si="630"/>
        <v>0</v>
      </c>
      <c s="5">
        <f t="shared" si="630"/>
        <v>0</v>
      </c>
      <c s="5">
        <f t="shared" si="630"/>
        <v>0</v>
      </c>
      <c s="3"/>
      <c s="3"/>
      <c s="5">
        <f t="shared" si="631" ref="AJ495:AL495">AJ488+AJ489+AJ490+AJ491+AJ492+AJ493+AJ494</f>
        <v>0</v>
      </c>
      <c s="5">
        <f t="shared" si="631"/>
        <v>0</v>
      </c>
      <c s="5">
        <f t="shared" si="631"/>
        <v>0</v>
      </c>
    </row>
    <row>
      <c r="C496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&amp;CSCDBPTASN2 - E19</oddHeader>
    <oddFooter>&amp;LStat-Reporting Application : &amp;R SaveAs(3/8/2024-2:25 PM)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1142</v>
      </c>
      <c s="22" t="s">
        <v>1968</v>
      </c>
    </row>
    <row ht="14.15">
      <c r="B3" s="34" t="s">
        <v>2266</v>
      </c>
      <c s="11"/>
      <c s="11"/>
    </row>
    <row ht="81.75">
      <c r="B4" s="31"/>
      <c s="30" t="s">
        <v>1895</v>
      </c>
      <c s="12"/>
    </row>
    <row ht="98.1">
      <c r="B5" s="31"/>
      <c s="33" t="s">
        <v>81</v>
      </c>
      <c s="12"/>
    </row>
    <row ht="14.15">
      <c r="B6" s="10"/>
      <c s="10">
        <v>1</v>
      </c>
      <c s="10">
        <v>2</v>
      </c>
    </row>
    <row ht="16.95">
      <c r="B7" s="10"/>
      <c s="10" t="s">
        <v>1059</v>
      </c>
      <c s="10" t="s">
        <v>1387</v>
      </c>
    </row>
    <row>
      <c r="B8" s="7" t="s">
        <v>1472</v>
      </c>
      <c s="7" t="s">
        <v>1472</v>
      </c>
      <c s="8" t="s">
        <v>1472</v>
      </c>
    </row>
    <row>
      <c r="B9" s="6" t="s">
        <v>1688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&amp;CSCDBPTASN2DHR - E19</oddHeader>
    <oddFooter>&amp;LStat-Reporting Application : &amp;R SaveAs(3/8/2024-2:25 PM)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0.7421875" customWidth="1"/>
    <col min="4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1142</v>
      </c>
      <c s="22" t="s">
        <v>2127</v>
      </c>
    </row>
    <row ht="14.15">
      <c r="B3" s="34" t="s">
        <v>2266</v>
      </c>
      <c s="11"/>
      <c s="11"/>
    </row>
    <row ht="81.75">
      <c r="B4" s="31"/>
      <c s="30" t="s">
        <v>1895</v>
      </c>
      <c s="12"/>
    </row>
    <row ht="98.1">
      <c r="B5" s="31"/>
      <c s="33" t="s">
        <v>81</v>
      </c>
      <c s="12"/>
    </row>
    <row ht="14.15">
      <c r="B6" s="10"/>
      <c s="10">
        <v>1</v>
      </c>
      <c s="10">
        <v>2</v>
      </c>
    </row>
    <row ht="57.2">
      <c r="B7" s="10"/>
      <c s="10" t="s">
        <v>1059</v>
      </c>
      <c s="10" t="s">
        <v>2099</v>
      </c>
    </row>
    <row>
      <c r="B8" s="7" t="s">
        <v>1472</v>
      </c>
      <c s="7" t="s">
        <v>1472</v>
      </c>
      <c s="8" t="s">
        <v>1472</v>
      </c>
    </row>
    <row>
      <c r="B9" s="6" t="s">
        <v>1552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&amp;CSCDBPTASN2FE - E19</oddHeader>
    <oddFooter>&amp;LStat-Reporting Application : &amp;R SaveAs(3/8/2024-2:25 PM)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K7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8" width="30.7421875" customWidth="1"/>
    <col min="29" max="32" width="14.7421875" customWidth="1"/>
    <col min="33" max="34" width="30.7421875" customWidth="1"/>
    <col min="35" max="37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363</v>
      </c>
      <c s="22" t="s">
        <v>993</v>
      </c>
    </row>
    <row ht="14.15">
      <c r="B3" s="34" t="s">
        <v>2267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2268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</row>
    <row ht="65.25">
      <c r="B7" s="10"/>
      <c s="10" t="s">
        <v>1276</v>
      </c>
      <c s="10" t="s">
        <v>798</v>
      </c>
      <c s="10" t="s">
        <v>1942</v>
      </c>
      <c s="10" t="s">
        <v>1058</v>
      </c>
      <c s="10" t="s">
        <v>342</v>
      </c>
      <c s="10" t="s">
        <v>656</v>
      </c>
      <c s="10" t="s">
        <v>1258</v>
      </c>
      <c s="10" t="s">
        <v>49</v>
      </c>
      <c s="10" t="s">
        <v>1834</v>
      </c>
      <c s="10" t="s">
        <v>1763</v>
      </c>
      <c s="10" t="s">
        <v>1385</v>
      </c>
      <c s="10" t="s">
        <v>2269</v>
      </c>
      <c s="10" t="s">
        <v>2270</v>
      </c>
      <c s="10" t="s">
        <v>2044</v>
      </c>
      <c s="10" t="s">
        <v>443</v>
      </c>
      <c s="10" t="s">
        <v>823</v>
      </c>
      <c s="10" t="s">
        <v>1143</v>
      </c>
      <c s="10" t="s">
        <v>1970</v>
      </c>
      <c s="10" t="s">
        <v>82</v>
      </c>
      <c s="10" t="s">
        <v>1554</v>
      </c>
      <c s="10" t="s">
        <v>1529</v>
      </c>
      <c s="10" t="s">
        <v>1943</v>
      </c>
      <c s="10" t="s">
        <v>364</v>
      </c>
      <c s="10" t="s">
        <v>923</v>
      </c>
      <c s="10" t="s">
        <v>2045</v>
      </c>
      <c s="10" t="s">
        <v>1763</v>
      </c>
      <c s="10" t="s">
        <v>1944</v>
      </c>
      <c s="10" t="s">
        <v>2097</v>
      </c>
      <c s="10" t="s">
        <v>514</v>
      </c>
      <c s="10" t="s">
        <v>2098</v>
      </c>
      <c s="10" t="s">
        <v>1530</v>
      </c>
      <c s="10" t="s">
        <v>617</v>
      </c>
      <c s="10" t="s">
        <v>1806</v>
      </c>
      <c s="10" t="s">
        <v>1386</v>
      </c>
      <c s="10" t="s">
        <v>1807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9" s="6" t="s">
        <v>1144</v>
      </c>
      <c s="6" t="s">
        <v>2051</v>
      </c>
      <c s="18"/>
      <c s="18"/>
      <c s="6" t="s">
        <v>3</v>
      </c>
      <c s="6" t="s">
        <v>3</v>
      </c>
      <c s="6" t="s">
        <v>3</v>
      </c>
      <c s="18"/>
      <c s="18"/>
      <c s="6" t="s">
        <v>3</v>
      </c>
      <c s="6" t="s">
        <v>3</v>
      </c>
      <c s="18"/>
      <c s="18"/>
      <c s="18"/>
      <c s="16"/>
      <c s="16"/>
      <c s="16"/>
      <c s="16"/>
      <c s="16"/>
      <c s="16"/>
      <c s="16"/>
      <c s="16"/>
      <c s="6" t="s">
        <v>3</v>
      </c>
      <c s="18"/>
      <c s="18"/>
      <c s="6" t="s">
        <v>3</v>
      </c>
      <c s="41" t="str">
        <f>L9</f>
        <v/>
      </c>
      <c s="16"/>
      <c s="16"/>
      <c s="16"/>
      <c s="16"/>
      <c s="13"/>
      <c s="18"/>
      <c s="16"/>
      <c s="16"/>
      <c s="16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1" s="6" t="s">
        <v>1555</v>
      </c>
      <c s="9" t="s">
        <v>824</v>
      </c>
      <c s="13"/>
      <c s="13"/>
      <c s="13"/>
      <c s="13"/>
      <c s="13"/>
      <c s="13"/>
      <c s="13"/>
      <c s="13"/>
      <c s="13"/>
      <c s="13"/>
      <c s="13"/>
      <c s="13"/>
      <c s="5">
        <f t="shared" si="0" ref="P11:W11">SUM(P8:P10)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13"/>
      <c s="13"/>
      <c s="13"/>
      <c s="13"/>
      <c s="5">
        <f t="shared" si="1" ref="AC11:AF11">SUM(AC8:AC10)</f>
        <v>0</v>
      </c>
      <c s="5">
        <f t="shared" si="1"/>
        <v>0</v>
      </c>
      <c s="5">
        <f t="shared" si="1"/>
        <v>0</v>
      </c>
      <c s="5">
        <f t="shared" si="1"/>
        <v>0</v>
      </c>
      <c s="13"/>
      <c s="13"/>
      <c s="5">
        <f t="shared" si="2" ref="AI11:AK11">SUM(AI8:AI10)</f>
        <v>0</v>
      </c>
      <c s="5">
        <f t="shared" si="2"/>
        <v>0</v>
      </c>
      <c s="5">
        <f t="shared" si="2"/>
        <v>0</v>
      </c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3" s="6" t="s">
        <v>681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L13</f>
        <v/>
      </c>
      <c s="2"/>
      <c s="2"/>
      <c s="2"/>
      <c s="2"/>
      <c s="6" t="s">
        <v>3</v>
      </c>
      <c s="2"/>
      <c s="2"/>
      <c s="2"/>
      <c s="2"/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1145</v>
      </c>
      <c s="9" t="s">
        <v>1690</v>
      </c>
      <c s="3"/>
      <c s="3"/>
      <c s="3"/>
      <c s="3"/>
      <c s="3"/>
      <c s="3"/>
      <c s="3"/>
      <c s="3"/>
      <c s="3"/>
      <c s="3"/>
      <c s="3"/>
      <c s="3"/>
      <c s="5">
        <f t="shared" si="3" ref="P15:W15">SUM(P12:P14)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3"/>
      <c s="3"/>
      <c s="3"/>
      <c s="3"/>
      <c s="5">
        <f t="shared" si="4" ref="AC15:AF15">SUM(AC12:AC14)</f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  <c s="5">
        <f t="shared" si="5" ref="AI15:AK15">SUM(AI12:AI14)</f>
        <v>0</v>
      </c>
      <c s="5">
        <f t="shared" si="5"/>
        <v>0</v>
      </c>
      <c s="5">
        <f t="shared" si="5"/>
        <v>0</v>
      </c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" s="6" t="s">
        <v>222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L17</f>
        <v/>
      </c>
      <c s="2"/>
      <c s="2"/>
      <c s="2"/>
      <c s="2"/>
      <c s="3"/>
      <c s="2"/>
      <c s="2"/>
      <c s="2"/>
      <c s="2"/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682</v>
      </c>
      <c s="9" t="s">
        <v>223</v>
      </c>
      <c s="3"/>
      <c s="3"/>
      <c s="3"/>
      <c s="3"/>
      <c s="3"/>
      <c s="3"/>
      <c s="3"/>
      <c s="3"/>
      <c s="3"/>
      <c s="3"/>
      <c s="3"/>
      <c s="3"/>
      <c s="5">
        <f t="shared" si="6" ref="P19:W19">SUM(P16:P18)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3"/>
      <c s="3"/>
      <c s="3"/>
      <c s="3"/>
      <c s="3"/>
      <c s="5">
        <f t="shared" si="7" ref="AC19:AF19">SUM(AC16:AC18)</f>
        <v>0</v>
      </c>
      <c s="5">
        <f t="shared" si="7"/>
        <v>0</v>
      </c>
      <c s="5">
        <f t="shared" si="7"/>
        <v>0</v>
      </c>
      <c s="5">
        <f t="shared" si="7"/>
        <v>0</v>
      </c>
      <c s="3"/>
      <c s="3"/>
      <c s="5">
        <f t="shared" si="8" ref="AI19:AK19">SUM(AI16:AI18)</f>
        <v>0</v>
      </c>
      <c s="5">
        <f t="shared" si="8"/>
        <v>0</v>
      </c>
      <c s="5">
        <f t="shared" si="8"/>
        <v>0</v>
      </c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" s="6" t="s">
        <v>2128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L21</f>
        <v/>
      </c>
      <c s="2"/>
      <c s="2"/>
      <c s="2"/>
      <c s="2"/>
      <c s="3"/>
      <c s="2"/>
      <c s="2"/>
      <c s="2"/>
      <c s="2"/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224</v>
      </c>
      <c s="9" t="s">
        <v>1409</v>
      </c>
      <c s="3"/>
      <c s="3"/>
      <c s="3"/>
      <c s="3"/>
      <c s="3"/>
      <c s="3"/>
      <c s="3"/>
      <c s="3"/>
      <c s="3"/>
      <c s="3"/>
      <c s="3"/>
      <c s="3"/>
      <c s="5">
        <f t="shared" si="9" ref="P23:W23">SUM(P20:P22)</f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5">
        <f t="shared" si="9"/>
        <v>0</v>
      </c>
      <c s="3"/>
      <c s="3"/>
      <c s="3"/>
      <c s="3"/>
      <c s="3"/>
      <c s="5">
        <f t="shared" si="10" ref="AC23:AF23">SUM(AC20:AC22)</f>
        <v>0</v>
      </c>
      <c s="5">
        <f t="shared" si="10"/>
        <v>0</v>
      </c>
      <c s="5">
        <f t="shared" si="10"/>
        <v>0</v>
      </c>
      <c s="5">
        <f t="shared" si="10"/>
        <v>0</v>
      </c>
      <c s="3"/>
      <c s="3"/>
      <c s="5">
        <f t="shared" si="11" ref="AI23:AK23">SUM(AI20:AI22)</f>
        <v>0</v>
      </c>
      <c s="5">
        <f t="shared" si="11"/>
        <v>0</v>
      </c>
      <c s="5">
        <f t="shared" si="11"/>
        <v>0</v>
      </c>
    </row>
    <row>
      <c r="B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" s="6" t="s">
        <v>1691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L25</f>
        <v/>
      </c>
      <c s="2"/>
      <c s="2"/>
      <c s="2"/>
      <c s="2"/>
      <c s="3"/>
      <c s="2"/>
      <c s="2"/>
      <c s="2"/>
      <c s="2"/>
    </row>
    <row>
      <c r="B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" s="6" t="s">
        <v>2129</v>
      </c>
      <c s="9" t="s">
        <v>1410</v>
      </c>
      <c s="3"/>
      <c s="3"/>
      <c s="3"/>
      <c s="3"/>
      <c s="3"/>
      <c s="3"/>
      <c s="3"/>
      <c s="3"/>
      <c s="3"/>
      <c s="3"/>
      <c s="3"/>
      <c s="3"/>
      <c s="5">
        <f t="shared" si="12" ref="P27:W27">SUM(P24:P26)</f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3"/>
      <c s="3"/>
      <c s="3"/>
      <c s="3"/>
      <c s="5">
        <f t="shared" si="13" ref="AC27:AF27">SUM(AC24:AC26)</f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5">
        <f t="shared" si="14" ref="AI27:AK27">SUM(AI24:AI26)</f>
        <v>0</v>
      </c>
      <c s="5">
        <f t="shared" si="14"/>
        <v>0</v>
      </c>
      <c s="5">
        <f t="shared" si="14"/>
        <v>0</v>
      </c>
    </row>
    <row>
      <c r="B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" s="6" t="s">
        <v>1277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L29</f>
        <v/>
      </c>
      <c s="2"/>
      <c s="2"/>
      <c s="2"/>
      <c s="2"/>
      <c s="3"/>
      <c s="2"/>
      <c s="2"/>
      <c s="2"/>
      <c s="2"/>
    </row>
    <row>
      <c r="B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" s="6" t="s">
        <v>1692</v>
      </c>
      <c s="9" t="s">
        <v>683</v>
      </c>
      <c s="3"/>
      <c s="3"/>
      <c s="3"/>
      <c s="3"/>
      <c s="3"/>
      <c s="3"/>
      <c s="3"/>
      <c s="3"/>
      <c s="3"/>
      <c s="3"/>
      <c s="3"/>
      <c s="3"/>
      <c s="5">
        <f t="shared" si="15" ref="P31:W31">SUM(P28:P30)</f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5">
        <f t="shared" si="15"/>
        <v>0</v>
      </c>
      <c s="3"/>
      <c s="3"/>
      <c s="3"/>
      <c s="3"/>
      <c s="3"/>
      <c s="5">
        <f t="shared" si="16" ref="AC31:AF31">SUM(AC28:AC30)</f>
        <v>0</v>
      </c>
      <c s="5">
        <f t="shared" si="16"/>
        <v>0</v>
      </c>
      <c s="5">
        <f t="shared" si="16"/>
        <v>0</v>
      </c>
      <c s="5">
        <f t="shared" si="16"/>
        <v>0</v>
      </c>
      <c s="3"/>
      <c s="3"/>
      <c s="5">
        <f t="shared" si="17" ref="AI31:AK31">SUM(AI28:AI30)</f>
        <v>0</v>
      </c>
      <c s="5">
        <f t="shared" si="17"/>
        <v>0</v>
      </c>
      <c s="5">
        <f t="shared" si="17"/>
        <v>0</v>
      </c>
    </row>
    <row>
      <c r="B32" s="6" t="s">
        <v>1278</v>
      </c>
      <c s="6" t="s">
        <v>1279</v>
      </c>
      <c s="3"/>
      <c s="3"/>
      <c s="3"/>
      <c s="3"/>
      <c s="3"/>
      <c s="3"/>
      <c s="3"/>
      <c s="3"/>
      <c s="3"/>
      <c s="3"/>
      <c s="3"/>
      <c s="3"/>
      <c s="5">
        <f t="shared" si="18" ref="P32:W32">P11+P15+P19+P23+P27+P31</f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5">
        <f t="shared" si="18"/>
        <v>0</v>
      </c>
      <c s="3"/>
      <c s="3"/>
      <c s="3"/>
      <c s="3"/>
      <c s="3"/>
      <c s="5">
        <f t="shared" si="19" ref="AC32:AF32">AC11+AC15+AC19+AC23+AC27+AC31</f>
        <v>0</v>
      </c>
      <c s="5">
        <f t="shared" si="19"/>
        <v>0</v>
      </c>
      <c s="5">
        <f t="shared" si="19"/>
        <v>0</v>
      </c>
      <c s="5">
        <f t="shared" si="19"/>
        <v>0</v>
      </c>
      <c s="3"/>
      <c s="3"/>
      <c s="5">
        <f t="shared" si="20" ref="AI32:AK32">AI11+AI15+AI19+AI23+AI27+AI31</f>
        <v>0</v>
      </c>
      <c s="5">
        <f t="shared" si="20"/>
        <v>0</v>
      </c>
      <c s="5">
        <f t="shared" si="20"/>
        <v>0</v>
      </c>
    </row>
    <row>
      <c r="B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" s="6" t="s">
        <v>365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L34</f>
        <v/>
      </c>
      <c s="2"/>
      <c s="2"/>
      <c s="2"/>
      <c s="2"/>
      <c s="3"/>
      <c s="2"/>
      <c s="2"/>
      <c s="2"/>
      <c s="2"/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825</v>
      </c>
      <c s="9" t="s">
        <v>826</v>
      </c>
      <c s="3"/>
      <c s="3"/>
      <c s="3"/>
      <c s="3"/>
      <c s="3"/>
      <c s="3"/>
      <c s="3"/>
      <c s="3"/>
      <c s="3"/>
      <c s="3"/>
      <c s="3"/>
      <c s="3"/>
      <c s="5">
        <f t="shared" si="21" ref="P36:W36">SUM(P33:P35)</f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5">
        <f t="shared" si="21"/>
        <v>0</v>
      </c>
      <c s="3"/>
      <c s="3"/>
      <c s="3"/>
      <c s="3"/>
      <c s="3"/>
      <c s="5">
        <f t="shared" si="22" ref="AC36:AF36">SUM(AC33:AC35)</f>
        <v>0</v>
      </c>
      <c s="5">
        <f t="shared" si="22"/>
        <v>0</v>
      </c>
      <c s="5">
        <f t="shared" si="22"/>
        <v>0</v>
      </c>
      <c s="5">
        <f t="shared" si="22"/>
        <v>0</v>
      </c>
      <c s="3"/>
      <c s="3"/>
      <c s="5">
        <f t="shared" si="23" ref="AI36:AK36">SUM(AI33:AI35)</f>
        <v>0</v>
      </c>
      <c s="5">
        <f t="shared" si="23"/>
        <v>0</v>
      </c>
      <c s="5">
        <f t="shared" si="23"/>
        <v>0</v>
      </c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" s="6" t="s">
        <v>2271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L38</f>
        <v/>
      </c>
      <c s="2"/>
      <c s="2"/>
      <c s="2"/>
      <c s="2"/>
      <c s="6" t="s">
        <v>3</v>
      </c>
      <c s="2"/>
      <c s="2"/>
      <c s="2"/>
      <c s="2"/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366</v>
      </c>
      <c s="9" t="s">
        <v>83</v>
      </c>
      <c s="3"/>
      <c s="3"/>
      <c s="3"/>
      <c s="3"/>
      <c s="3"/>
      <c s="3"/>
      <c s="3"/>
      <c s="3"/>
      <c s="3"/>
      <c s="3"/>
      <c s="3"/>
      <c s="3"/>
      <c s="5">
        <f t="shared" si="24" ref="P40:W40">SUM(P37:P39)</f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5">
        <f t="shared" si="24"/>
        <v>0</v>
      </c>
      <c s="3"/>
      <c s="3"/>
      <c s="3"/>
      <c s="3"/>
      <c s="3"/>
      <c s="5">
        <f t="shared" si="25" ref="AC40:AF40">SUM(AC37:AC39)</f>
        <v>0</v>
      </c>
      <c s="5">
        <f t="shared" si="25"/>
        <v>0</v>
      </c>
      <c s="5">
        <f t="shared" si="25"/>
        <v>0</v>
      </c>
      <c s="5">
        <f t="shared" si="25"/>
        <v>0</v>
      </c>
      <c s="3"/>
      <c s="3"/>
      <c s="5">
        <f t="shared" si="26" ref="AI40:AK40">SUM(AI37:AI39)</f>
        <v>0</v>
      </c>
      <c s="5">
        <f t="shared" si="26"/>
        <v>0</v>
      </c>
      <c s="5">
        <f t="shared" si="26"/>
        <v>0</v>
      </c>
    </row>
    <row>
      <c r="B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" s="6" t="s">
        <v>1693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L42</f>
        <v/>
      </c>
      <c s="2"/>
      <c s="2"/>
      <c s="2"/>
      <c s="2"/>
      <c s="3"/>
      <c s="2"/>
      <c s="2"/>
      <c s="2"/>
      <c s="2"/>
    </row>
    <row>
      <c r="B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" s="6" t="s">
        <v>2130</v>
      </c>
      <c s="9" t="s">
        <v>84</v>
      </c>
      <c s="3"/>
      <c s="3"/>
      <c s="3"/>
      <c s="3"/>
      <c s="3"/>
      <c s="3"/>
      <c s="3"/>
      <c s="3"/>
      <c s="3"/>
      <c s="3"/>
      <c s="3"/>
      <c s="3"/>
      <c s="5">
        <f t="shared" si="27" ref="P44:W44">SUM(P41:P43)</f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5">
        <f t="shared" si="27"/>
        <v>0</v>
      </c>
      <c s="3"/>
      <c s="3"/>
      <c s="3"/>
      <c s="3"/>
      <c s="3"/>
      <c s="5">
        <f t="shared" si="28" ref="AC44:AF44">SUM(AC41:AC43)</f>
        <v>0</v>
      </c>
      <c s="5">
        <f t="shared" si="28"/>
        <v>0</v>
      </c>
      <c s="5">
        <f t="shared" si="28"/>
        <v>0</v>
      </c>
      <c s="5">
        <f t="shared" si="28"/>
        <v>0</v>
      </c>
      <c s="3"/>
      <c s="3"/>
      <c s="5">
        <f t="shared" si="29" ref="AI44:AK44">SUM(AI41:AI43)</f>
        <v>0</v>
      </c>
      <c s="5">
        <f t="shared" si="29"/>
        <v>0</v>
      </c>
      <c s="5">
        <f t="shared" si="29"/>
        <v>0</v>
      </c>
    </row>
    <row>
      <c r="B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" s="6" t="s">
        <v>1237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L46</f>
        <v/>
      </c>
      <c s="2"/>
      <c s="2"/>
      <c s="2"/>
      <c s="2"/>
      <c s="3"/>
      <c s="2"/>
      <c s="2"/>
      <c s="2"/>
      <c s="2"/>
    </row>
    <row>
      <c r="B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" s="6" t="s">
        <v>1650</v>
      </c>
      <c s="9" t="s">
        <v>1835</v>
      </c>
      <c s="3"/>
      <c s="3"/>
      <c s="3"/>
      <c s="3"/>
      <c s="3"/>
      <c s="3"/>
      <c s="3"/>
      <c s="3"/>
      <c s="3"/>
      <c s="3"/>
      <c s="3"/>
      <c s="3"/>
      <c s="5">
        <f t="shared" si="30" ref="P48:W48">SUM(P45:P47)</f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5">
        <f t="shared" si="30"/>
        <v>0</v>
      </c>
      <c s="3"/>
      <c s="3"/>
      <c s="3"/>
      <c s="3"/>
      <c s="3"/>
      <c s="5">
        <f t="shared" si="31" ref="AC48:AF48">SUM(AC45:AC47)</f>
        <v>0</v>
      </c>
      <c s="5">
        <f t="shared" si="31"/>
        <v>0</v>
      </c>
      <c s="5">
        <f t="shared" si="31"/>
        <v>0</v>
      </c>
      <c s="5">
        <f t="shared" si="31"/>
        <v>0</v>
      </c>
      <c s="3"/>
      <c s="3"/>
      <c s="5">
        <f t="shared" si="32" ref="AI48:AK48">SUM(AI45:AI47)</f>
        <v>0</v>
      </c>
      <c s="5">
        <f t="shared" si="32"/>
        <v>0</v>
      </c>
      <c s="5">
        <f t="shared" si="32"/>
        <v>0</v>
      </c>
    </row>
    <row>
      <c r="B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0" s="6" t="s">
        <v>827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L50</f>
        <v/>
      </c>
      <c s="2"/>
      <c s="2"/>
      <c s="2"/>
      <c s="2"/>
      <c s="3"/>
      <c s="2"/>
      <c s="2"/>
      <c s="2"/>
      <c s="2"/>
    </row>
    <row>
      <c r="B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2" s="6" t="s">
        <v>1280</v>
      </c>
      <c s="9" t="s">
        <v>2272</v>
      </c>
      <c s="3"/>
      <c s="3"/>
      <c s="3"/>
      <c s="3"/>
      <c s="3"/>
      <c s="3"/>
      <c s="3"/>
      <c s="3"/>
      <c s="3"/>
      <c s="3"/>
      <c s="3"/>
      <c s="3"/>
      <c s="5">
        <f t="shared" si="33" ref="P52:W52">SUM(P49:P51)</f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5">
        <f t="shared" si="33"/>
        <v>0</v>
      </c>
      <c s="3"/>
      <c s="3"/>
      <c s="3"/>
      <c s="3"/>
      <c s="3"/>
      <c s="5">
        <f t="shared" si="34" ref="AC52:AF52">SUM(AC49:AC51)</f>
        <v>0</v>
      </c>
      <c s="5">
        <f t="shared" si="34"/>
        <v>0</v>
      </c>
      <c s="5">
        <f t="shared" si="34"/>
        <v>0</v>
      </c>
      <c s="5">
        <f t="shared" si="34"/>
        <v>0</v>
      </c>
      <c s="3"/>
      <c s="3"/>
      <c s="5">
        <f t="shared" si="35" ref="AI52:AK52">SUM(AI49:AI51)</f>
        <v>0</v>
      </c>
      <c s="5">
        <f t="shared" si="35"/>
        <v>0</v>
      </c>
      <c s="5">
        <f t="shared" si="35"/>
        <v>0</v>
      </c>
    </row>
    <row>
      <c r="B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4" s="6" t="s">
        <v>367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L54</f>
        <v/>
      </c>
      <c s="2"/>
      <c s="2"/>
      <c s="2"/>
      <c s="2"/>
      <c s="3"/>
      <c s="2"/>
      <c s="2"/>
      <c s="2"/>
      <c s="2"/>
    </row>
    <row>
      <c r="B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828</v>
      </c>
      <c s="9" t="s">
        <v>1694</v>
      </c>
      <c s="3"/>
      <c s="3"/>
      <c s="3"/>
      <c s="3"/>
      <c s="3"/>
      <c s="3"/>
      <c s="3"/>
      <c s="3"/>
      <c s="3"/>
      <c s="3"/>
      <c s="3"/>
      <c s="3"/>
      <c s="5">
        <f t="shared" si="36" ref="P56:W56">SUM(P53:P55)</f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5">
        <f t="shared" si="36"/>
        <v>0</v>
      </c>
      <c s="3"/>
      <c s="3"/>
      <c s="3"/>
      <c s="3"/>
      <c s="3"/>
      <c s="5">
        <f t="shared" si="37" ref="AC56:AF56">SUM(AC53:AC55)</f>
        <v>0</v>
      </c>
      <c s="5">
        <f t="shared" si="37"/>
        <v>0</v>
      </c>
      <c s="5">
        <f t="shared" si="37"/>
        <v>0</v>
      </c>
      <c s="5">
        <f t="shared" si="37"/>
        <v>0</v>
      </c>
      <c s="3"/>
      <c s="3"/>
      <c s="5">
        <f t="shared" si="38" ref="AI56:AK56">SUM(AI53:AI55)</f>
        <v>0</v>
      </c>
      <c s="5">
        <f t="shared" si="38"/>
        <v>0</v>
      </c>
      <c s="5">
        <f t="shared" si="38"/>
        <v>0</v>
      </c>
    </row>
    <row>
      <c r="B57" s="6" t="s">
        <v>368</v>
      </c>
      <c s="6" t="s">
        <v>994</v>
      </c>
      <c s="3"/>
      <c s="3"/>
      <c s="3"/>
      <c s="3"/>
      <c s="3"/>
      <c s="3"/>
      <c s="3"/>
      <c s="3"/>
      <c s="3"/>
      <c s="3"/>
      <c s="3"/>
      <c s="3"/>
      <c s="5">
        <f t="shared" si="39" ref="P57:W57">P36+P40+P44+P48+P52+P56</f>
        <v>0</v>
      </c>
      <c s="5">
        <f t="shared" si="39"/>
        <v>0</v>
      </c>
      <c s="5">
        <f t="shared" si="39"/>
        <v>0</v>
      </c>
      <c s="5">
        <f t="shared" si="39"/>
        <v>0</v>
      </c>
      <c s="5">
        <f t="shared" si="39"/>
        <v>0</v>
      </c>
      <c s="5">
        <f t="shared" si="39"/>
        <v>0</v>
      </c>
      <c s="5">
        <f t="shared" si="39"/>
        <v>0</v>
      </c>
      <c s="5">
        <f t="shared" si="39"/>
        <v>0</v>
      </c>
      <c s="3"/>
      <c s="3"/>
      <c s="3"/>
      <c s="3"/>
      <c s="3"/>
      <c s="5">
        <f t="shared" si="40" ref="AC57:AF57">AC36+AC40+AC44+AC48+AC52+AC56</f>
        <v>0</v>
      </c>
      <c s="5">
        <f t="shared" si="40"/>
        <v>0</v>
      </c>
      <c s="5">
        <f t="shared" si="40"/>
        <v>0</v>
      </c>
      <c s="5">
        <f t="shared" si="40"/>
        <v>0</v>
      </c>
      <c s="3"/>
      <c s="3"/>
      <c s="5">
        <f t="shared" si="41" ref="AI57:AK57">AI36+AI40+AI44+AI48+AI52+AI56</f>
        <v>0</v>
      </c>
      <c s="5">
        <f t="shared" si="41"/>
        <v>0</v>
      </c>
      <c s="5">
        <f t="shared" si="41"/>
        <v>0</v>
      </c>
    </row>
    <row>
      <c r="B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9" s="6" t="s">
        <v>1836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L59</f>
        <v/>
      </c>
      <c s="2"/>
      <c s="2"/>
      <c s="2"/>
      <c s="2"/>
      <c s="3"/>
      <c s="2"/>
      <c s="2"/>
      <c s="2"/>
      <c s="2"/>
    </row>
    <row>
      <c r="B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1" s="6" t="s">
        <v>2273</v>
      </c>
      <c s="9" t="s">
        <v>1141</v>
      </c>
      <c s="3"/>
      <c s="3"/>
      <c s="3"/>
      <c s="3"/>
      <c s="3"/>
      <c s="3"/>
      <c s="3"/>
      <c s="3"/>
      <c s="3"/>
      <c s="3"/>
      <c s="3"/>
      <c s="3"/>
      <c s="5">
        <f t="shared" si="42" ref="P61:W61">SUM(P58:P60)</f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5">
        <f t="shared" si="42"/>
        <v>0</v>
      </c>
      <c s="3"/>
      <c s="3"/>
      <c s="3"/>
      <c s="3"/>
      <c s="3"/>
      <c s="5">
        <f t="shared" si="43" ref="AC61:AF61">SUM(AC58:AC60)</f>
        <v>0</v>
      </c>
      <c s="5">
        <f t="shared" si="43"/>
        <v>0</v>
      </c>
      <c s="5">
        <f t="shared" si="43"/>
        <v>0</v>
      </c>
      <c s="5">
        <f t="shared" si="43"/>
        <v>0</v>
      </c>
      <c s="3"/>
      <c s="3"/>
      <c s="5">
        <f t="shared" si="44" ref="AI61:AK61">SUM(AI58:AI60)</f>
        <v>0</v>
      </c>
      <c s="5">
        <f t="shared" si="44"/>
        <v>0</v>
      </c>
      <c s="5">
        <f t="shared" si="44"/>
        <v>0</v>
      </c>
    </row>
    <row>
      <c r="B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63" s="6" t="s">
        <v>1411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2"/>
      <c s="2"/>
      <c s="2"/>
      <c s="2"/>
      <c s="2"/>
      <c s="2"/>
      <c s="2"/>
      <c s="6" t="s">
        <v>3</v>
      </c>
      <c s="2"/>
      <c s="2"/>
      <c s="6" t="s">
        <v>3</v>
      </c>
      <c s="15" t="str">
        <f>L63</f>
        <v/>
      </c>
      <c s="2"/>
      <c s="2"/>
      <c s="2"/>
      <c s="2"/>
      <c s="3"/>
      <c s="2"/>
      <c s="2"/>
      <c s="2"/>
      <c s="2"/>
    </row>
    <row>
      <c r="B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5" s="6" t="s">
        <v>1837</v>
      </c>
      <c s="9" t="s">
        <v>1686</v>
      </c>
      <c s="3"/>
      <c s="3"/>
      <c s="3"/>
      <c s="3"/>
      <c s="3"/>
      <c s="3"/>
      <c s="3"/>
      <c s="3"/>
      <c s="3"/>
      <c s="3"/>
      <c s="3"/>
      <c s="3"/>
      <c s="5">
        <f t="shared" si="45" ref="P65:W65">SUM(P62:P64)</f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5">
        <f t="shared" si="45"/>
        <v>0</v>
      </c>
      <c s="3"/>
      <c s="3"/>
      <c s="3"/>
      <c s="3"/>
      <c s="3"/>
      <c s="5">
        <f t="shared" si="46" ref="AC65:AF65">SUM(AC62:AC64)</f>
        <v>0</v>
      </c>
      <c s="5">
        <f t="shared" si="46"/>
        <v>0</v>
      </c>
      <c s="5">
        <f t="shared" si="46"/>
        <v>0</v>
      </c>
      <c s="5">
        <f t="shared" si="46"/>
        <v>0</v>
      </c>
      <c s="3"/>
      <c s="3"/>
      <c s="5">
        <f t="shared" si="47" ref="AI65:AK65">SUM(AI62:AI64)</f>
        <v>0</v>
      </c>
      <c s="5">
        <f t="shared" si="47"/>
        <v>0</v>
      </c>
      <c s="5">
        <f t="shared" si="47"/>
        <v>0</v>
      </c>
    </row>
    <row>
      <c r="B66" s="6" t="s">
        <v>1412</v>
      </c>
      <c s="9" t="s">
        <v>821</v>
      </c>
      <c s="3"/>
      <c s="3"/>
      <c s="3"/>
      <c s="3"/>
      <c s="3"/>
      <c s="3"/>
      <c s="3"/>
      <c s="3"/>
      <c s="3"/>
      <c s="3"/>
      <c s="3"/>
      <c s="3"/>
      <c s="5">
        <f t="shared" si="48" ref="P66:W66">P61+P65</f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5">
        <f t="shared" si="48"/>
        <v>0</v>
      </c>
      <c s="3"/>
      <c s="3"/>
      <c s="3"/>
      <c s="3"/>
      <c s="3"/>
      <c s="5">
        <f t="shared" si="49" ref="AC66:AF66">AC61+AC65</f>
        <v>0</v>
      </c>
      <c s="5">
        <f t="shared" si="49"/>
        <v>0</v>
      </c>
      <c s="5">
        <f t="shared" si="49"/>
        <v>0</v>
      </c>
      <c s="5">
        <f t="shared" si="49"/>
        <v>0</v>
      </c>
      <c s="3"/>
      <c s="3"/>
      <c s="5">
        <f t="shared" si="50" ref="AI66:AK66">AI61+AI65</f>
        <v>0</v>
      </c>
      <c s="5">
        <f t="shared" si="50"/>
        <v>0</v>
      </c>
      <c s="5">
        <f t="shared" si="50"/>
        <v>0</v>
      </c>
    </row>
    <row>
      <c r="B67" s="6" t="s">
        <v>988</v>
      </c>
      <c s="9" t="s">
        <v>79</v>
      </c>
      <c s="3"/>
      <c s="3"/>
      <c s="3"/>
      <c s="3"/>
      <c s="3"/>
      <c s="3"/>
      <c s="3"/>
      <c s="3"/>
      <c s="3"/>
      <c s="3"/>
      <c s="3"/>
      <c s="3"/>
      <c s="5">
        <f t="shared" si="51" ref="P67:W67">P11+P36</f>
        <v>0</v>
      </c>
      <c s="5">
        <f t="shared" si="51"/>
        <v>0</v>
      </c>
      <c s="5">
        <f t="shared" si="51"/>
        <v>0</v>
      </c>
      <c s="5">
        <f t="shared" si="51"/>
        <v>0</v>
      </c>
      <c s="5">
        <f t="shared" si="51"/>
        <v>0</v>
      </c>
      <c s="5">
        <f t="shared" si="51"/>
        <v>0</v>
      </c>
      <c s="5">
        <f t="shared" si="51"/>
        <v>0</v>
      </c>
      <c s="5">
        <f t="shared" si="51"/>
        <v>0</v>
      </c>
      <c s="3"/>
      <c s="3"/>
      <c s="3"/>
      <c s="3"/>
      <c s="3"/>
      <c s="5">
        <f t="shared" si="52" ref="AC67:AF67">AC11+AC36</f>
        <v>0</v>
      </c>
      <c s="5">
        <f t="shared" si="52"/>
        <v>0</v>
      </c>
      <c s="5">
        <f t="shared" si="52"/>
        <v>0</v>
      </c>
      <c s="5">
        <f t="shared" si="52"/>
        <v>0</v>
      </c>
      <c s="3"/>
      <c s="3"/>
      <c s="5">
        <f t="shared" si="53" ref="AI67:AK67">AI11+AI36</f>
        <v>0</v>
      </c>
      <c s="5">
        <f t="shared" si="53"/>
        <v>0</v>
      </c>
      <c s="5">
        <f t="shared" si="53"/>
        <v>0</v>
      </c>
    </row>
    <row>
      <c r="B68" s="6" t="s">
        <v>536</v>
      </c>
      <c s="9" t="s">
        <v>1274</v>
      </c>
      <c s="3"/>
      <c s="3"/>
      <c s="3"/>
      <c s="3"/>
      <c s="3"/>
      <c s="3"/>
      <c s="3"/>
      <c s="3"/>
      <c s="3"/>
      <c s="3"/>
      <c s="3"/>
      <c s="3"/>
      <c s="5">
        <f t="shared" si="54" ref="P68:W68">P15+P40</f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5">
        <f t="shared" si="54"/>
        <v>0</v>
      </c>
      <c s="3"/>
      <c s="3"/>
      <c s="3"/>
      <c s="3"/>
      <c s="3"/>
      <c s="5">
        <f t="shared" si="55" ref="AC68:AF68">AC15+AC40</f>
        <v>0</v>
      </c>
      <c s="5">
        <f t="shared" si="55"/>
        <v>0</v>
      </c>
      <c s="5">
        <f t="shared" si="55"/>
        <v>0</v>
      </c>
      <c s="5">
        <f t="shared" si="55"/>
        <v>0</v>
      </c>
      <c s="3"/>
      <c s="3"/>
      <c s="5">
        <f t="shared" si="56" ref="AI68:AK68">AI15+AI40</f>
        <v>0</v>
      </c>
      <c s="5">
        <f t="shared" si="56"/>
        <v>0</v>
      </c>
      <c s="5">
        <f t="shared" si="56"/>
        <v>0</v>
      </c>
    </row>
    <row>
      <c r="B69" s="6" t="s">
        <v>2265</v>
      </c>
      <c s="6" t="s">
        <v>1967</v>
      </c>
      <c s="3"/>
      <c s="3"/>
      <c s="3"/>
      <c s="3"/>
      <c s="3"/>
      <c s="3"/>
      <c s="3"/>
      <c s="3"/>
      <c s="3"/>
      <c s="3"/>
      <c s="3"/>
      <c s="3"/>
      <c s="5">
        <f t="shared" si="57" ref="P69:W69">P19+P44</f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5">
        <f t="shared" si="57"/>
        <v>0</v>
      </c>
      <c s="3"/>
      <c s="3"/>
      <c s="3"/>
      <c s="3"/>
      <c s="3"/>
      <c s="5">
        <f t="shared" si="58" ref="AC69:AF69">AC19+AC44</f>
        <v>0</v>
      </c>
      <c s="5">
        <f t="shared" si="58"/>
        <v>0</v>
      </c>
      <c s="5">
        <f t="shared" si="58"/>
        <v>0</v>
      </c>
      <c s="5">
        <f t="shared" si="58"/>
        <v>0</v>
      </c>
      <c s="3"/>
      <c s="3"/>
      <c s="5">
        <f t="shared" si="59" ref="AI69:AK69">AI19+AI44</f>
        <v>0</v>
      </c>
      <c s="5">
        <f t="shared" si="59"/>
        <v>0</v>
      </c>
      <c s="5">
        <f t="shared" si="59"/>
        <v>0</v>
      </c>
    </row>
    <row>
      <c r="B70" s="6" t="s">
        <v>1832</v>
      </c>
      <c s="6" t="s">
        <v>989</v>
      </c>
      <c s="3"/>
      <c s="3"/>
      <c s="3"/>
      <c s="3"/>
      <c s="3"/>
      <c s="3"/>
      <c s="3"/>
      <c s="3"/>
      <c s="3"/>
      <c s="3"/>
      <c s="3"/>
      <c s="3"/>
      <c s="5">
        <f t="shared" si="60" ref="P70:W70">P23+P48</f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5">
        <f t="shared" si="60"/>
        <v>0</v>
      </c>
      <c s="3"/>
      <c s="3"/>
      <c s="3"/>
      <c s="3"/>
      <c s="3"/>
      <c s="5">
        <f t="shared" si="61" ref="AC70:AF70">AC23+AC48</f>
        <v>0</v>
      </c>
      <c s="5">
        <f t="shared" si="61"/>
        <v>0</v>
      </c>
      <c s="5">
        <f t="shared" si="61"/>
        <v>0</v>
      </c>
      <c s="5">
        <f t="shared" si="61"/>
        <v>0</v>
      </c>
      <c s="3"/>
      <c s="3"/>
      <c s="5">
        <f t="shared" si="62" ref="AI70:AK70">AI23+AI48</f>
        <v>0</v>
      </c>
      <c s="5">
        <f t="shared" si="62"/>
        <v>0</v>
      </c>
      <c s="5">
        <f t="shared" si="62"/>
        <v>0</v>
      </c>
    </row>
    <row>
      <c r="B71" s="6" t="s">
        <v>1408</v>
      </c>
      <c s="9" t="s">
        <v>1833</v>
      </c>
      <c s="3"/>
      <c s="3"/>
      <c s="3"/>
      <c s="3"/>
      <c s="3"/>
      <c s="3"/>
      <c s="3"/>
      <c s="3"/>
      <c s="3"/>
      <c s="3"/>
      <c s="3"/>
      <c s="3"/>
      <c s="5">
        <f t="shared" si="63" ref="P71:W71">P27+P52</f>
        <v>0</v>
      </c>
      <c s="5">
        <f t="shared" si="63"/>
        <v>0</v>
      </c>
      <c s="5">
        <f t="shared" si="63"/>
        <v>0</v>
      </c>
      <c s="5">
        <f t="shared" si="63"/>
        <v>0</v>
      </c>
      <c s="5">
        <f t="shared" si="63"/>
        <v>0</v>
      </c>
      <c s="5">
        <f t="shared" si="63"/>
        <v>0</v>
      </c>
      <c s="5">
        <f t="shared" si="63"/>
        <v>0</v>
      </c>
      <c s="5">
        <f t="shared" si="63"/>
        <v>0</v>
      </c>
      <c s="3"/>
      <c s="3"/>
      <c s="3"/>
      <c s="3"/>
      <c s="3"/>
      <c s="5">
        <f t="shared" si="64" ref="AC71:AF71">AC27+AC52</f>
        <v>0</v>
      </c>
      <c s="5">
        <f t="shared" si="64"/>
        <v>0</v>
      </c>
      <c s="5">
        <f t="shared" si="64"/>
        <v>0</v>
      </c>
      <c s="5">
        <f t="shared" si="64"/>
        <v>0</v>
      </c>
      <c s="3"/>
      <c s="3"/>
      <c s="5">
        <f t="shared" si="65" ref="AI71:AK71">AI27+AI52</f>
        <v>0</v>
      </c>
      <c s="5">
        <f t="shared" si="65"/>
        <v>0</v>
      </c>
      <c s="5">
        <f t="shared" si="65"/>
        <v>0</v>
      </c>
    </row>
    <row>
      <c r="B72" s="6" t="s">
        <v>990</v>
      </c>
      <c s="6" t="s">
        <v>1687</v>
      </c>
      <c s="3"/>
      <c s="3"/>
      <c s="3"/>
      <c s="3"/>
      <c s="3"/>
      <c s="3"/>
      <c s="3"/>
      <c s="3"/>
      <c s="3"/>
      <c s="3"/>
      <c s="3"/>
      <c s="3"/>
      <c s="5">
        <f t="shared" si="66" ref="P72:W72">P31+P56</f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5">
        <f t="shared" si="66"/>
        <v>0</v>
      </c>
      <c s="3"/>
      <c s="3"/>
      <c s="3"/>
      <c s="3"/>
      <c s="3"/>
      <c s="5">
        <f t="shared" si="67" ref="AC72:AF72">AC31+AC56</f>
        <v>0</v>
      </c>
      <c s="5">
        <f t="shared" si="67"/>
        <v>0</v>
      </c>
      <c s="5">
        <f t="shared" si="67"/>
        <v>0</v>
      </c>
      <c s="5">
        <f t="shared" si="67"/>
        <v>0</v>
      </c>
      <c s="3"/>
      <c s="3"/>
      <c s="5">
        <f t="shared" si="68" ref="AI72:AK72">AI31+AI56</f>
        <v>0</v>
      </c>
      <c s="5">
        <f t="shared" si="68"/>
        <v>0</v>
      </c>
      <c s="5">
        <f t="shared" si="68"/>
        <v>0</v>
      </c>
    </row>
    <row>
      <c r="B73" s="6" t="s">
        <v>537</v>
      </c>
      <c s="9" t="s">
        <v>221</v>
      </c>
      <c s="3"/>
      <c s="3"/>
      <c s="3"/>
      <c s="3"/>
      <c s="3"/>
      <c s="3"/>
      <c s="3"/>
      <c s="3"/>
      <c s="3"/>
      <c s="3"/>
      <c s="3"/>
      <c s="3"/>
      <c s="20">
        <f t="shared" si="69" ref="P73:W73">P66</f>
        <v>0</v>
      </c>
      <c s="20">
        <f t="shared" si="69"/>
        <v>0</v>
      </c>
      <c s="20">
        <f t="shared" si="69"/>
        <v>0</v>
      </c>
      <c s="20">
        <f t="shared" si="69"/>
        <v>0</v>
      </c>
      <c s="20">
        <f t="shared" si="69"/>
        <v>0</v>
      </c>
      <c s="20">
        <f t="shared" si="69"/>
        <v>0</v>
      </c>
      <c s="20">
        <f t="shared" si="69"/>
        <v>0</v>
      </c>
      <c s="20">
        <f t="shared" si="69"/>
        <v>0</v>
      </c>
      <c s="3"/>
      <c s="3"/>
      <c s="3"/>
      <c s="3"/>
      <c s="3"/>
      <c s="20">
        <f t="shared" si="70" ref="AC73:AF73">AC66</f>
        <v>0</v>
      </c>
      <c s="20">
        <f t="shared" si="70"/>
        <v>0</v>
      </c>
      <c s="20">
        <f t="shared" si="70"/>
        <v>0</v>
      </c>
      <c s="20">
        <f t="shared" si="70"/>
        <v>0</v>
      </c>
      <c s="3"/>
      <c s="3"/>
      <c s="20">
        <f t="shared" si="71" ref="AI73:AK73">AI66</f>
        <v>0</v>
      </c>
      <c s="20">
        <f t="shared" si="71"/>
        <v>0</v>
      </c>
      <c s="20">
        <f t="shared" si="71"/>
        <v>0</v>
      </c>
    </row>
    <row>
      <c r="B74" s="6" t="s">
        <v>80</v>
      </c>
      <c s="6" t="s">
        <v>191</v>
      </c>
      <c s="3"/>
      <c s="3"/>
      <c s="3"/>
      <c s="3"/>
      <c s="3"/>
      <c s="3"/>
      <c s="3"/>
      <c s="3"/>
      <c s="3"/>
      <c s="3"/>
      <c s="3"/>
      <c s="3"/>
      <c s="5">
        <f t="shared" si="72" ref="P74:W74">P67+P68+P69+P70+P71+P72+P73</f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5">
        <f t="shared" si="72"/>
        <v>0</v>
      </c>
      <c s="3"/>
      <c s="3"/>
      <c s="3"/>
      <c s="3"/>
      <c s="3"/>
      <c s="5">
        <f t="shared" si="73" ref="AC74:AF74">AC67+AC68+AC69+AC70+AC71+AC72+AC73</f>
        <v>0</v>
      </c>
      <c s="5">
        <f t="shared" si="73"/>
        <v>0</v>
      </c>
      <c s="5">
        <f t="shared" si="73"/>
        <v>0</v>
      </c>
      <c s="5">
        <f t="shared" si="73"/>
        <v>0</v>
      </c>
      <c s="3"/>
      <c s="3"/>
      <c s="5">
        <f t="shared" si="74" ref="AI74:AK74">AI67+AI68+AI69+AI70+AI71+AI72+AI73</f>
        <v>0</v>
      </c>
      <c s="5">
        <f t="shared" si="74"/>
        <v>0</v>
      </c>
      <c s="5">
        <f t="shared" si="74"/>
        <v>0</v>
      </c>
    </row>
    <row>
      <c r="C75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E20</oddHeader>
    <oddFooter>&amp;LStat-Reporting Application : &amp;R SaveAs(3/8/2024-2:25 PM)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363</v>
      </c>
      <c s="22" t="s">
        <v>1275</v>
      </c>
    </row>
    <row ht="14.15">
      <c r="B3" s="34" t="s">
        <v>2267</v>
      </c>
      <c s="11"/>
      <c s="11"/>
    </row>
    <row ht="81.75">
      <c r="B4" s="31"/>
      <c s="30" t="s">
        <v>1895</v>
      </c>
      <c s="12"/>
    </row>
    <row ht="56.7">
      <c r="B5" s="31"/>
      <c s="33" t="s">
        <v>2268</v>
      </c>
      <c s="12"/>
    </row>
    <row ht="14.15">
      <c r="B6" s="10"/>
      <c s="10">
        <v>1</v>
      </c>
      <c s="10">
        <v>2</v>
      </c>
    </row>
    <row ht="16.95">
      <c r="B7" s="10"/>
      <c s="10" t="s">
        <v>1059</v>
      </c>
      <c s="10" t="s">
        <v>1387</v>
      </c>
    </row>
    <row>
      <c r="B8" s="7" t="s">
        <v>1472</v>
      </c>
      <c s="7" t="s">
        <v>1472</v>
      </c>
      <c s="8" t="s">
        <v>1472</v>
      </c>
    </row>
    <row>
      <c r="B9" s="6" t="s">
        <v>1688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E20</oddHeader>
    <oddFooter>&amp;LStat-Reporting Application : &amp;R SaveAs(3/8/2024-2:25 PM)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0.7421875" customWidth="1"/>
    <col min="4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363</v>
      </c>
      <c s="22" t="s">
        <v>680</v>
      </c>
    </row>
    <row ht="14.15">
      <c r="B3" s="34" t="s">
        <v>2267</v>
      </c>
      <c s="11"/>
      <c s="11"/>
    </row>
    <row ht="81.75">
      <c r="B4" s="31"/>
      <c s="30" t="s">
        <v>1895</v>
      </c>
      <c s="12"/>
    </row>
    <row ht="56.7">
      <c r="B5" s="31"/>
      <c s="33" t="s">
        <v>2268</v>
      </c>
      <c s="12"/>
    </row>
    <row ht="14.15">
      <c r="B6" s="10"/>
      <c s="10">
        <v>1</v>
      </c>
      <c s="10">
        <v>2</v>
      </c>
    </row>
    <row ht="57.2">
      <c r="B7" s="10"/>
      <c s="10" t="s">
        <v>1059</v>
      </c>
      <c s="10" t="s">
        <v>2099</v>
      </c>
    </row>
    <row>
      <c r="B8" s="7" t="s">
        <v>1472</v>
      </c>
      <c s="7" t="s">
        <v>1472</v>
      </c>
      <c s="8" t="s">
        <v>1472</v>
      </c>
    </row>
    <row>
      <c r="B9" s="6" t="s">
        <v>1552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E20</oddHeader>
    <oddFooter>&amp;LStat-Reporting Application : &amp;R SaveAs(3/8/2024-2:25 PM)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6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1556</v>
      </c>
      <c s="22" t="s">
        <v>1146</v>
      </c>
    </row>
    <row ht="14.15">
      <c r="B3" s="34" t="s">
        <v>829</v>
      </c>
      <c s="11"/>
      <c s="11"/>
      <c s="11"/>
      <c s="11"/>
    </row>
    <row ht="35.75">
      <c r="B4" s="31"/>
      <c s="30" t="s">
        <v>1895</v>
      </c>
      <c s="12"/>
      <c s="12"/>
      <c s="12"/>
    </row>
    <row ht="42.9">
      <c r="B5" s="31"/>
      <c s="33" t="s">
        <v>1147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1695</v>
      </c>
      <c s="10" t="s">
        <v>1838</v>
      </c>
      <c s="10" t="s">
        <v>85</v>
      </c>
      <c s="10" t="s">
        <v>830</v>
      </c>
    </row>
    <row>
      <c r="B8" s="7" t="s">
        <v>1472</v>
      </c>
      <c s="7" t="s">
        <v>1472</v>
      </c>
      <c s="4" t="s">
        <v>1472</v>
      </c>
      <c s="4" t="s">
        <v>1472</v>
      </c>
      <c s="4" t="s">
        <v>1472</v>
      </c>
    </row>
    <row>
      <c r="B9" s="6" t="s">
        <v>995</v>
      </c>
      <c s="6" t="s">
        <v>2051</v>
      </c>
      <c s="16"/>
      <c s="16"/>
      <c s="16"/>
    </row>
    <row>
      <c r="B10" s="7" t="s">
        <v>1472</v>
      </c>
      <c s="7" t="s">
        <v>1472</v>
      </c>
      <c s="4" t="s">
        <v>1472</v>
      </c>
      <c s="4" t="s">
        <v>1472</v>
      </c>
      <c s="4" t="s">
        <v>1472</v>
      </c>
    </row>
    <row>
      <c r="B11" s="6" t="s">
        <v>2131</v>
      </c>
      <c s="6" t="s">
        <v>1413</v>
      </c>
      <c s="5">
        <f t="shared" si="0" ref="D11:F11">SUM(D8:D10)</f>
        <v>0</v>
      </c>
      <c s="5">
        <f t="shared" si="0"/>
        <v>0</v>
      </c>
      <c s="5">
        <f t="shared" si="0"/>
        <v>0</v>
      </c>
    </row>
    <row>
      <c r="C12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E20</oddHeader>
    <oddFooter>&amp;LStat-Reporting Application : &amp;R SaveAs(3/8/2024-2:25 PM)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7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4" width="12.7421875" customWidth="1"/>
    <col min="15" max="15" width="10.7421875" customWidth="1"/>
    <col min="16" max="16" width="12.7421875" customWidth="1"/>
    <col min="17" max="17" width="30.7421875" customWidth="1"/>
    <col min="18" max="21" width="14.7421875" customWidth="1"/>
    <col min="22" max="22" width="30.7421875" customWidth="1"/>
    <col min="23" max="23" width="14.7421875" customWidth="1"/>
    <col min="24" max="24" width="30.7421875" customWidth="1"/>
    <col min="25" max="28" width="14.7421875" customWidth="1"/>
    <col min="29" max="30" width="30.7421875" customWidth="1"/>
    <col min="31" max="33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996</v>
      </c>
      <c s="22" t="s">
        <v>1557</v>
      </c>
    </row>
    <row ht="14.15">
      <c r="B3" s="34" t="s">
        <v>1840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539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</row>
    <row ht="65.25">
      <c r="B7" s="10"/>
      <c s="10" t="s">
        <v>1276</v>
      </c>
      <c s="10" t="s">
        <v>798</v>
      </c>
      <c s="10" t="s">
        <v>1942</v>
      </c>
      <c s="10" t="s">
        <v>1058</v>
      </c>
      <c s="10" t="s">
        <v>342</v>
      </c>
      <c s="10" t="s">
        <v>656</v>
      </c>
      <c s="10" t="s">
        <v>1258</v>
      </c>
      <c s="10" t="s">
        <v>49</v>
      </c>
      <c s="10" t="s">
        <v>1834</v>
      </c>
      <c s="10" t="s">
        <v>1763</v>
      </c>
      <c s="10" t="s">
        <v>1385</v>
      </c>
      <c s="10" t="s">
        <v>2269</v>
      </c>
      <c s="10" t="s">
        <v>538</v>
      </c>
      <c s="10" t="s">
        <v>831</v>
      </c>
      <c s="10" t="s">
        <v>822</v>
      </c>
      <c s="10" t="s">
        <v>1414</v>
      </c>
      <c s="10" t="s">
        <v>832</v>
      </c>
      <c s="10" t="s">
        <v>1149</v>
      </c>
      <c s="10" t="s">
        <v>540</v>
      </c>
      <c s="10" t="s">
        <v>992</v>
      </c>
      <c s="10" t="s">
        <v>364</v>
      </c>
      <c s="10" t="s">
        <v>1763</v>
      </c>
      <c s="10" t="s">
        <v>1944</v>
      </c>
      <c s="10" t="s">
        <v>2097</v>
      </c>
      <c s="10" t="s">
        <v>514</v>
      </c>
      <c s="10" t="s">
        <v>2098</v>
      </c>
      <c s="10" t="s">
        <v>1530</v>
      </c>
      <c s="10" t="s">
        <v>617</v>
      </c>
      <c s="10" t="s">
        <v>1806</v>
      </c>
      <c s="10" t="s">
        <v>1386</v>
      </c>
      <c s="10" t="s">
        <v>1807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9" s="6" t="s">
        <v>1144</v>
      </c>
      <c s="6" t="s">
        <v>2051</v>
      </c>
      <c s="18"/>
      <c s="18"/>
      <c s="6" t="s">
        <v>3</v>
      </c>
      <c s="6" t="s">
        <v>3</v>
      </c>
      <c s="6" t="s">
        <v>3</v>
      </c>
      <c s="18"/>
      <c s="18"/>
      <c s="6" t="s">
        <v>3</v>
      </c>
      <c s="6" t="s">
        <v>3</v>
      </c>
      <c s="18"/>
      <c s="18"/>
      <c s="18"/>
      <c s="18"/>
      <c s="6" t="s">
        <v>3</v>
      </c>
      <c s="16"/>
      <c s="16"/>
      <c s="16"/>
      <c s="16"/>
      <c s="6" t="s">
        <v>3</v>
      </c>
      <c s="18"/>
      <c s="41" t="str">
        <f>L9</f>
        <v/>
      </c>
      <c s="16"/>
      <c s="16"/>
      <c s="16"/>
      <c s="16"/>
      <c s="13"/>
      <c s="18"/>
      <c s="16"/>
      <c s="16"/>
      <c s="16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1" s="6" t="s">
        <v>1555</v>
      </c>
      <c s="9" t="s">
        <v>824</v>
      </c>
      <c s="13"/>
      <c s="13"/>
      <c s="13"/>
      <c s="13"/>
      <c s="13"/>
      <c s="13"/>
      <c s="13"/>
      <c s="13"/>
      <c s="13"/>
      <c s="13"/>
      <c s="13"/>
      <c s="13"/>
      <c s="13"/>
      <c s="13"/>
      <c s="5">
        <f t="shared" si="0" ref="R11:U11">SUM(R8:R10)</f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13"/>
      <c s="13"/>
      <c s="5">
        <f t="shared" si="1" ref="Y11:AB11">SUM(Y8:Y10)</f>
        <v>0</v>
      </c>
      <c s="5">
        <f t="shared" si="1"/>
        <v>0</v>
      </c>
      <c s="5">
        <f t="shared" si="1"/>
        <v>0</v>
      </c>
      <c s="5">
        <f t="shared" si="1"/>
        <v>0</v>
      </c>
      <c s="13"/>
      <c s="13"/>
      <c s="5">
        <f t="shared" si="2" ref="AE11:AG11">SUM(AE8:AE10)</f>
        <v>0</v>
      </c>
      <c s="5">
        <f t="shared" si="2"/>
        <v>0</v>
      </c>
      <c s="5">
        <f t="shared" si="2"/>
        <v>0</v>
      </c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</row>
    <row>
      <c r="B13" s="6" t="s">
        <v>681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L13</f>
        <v/>
      </c>
      <c s="2"/>
      <c s="2"/>
      <c s="2"/>
      <c s="2"/>
      <c s="6" t="s">
        <v>3</v>
      </c>
      <c s="2"/>
      <c s="2"/>
      <c s="2"/>
      <c s="2"/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1145</v>
      </c>
      <c s="9" t="s">
        <v>1690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3" ref="R15:U15">SUM(R12:R14)</f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3"/>
      <c s="3"/>
      <c s="5">
        <f t="shared" si="4" ref="Y15:AB15">SUM(Y12:Y14)</f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  <c s="5">
        <f t="shared" si="5" ref="AE15:AG15">SUM(AE12:AE14)</f>
        <v>0</v>
      </c>
      <c s="5">
        <f t="shared" si="5"/>
        <v>0</v>
      </c>
      <c s="5">
        <f t="shared" si="5"/>
        <v>0</v>
      </c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17" s="6" t="s">
        <v>222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L17</f>
        <v/>
      </c>
      <c s="2"/>
      <c s="2"/>
      <c s="2"/>
      <c s="2"/>
      <c s="3"/>
      <c s="2"/>
      <c s="2"/>
      <c s="2"/>
      <c s="2"/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682</v>
      </c>
      <c s="9" t="s">
        <v>223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6" ref="R19:U19">SUM(R16:R18)</f>
        <v>0</v>
      </c>
      <c s="5">
        <f t="shared" si="6"/>
        <v>0</v>
      </c>
      <c s="5">
        <f t="shared" si="6"/>
        <v>0</v>
      </c>
      <c s="5">
        <f t="shared" si="6"/>
        <v>0</v>
      </c>
      <c s="3"/>
      <c s="3"/>
      <c s="3"/>
      <c s="5">
        <f t="shared" si="7" ref="Y19:AB19">SUM(Y16:Y18)</f>
        <v>0</v>
      </c>
      <c s="5">
        <f t="shared" si="7"/>
        <v>0</v>
      </c>
      <c s="5">
        <f t="shared" si="7"/>
        <v>0</v>
      </c>
      <c s="5">
        <f t="shared" si="7"/>
        <v>0</v>
      </c>
      <c s="3"/>
      <c s="3"/>
      <c s="5">
        <f t="shared" si="8" ref="AE19:AG19">SUM(AE16:AE18)</f>
        <v>0</v>
      </c>
      <c s="5">
        <f t="shared" si="8"/>
        <v>0</v>
      </c>
      <c s="5">
        <f t="shared" si="8"/>
        <v>0</v>
      </c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1" s="6" t="s">
        <v>2128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L21</f>
        <v/>
      </c>
      <c s="2"/>
      <c s="2"/>
      <c s="2"/>
      <c s="2"/>
      <c s="3"/>
      <c s="2"/>
      <c s="2"/>
      <c s="2"/>
      <c s="2"/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224</v>
      </c>
      <c s="9" t="s">
        <v>1409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9" ref="R23:U23">SUM(R20:R22)</f>
        <v>0</v>
      </c>
      <c s="5">
        <f t="shared" si="9"/>
        <v>0</v>
      </c>
      <c s="5">
        <f t="shared" si="9"/>
        <v>0</v>
      </c>
      <c s="5">
        <f t="shared" si="9"/>
        <v>0</v>
      </c>
      <c s="3"/>
      <c s="3"/>
      <c s="3"/>
      <c s="5">
        <f t="shared" si="10" ref="Y23:AB23">SUM(Y20:Y22)</f>
        <v>0</v>
      </c>
      <c s="5">
        <f t="shared" si="10"/>
        <v>0</v>
      </c>
      <c s="5">
        <f t="shared" si="10"/>
        <v>0</v>
      </c>
      <c s="5">
        <f t="shared" si="10"/>
        <v>0</v>
      </c>
      <c s="3"/>
      <c s="3"/>
      <c s="5">
        <f t="shared" si="11" ref="AE23:AG23">SUM(AE20:AE22)</f>
        <v>0</v>
      </c>
      <c s="5">
        <f t="shared" si="11"/>
        <v>0</v>
      </c>
      <c s="5">
        <f t="shared" si="11"/>
        <v>0</v>
      </c>
    </row>
    <row>
      <c r="B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5" s="6" t="s">
        <v>1691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L25</f>
        <v/>
      </c>
      <c s="2"/>
      <c s="2"/>
      <c s="2"/>
      <c s="2"/>
      <c s="3"/>
      <c s="2"/>
      <c s="2"/>
      <c s="2"/>
      <c s="2"/>
    </row>
    <row>
      <c r="B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" s="6" t="s">
        <v>2129</v>
      </c>
      <c s="9" t="s">
        <v>1410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12" ref="R27:U27">SUM(R24:R26)</f>
        <v>0</v>
      </c>
      <c s="5">
        <f t="shared" si="12"/>
        <v>0</v>
      </c>
      <c s="5">
        <f t="shared" si="12"/>
        <v>0</v>
      </c>
      <c s="5">
        <f t="shared" si="12"/>
        <v>0</v>
      </c>
      <c s="3"/>
      <c s="3"/>
      <c s="3"/>
      <c s="5">
        <f t="shared" si="13" ref="Y27:AB27">SUM(Y24:Y26)</f>
        <v>0</v>
      </c>
      <c s="5">
        <f t="shared" si="13"/>
        <v>0</v>
      </c>
      <c s="5">
        <f t="shared" si="13"/>
        <v>0</v>
      </c>
      <c s="5">
        <f t="shared" si="13"/>
        <v>0</v>
      </c>
      <c s="3"/>
      <c s="3"/>
      <c s="5">
        <f t="shared" si="14" ref="AE27:AG27">SUM(AE24:AE26)</f>
        <v>0</v>
      </c>
      <c s="5">
        <f t="shared" si="14"/>
        <v>0</v>
      </c>
      <c s="5">
        <f t="shared" si="14"/>
        <v>0</v>
      </c>
    </row>
    <row>
      <c r="B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29" s="6" t="s">
        <v>1277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L29</f>
        <v/>
      </c>
      <c s="2"/>
      <c s="2"/>
      <c s="2"/>
      <c s="2"/>
      <c s="3"/>
      <c s="2"/>
      <c s="2"/>
      <c s="2"/>
      <c s="2"/>
    </row>
    <row>
      <c r="B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1" s="6" t="s">
        <v>1692</v>
      </c>
      <c s="9" t="s">
        <v>683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15" ref="R31:U31">SUM(R28:R30)</f>
        <v>0</v>
      </c>
      <c s="5">
        <f t="shared" si="15"/>
        <v>0</v>
      </c>
      <c s="5">
        <f t="shared" si="15"/>
        <v>0</v>
      </c>
      <c s="5">
        <f t="shared" si="15"/>
        <v>0</v>
      </c>
      <c s="3"/>
      <c s="3"/>
      <c s="3"/>
      <c s="5">
        <f t="shared" si="16" ref="Y31:AB31">SUM(Y28:Y30)</f>
        <v>0</v>
      </c>
      <c s="5">
        <f t="shared" si="16"/>
        <v>0</v>
      </c>
      <c s="5">
        <f t="shared" si="16"/>
        <v>0</v>
      </c>
      <c s="5">
        <f t="shared" si="16"/>
        <v>0</v>
      </c>
      <c s="3"/>
      <c s="3"/>
      <c s="5">
        <f t="shared" si="17" ref="AE31:AG31">SUM(AE28:AE30)</f>
        <v>0</v>
      </c>
      <c s="5">
        <f t="shared" si="17"/>
        <v>0</v>
      </c>
      <c s="5">
        <f t="shared" si="17"/>
        <v>0</v>
      </c>
    </row>
    <row>
      <c r="B32" s="6" t="s">
        <v>1278</v>
      </c>
      <c s="6" t="s">
        <v>1279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18" ref="R32:U32">R11+R15+R19+R23+R27+R31</f>
        <v>0</v>
      </c>
      <c s="5">
        <f t="shared" si="18"/>
        <v>0</v>
      </c>
      <c s="5">
        <f t="shared" si="18"/>
        <v>0</v>
      </c>
      <c s="5">
        <f t="shared" si="18"/>
        <v>0</v>
      </c>
      <c s="3"/>
      <c s="3"/>
      <c s="3"/>
      <c s="5">
        <f t="shared" si="19" ref="Y32:AB32">Y11+Y15+Y19+Y23+Y27+Y31</f>
        <v>0</v>
      </c>
      <c s="5">
        <f t="shared" si="19"/>
        <v>0</v>
      </c>
      <c s="5">
        <f t="shared" si="19"/>
        <v>0</v>
      </c>
      <c s="5">
        <f t="shared" si="19"/>
        <v>0</v>
      </c>
      <c s="3"/>
      <c s="3"/>
      <c s="5">
        <f t="shared" si="20" ref="AE32:AG32">AE11+AE15+AE19+AE23+AE27+AE31</f>
        <v>0</v>
      </c>
      <c s="5">
        <f t="shared" si="20"/>
        <v>0</v>
      </c>
      <c s="5">
        <f t="shared" si="20"/>
        <v>0</v>
      </c>
    </row>
    <row>
      <c r="B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4" s="6" t="s">
        <v>365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L34</f>
        <v/>
      </c>
      <c s="2"/>
      <c s="2"/>
      <c s="2"/>
      <c s="2"/>
      <c s="3"/>
      <c s="2"/>
      <c s="2"/>
      <c s="2"/>
      <c s="2"/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825</v>
      </c>
      <c s="9" t="s">
        <v>826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21" ref="R36:U36">SUM(R33:R35)</f>
        <v>0</v>
      </c>
      <c s="5">
        <f t="shared" si="21"/>
        <v>0</v>
      </c>
      <c s="5">
        <f t="shared" si="21"/>
        <v>0</v>
      </c>
      <c s="5">
        <f t="shared" si="21"/>
        <v>0</v>
      </c>
      <c s="3"/>
      <c s="3"/>
      <c s="3"/>
      <c s="5">
        <f t="shared" si="22" ref="Y36:AB36">SUM(Y33:Y35)</f>
        <v>0</v>
      </c>
      <c s="5">
        <f t="shared" si="22"/>
        <v>0</v>
      </c>
      <c s="5">
        <f t="shared" si="22"/>
        <v>0</v>
      </c>
      <c s="5">
        <f t="shared" si="22"/>
        <v>0</v>
      </c>
      <c s="3"/>
      <c s="3"/>
      <c s="5">
        <f t="shared" si="23" ref="AE36:AG36">SUM(AE33:AE35)</f>
        <v>0</v>
      </c>
      <c s="5">
        <f t="shared" si="23"/>
        <v>0</v>
      </c>
      <c s="5">
        <f t="shared" si="23"/>
        <v>0</v>
      </c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38" s="6" t="s">
        <v>2271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L38</f>
        <v/>
      </c>
      <c s="2"/>
      <c s="2"/>
      <c s="2"/>
      <c s="2"/>
      <c s="6" t="s">
        <v>3</v>
      </c>
      <c s="2"/>
      <c s="2"/>
      <c s="2"/>
      <c s="2"/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366</v>
      </c>
      <c s="9" t="s">
        <v>83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24" ref="R40:U40">SUM(R37:R39)</f>
        <v>0</v>
      </c>
      <c s="5">
        <f t="shared" si="24"/>
        <v>0</v>
      </c>
      <c s="5">
        <f t="shared" si="24"/>
        <v>0</v>
      </c>
      <c s="5">
        <f t="shared" si="24"/>
        <v>0</v>
      </c>
      <c s="3"/>
      <c s="3"/>
      <c s="3"/>
      <c s="5">
        <f t="shared" si="25" ref="Y40:AB40">SUM(Y37:Y39)</f>
        <v>0</v>
      </c>
      <c s="5">
        <f t="shared" si="25"/>
        <v>0</v>
      </c>
      <c s="5">
        <f t="shared" si="25"/>
        <v>0</v>
      </c>
      <c s="5">
        <f t="shared" si="25"/>
        <v>0</v>
      </c>
      <c s="3"/>
      <c s="3"/>
      <c s="5">
        <f t="shared" si="26" ref="AE40:AG40">SUM(AE37:AE39)</f>
        <v>0</v>
      </c>
      <c s="5">
        <f t="shared" si="26"/>
        <v>0</v>
      </c>
      <c s="5">
        <f t="shared" si="26"/>
        <v>0</v>
      </c>
    </row>
    <row>
      <c r="B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2" s="6" t="s">
        <v>1693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L42</f>
        <v/>
      </c>
      <c s="2"/>
      <c s="2"/>
      <c s="2"/>
      <c s="2"/>
      <c s="3"/>
      <c s="2"/>
      <c s="2"/>
      <c s="2"/>
      <c s="2"/>
    </row>
    <row>
      <c r="B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4" s="6" t="s">
        <v>2130</v>
      </c>
      <c s="9" t="s">
        <v>84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27" ref="R44:U44">SUM(R41:R43)</f>
        <v>0</v>
      </c>
      <c s="5">
        <f t="shared" si="27"/>
        <v>0</v>
      </c>
      <c s="5">
        <f t="shared" si="27"/>
        <v>0</v>
      </c>
      <c s="5">
        <f t="shared" si="27"/>
        <v>0</v>
      </c>
      <c s="3"/>
      <c s="3"/>
      <c s="3"/>
      <c s="5">
        <f t="shared" si="28" ref="Y44:AB44">SUM(Y41:Y43)</f>
        <v>0</v>
      </c>
      <c s="5">
        <f t="shared" si="28"/>
        <v>0</v>
      </c>
      <c s="5">
        <f t="shared" si="28"/>
        <v>0</v>
      </c>
      <c s="5">
        <f t="shared" si="28"/>
        <v>0</v>
      </c>
      <c s="3"/>
      <c s="3"/>
      <c s="5">
        <f t="shared" si="29" ref="AE44:AG44">SUM(AE41:AE43)</f>
        <v>0</v>
      </c>
      <c s="5">
        <f t="shared" si="29"/>
        <v>0</v>
      </c>
      <c s="5">
        <f t="shared" si="29"/>
        <v>0</v>
      </c>
    </row>
    <row>
      <c r="B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46" s="6" t="s">
        <v>1237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L46</f>
        <v/>
      </c>
      <c s="2"/>
      <c s="2"/>
      <c s="2"/>
      <c s="2"/>
      <c s="3"/>
      <c s="2"/>
      <c s="2"/>
      <c s="2"/>
      <c s="2"/>
    </row>
    <row>
      <c r="B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8" s="6" t="s">
        <v>1650</v>
      </c>
      <c s="9" t="s">
        <v>1835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30" ref="R48:U48">SUM(R45:R47)</f>
        <v>0</v>
      </c>
      <c s="5">
        <f t="shared" si="30"/>
        <v>0</v>
      </c>
      <c s="5">
        <f t="shared" si="30"/>
        <v>0</v>
      </c>
      <c s="5">
        <f t="shared" si="30"/>
        <v>0</v>
      </c>
      <c s="3"/>
      <c s="3"/>
      <c s="3"/>
      <c s="5">
        <f t="shared" si="31" ref="Y48:AB48">SUM(Y45:Y47)</f>
        <v>0</v>
      </c>
      <c s="5">
        <f t="shared" si="31"/>
        <v>0</v>
      </c>
      <c s="5">
        <f t="shared" si="31"/>
        <v>0</v>
      </c>
      <c s="5">
        <f t="shared" si="31"/>
        <v>0</v>
      </c>
      <c s="3"/>
      <c s="3"/>
      <c s="5">
        <f t="shared" si="32" ref="AE48:AG48">SUM(AE45:AE47)</f>
        <v>0</v>
      </c>
      <c s="5">
        <f t="shared" si="32"/>
        <v>0</v>
      </c>
      <c s="5">
        <f t="shared" si="32"/>
        <v>0</v>
      </c>
    </row>
    <row>
      <c r="B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0" s="6" t="s">
        <v>827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L50</f>
        <v/>
      </c>
      <c s="2"/>
      <c s="2"/>
      <c s="2"/>
      <c s="2"/>
      <c s="3"/>
      <c s="2"/>
      <c s="2"/>
      <c s="2"/>
      <c s="2"/>
    </row>
    <row>
      <c r="B5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2" s="6" t="s">
        <v>1280</v>
      </c>
      <c s="9" t="s">
        <v>2272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33" ref="R52:U52">SUM(R49:R51)</f>
        <v>0</v>
      </c>
      <c s="5">
        <f t="shared" si="33"/>
        <v>0</v>
      </c>
      <c s="5">
        <f t="shared" si="33"/>
        <v>0</v>
      </c>
      <c s="5">
        <f t="shared" si="33"/>
        <v>0</v>
      </c>
      <c s="3"/>
      <c s="3"/>
      <c s="3"/>
      <c s="5">
        <f t="shared" si="34" ref="Y52:AB52">SUM(Y49:Y51)</f>
        <v>0</v>
      </c>
      <c s="5">
        <f t="shared" si="34"/>
        <v>0</v>
      </c>
      <c s="5">
        <f t="shared" si="34"/>
        <v>0</v>
      </c>
      <c s="5">
        <f t="shared" si="34"/>
        <v>0</v>
      </c>
      <c s="3"/>
      <c s="3"/>
      <c s="5">
        <f t="shared" si="35" ref="AE52:AG52">SUM(AE49:AE51)</f>
        <v>0</v>
      </c>
      <c s="5">
        <f t="shared" si="35"/>
        <v>0</v>
      </c>
      <c s="5">
        <f t="shared" si="35"/>
        <v>0</v>
      </c>
    </row>
    <row>
      <c r="B5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4" s="6" t="s">
        <v>367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L54</f>
        <v/>
      </c>
      <c s="2"/>
      <c s="2"/>
      <c s="2"/>
      <c s="2"/>
      <c s="3"/>
      <c s="2"/>
      <c s="2"/>
      <c s="2"/>
      <c s="2"/>
    </row>
    <row>
      <c r="B5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6" s="6" t="s">
        <v>828</v>
      </c>
      <c s="9" t="s">
        <v>1694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36" ref="R56:U56">SUM(R53:R55)</f>
        <v>0</v>
      </c>
      <c s="5">
        <f t="shared" si="36"/>
        <v>0</v>
      </c>
      <c s="5">
        <f t="shared" si="36"/>
        <v>0</v>
      </c>
      <c s="5">
        <f t="shared" si="36"/>
        <v>0</v>
      </c>
      <c s="3"/>
      <c s="3"/>
      <c s="3"/>
      <c s="5">
        <f t="shared" si="37" ref="Y56:AB56">SUM(Y53:Y55)</f>
        <v>0</v>
      </c>
      <c s="5">
        <f t="shared" si="37"/>
        <v>0</v>
      </c>
      <c s="5">
        <f t="shared" si="37"/>
        <v>0</v>
      </c>
      <c s="5">
        <f t="shared" si="37"/>
        <v>0</v>
      </c>
      <c s="3"/>
      <c s="3"/>
      <c s="5">
        <f t="shared" si="38" ref="AE56:AG56">SUM(AE53:AE55)</f>
        <v>0</v>
      </c>
      <c s="5">
        <f t="shared" si="38"/>
        <v>0</v>
      </c>
      <c s="5">
        <f t="shared" si="38"/>
        <v>0</v>
      </c>
    </row>
    <row>
      <c r="B57" s="6" t="s">
        <v>368</v>
      </c>
      <c s="6" t="s">
        <v>994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39" ref="R57:U57">R36+R40+R44+R48+R52+R56</f>
        <v>0</v>
      </c>
      <c s="5">
        <f t="shared" si="39"/>
        <v>0</v>
      </c>
      <c s="5">
        <f t="shared" si="39"/>
        <v>0</v>
      </c>
      <c s="5">
        <f t="shared" si="39"/>
        <v>0</v>
      </c>
      <c s="3"/>
      <c s="3"/>
      <c s="3"/>
      <c s="5">
        <f t="shared" si="40" ref="Y57:AB57">Y36+Y40+Y44+Y48+Y52+Y56</f>
        <v>0</v>
      </c>
      <c s="5">
        <f t="shared" si="40"/>
        <v>0</v>
      </c>
      <c s="5">
        <f t="shared" si="40"/>
        <v>0</v>
      </c>
      <c s="5">
        <f t="shared" si="40"/>
        <v>0</v>
      </c>
      <c s="3"/>
      <c s="3"/>
      <c s="5">
        <f t="shared" si="41" ref="AE57:AG57">AE36+AE40+AE44+AE48+AE52+AE56</f>
        <v>0</v>
      </c>
      <c s="5">
        <f t="shared" si="41"/>
        <v>0</v>
      </c>
      <c s="5">
        <f t="shared" si="41"/>
        <v>0</v>
      </c>
    </row>
    <row>
      <c r="B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59" s="6" t="s">
        <v>1836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L59</f>
        <v/>
      </c>
      <c s="2"/>
      <c s="2"/>
      <c s="2"/>
      <c s="2"/>
      <c s="3"/>
      <c s="2"/>
      <c s="2"/>
      <c s="2"/>
      <c s="2"/>
    </row>
    <row>
      <c r="B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1" s="6" t="s">
        <v>2273</v>
      </c>
      <c s="9" t="s">
        <v>1141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42" ref="R61:U61">SUM(R58:R60)</f>
        <v>0</v>
      </c>
      <c s="5">
        <f t="shared" si="42"/>
        <v>0</v>
      </c>
      <c s="5">
        <f t="shared" si="42"/>
        <v>0</v>
      </c>
      <c s="5">
        <f t="shared" si="42"/>
        <v>0</v>
      </c>
      <c s="3"/>
      <c s="3"/>
      <c s="3"/>
      <c s="5">
        <f t="shared" si="43" ref="Y61:AB61">SUM(Y58:Y60)</f>
        <v>0</v>
      </c>
      <c s="5">
        <f t="shared" si="43"/>
        <v>0</v>
      </c>
      <c s="5">
        <f t="shared" si="43"/>
        <v>0</v>
      </c>
      <c s="5">
        <f t="shared" si="43"/>
        <v>0</v>
      </c>
      <c s="3"/>
      <c s="3"/>
      <c s="5">
        <f t="shared" si="44" ref="AE61:AG61">SUM(AE58:AE60)</f>
        <v>0</v>
      </c>
      <c s="5">
        <f t="shared" si="44"/>
        <v>0</v>
      </c>
      <c s="5">
        <f t="shared" si="44"/>
        <v>0</v>
      </c>
    </row>
    <row>
      <c r="B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</row>
    <row>
      <c r="B63" s="6" t="s">
        <v>1411</v>
      </c>
      <c s="6" t="s">
        <v>2051</v>
      </c>
      <c s="2"/>
      <c s="2"/>
      <c s="6" t="s">
        <v>3</v>
      </c>
      <c s="6" t="s">
        <v>3</v>
      </c>
      <c s="6" t="s">
        <v>3</v>
      </c>
      <c s="2"/>
      <c s="2"/>
      <c s="6" t="s">
        <v>3</v>
      </c>
      <c s="6" t="s">
        <v>3</v>
      </c>
      <c s="2"/>
      <c s="2"/>
      <c s="2"/>
      <c s="2"/>
      <c s="6" t="s">
        <v>3</v>
      </c>
      <c s="2"/>
      <c s="2"/>
      <c s="2"/>
      <c s="2"/>
      <c s="6" t="s">
        <v>3</v>
      </c>
      <c s="2"/>
      <c s="15" t="str">
        <f>L63</f>
        <v/>
      </c>
      <c s="2"/>
      <c s="2"/>
      <c s="2"/>
      <c s="2"/>
      <c s="3"/>
      <c s="2"/>
      <c s="2"/>
      <c s="2"/>
      <c s="2"/>
    </row>
    <row>
      <c r="B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5" s="6" t="s">
        <v>1837</v>
      </c>
      <c s="9" t="s">
        <v>1686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45" ref="R65:U65">SUM(R62:R64)</f>
        <v>0</v>
      </c>
      <c s="5">
        <f t="shared" si="45"/>
        <v>0</v>
      </c>
      <c s="5">
        <f t="shared" si="45"/>
        <v>0</v>
      </c>
      <c s="5">
        <f t="shared" si="45"/>
        <v>0</v>
      </c>
      <c s="3"/>
      <c s="3"/>
      <c s="3"/>
      <c s="5">
        <f t="shared" si="46" ref="Y65:AB65">SUM(Y62:Y64)</f>
        <v>0</v>
      </c>
      <c s="5">
        <f t="shared" si="46"/>
        <v>0</v>
      </c>
      <c s="5">
        <f t="shared" si="46"/>
        <v>0</v>
      </c>
      <c s="5">
        <f t="shared" si="46"/>
        <v>0</v>
      </c>
      <c s="3"/>
      <c s="3"/>
      <c s="5">
        <f t="shared" si="47" ref="AE65:AG65">SUM(AE62:AE64)</f>
        <v>0</v>
      </c>
      <c s="5">
        <f t="shared" si="47"/>
        <v>0</v>
      </c>
      <c s="5">
        <f t="shared" si="47"/>
        <v>0</v>
      </c>
    </row>
    <row>
      <c r="B66" s="6" t="s">
        <v>1412</v>
      </c>
      <c s="9" t="s">
        <v>821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48" ref="R66:U66">R61+R65</f>
        <v>0</v>
      </c>
      <c s="5">
        <f t="shared" si="48"/>
        <v>0</v>
      </c>
      <c s="5">
        <f t="shared" si="48"/>
        <v>0</v>
      </c>
      <c s="5">
        <f t="shared" si="48"/>
        <v>0</v>
      </c>
      <c s="3"/>
      <c s="3"/>
      <c s="3"/>
      <c s="5">
        <f t="shared" si="49" ref="Y66:AB66">Y61+Y65</f>
        <v>0</v>
      </c>
      <c s="5">
        <f t="shared" si="49"/>
        <v>0</v>
      </c>
      <c s="5">
        <f t="shared" si="49"/>
        <v>0</v>
      </c>
      <c s="5">
        <f t="shared" si="49"/>
        <v>0</v>
      </c>
      <c s="3"/>
      <c s="3"/>
      <c s="5">
        <f t="shared" si="50" ref="AE66:AG66">AE61+AE65</f>
        <v>0</v>
      </c>
      <c s="5">
        <f t="shared" si="50"/>
        <v>0</v>
      </c>
      <c s="5">
        <f t="shared" si="50"/>
        <v>0</v>
      </c>
    </row>
    <row>
      <c r="B67" s="6" t="s">
        <v>988</v>
      </c>
      <c s="9" t="s">
        <v>79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51" ref="R67:U67">R11+R36</f>
        <v>0</v>
      </c>
      <c s="5">
        <f t="shared" si="51"/>
        <v>0</v>
      </c>
      <c s="5">
        <f t="shared" si="51"/>
        <v>0</v>
      </c>
      <c s="5">
        <f t="shared" si="51"/>
        <v>0</v>
      </c>
      <c s="3"/>
      <c s="3"/>
      <c s="3"/>
      <c s="5">
        <f t="shared" si="52" ref="Y67:AB67">Y11+Y36</f>
        <v>0</v>
      </c>
      <c s="5">
        <f t="shared" si="52"/>
        <v>0</v>
      </c>
      <c s="5">
        <f t="shared" si="52"/>
        <v>0</v>
      </c>
      <c s="5">
        <f t="shared" si="52"/>
        <v>0</v>
      </c>
      <c s="3"/>
      <c s="3"/>
      <c s="5">
        <f t="shared" si="53" ref="AE67:AG67">AE11+AE36</f>
        <v>0</v>
      </c>
      <c s="5">
        <f t="shared" si="53"/>
        <v>0</v>
      </c>
      <c s="5">
        <f t="shared" si="53"/>
        <v>0</v>
      </c>
    </row>
    <row>
      <c r="B68" s="6" t="s">
        <v>536</v>
      </c>
      <c s="9" t="s">
        <v>1274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54" ref="R68:U68">R15+R40</f>
        <v>0</v>
      </c>
      <c s="5">
        <f t="shared" si="54"/>
        <v>0</v>
      </c>
      <c s="5">
        <f t="shared" si="54"/>
        <v>0</v>
      </c>
      <c s="5">
        <f t="shared" si="54"/>
        <v>0</v>
      </c>
      <c s="3"/>
      <c s="3"/>
      <c s="3"/>
      <c s="5">
        <f t="shared" si="55" ref="Y68:AB68">Y15+Y40</f>
        <v>0</v>
      </c>
      <c s="5">
        <f t="shared" si="55"/>
        <v>0</v>
      </c>
      <c s="5">
        <f t="shared" si="55"/>
        <v>0</v>
      </c>
      <c s="5">
        <f t="shared" si="55"/>
        <v>0</v>
      </c>
      <c s="3"/>
      <c s="3"/>
      <c s="5">
        <f t="shared" si="56" ref="AE68:AG68">AE15+AE40</f>
        <v>0</v>
      </c>
      <c s="5">
        <f t="shared" si="56"/>
        <v>0</v>
      </c>
      <c s="5">
        <f t="shared" si="56"/>
        <v>0</v>
      </c>
    </row>
    <row>
      <c r="B69" s="6" t="s">
        <v>2265</v>
      </c>
      <c s="6" t="s">
        <v>1967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57" ref="R69:U69">R19+R44</f>
        <v>0</v>
      </c>
      <c s="5">
        <f t="shared" si="57"/>
        <v>0</v>
      </c>
      <c s="5">
        <f t="shared" si="57"/>
        <v>0</v>
      </c>
      <c s="5">
        <f t="shared" si="57"/>
        <v>0</v>
      </c>
      <c s="3"/>
      <c s="3"/>
      <c s="3"/>
      <c s="5">
        <f t="shared" si="58" ref="Y69:AB69">Y19+Y44</f>
        <v>0</v>
      </c>
      <c s="5">
        <f t="shared" si="58"/>
        <v>0</v>
      </c>
      <c s="5">
        <f t="shared" si="58"/>
        <v>0</v>
      </c>
      <c s="5">
        <f t="shared" si="58"/>
        <v>0</v>
      </c>
      <c s="3"/>
      <c s="3"/>
      <c s="5">
        <f t="shared" si="59" ref="AE69:AG69">AE19+AE44</f>
        <v>0</v>
      </c>
      <c s="5">
        <f t="shared" si="59"/>
        <v>0</v>
      </c>
      <c s="5">
        <f t="shared" si="59"/>
        <v>0</v>
      </c>
    </row>
    <row>
      <c r="B70" s="6" t="s">
        <v>1832</v>
      </c>
      <c s="6" t="s">
        <v>989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60" ref="R70:U70">R23+R48</f>
        <v>0</v>
      </c>
      <c s="5">
        <f t="shared" si="60"/>
        <v>0</v>
      </c>
      <c s="5">
        <f t="shared" si="60"/>
        <v>0</v>
      </c>
      <c s="5">
        <f t="shared" si="60"/>
        <v>0</v>
      </c>
      <c s="3"/>
      <c s="3"/>
      <c s="3"/>
      <c s="5">
        <f t="shared" si="61" ref="Y70:AB70">Y23+Y48</f>
        <v>0</v>
      </c>
      <c s="5">
        <f t="shared" si="61"/>
        <v>0</v>
      </c>
      <c s="5">
        <f t="shared" si="61"/>
        <v>0</v>
      </c>
      <c s="5">
        <f t="shared" si="61"/>
        <v>0</v>
      </c>
      <c s="3"/>
      <c s="3"/>
      <c s="5">
        <f t="shared" si="62" ref="AE70:AG70">AE23+AE48</f>
        <v>0</v>
      </c>
      <c s="5">
        <f t="shared" si="62"/>
        <v>0</v>
      </c>
      <c s="5">
        <f t="shared" si="62"/>
        <v>0</v>
      </c>
    </row>
    <row>
      <c r="B71" s="6" t="s">
        <v>1408</v>
      </c>
      <c s="9" t="s">
        <v>1833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63" ref="R71:U71">R27+R52</f>
        <v>0</v>
      </c>
      <c s="5">
        <f t="shared" si="63"/>
        <v>0</v>
      </c>
      <c s="5">
        <f t="shared" si="63"/>
        <v>0</v>
      </c>
      <c s="5">
        <f t="shared" si="63"/>
        <v>0</v>
      </c>
      <c s="3"/>
      <c s="3"/>
      <c s="3"/>
      <c s="5">
        <f t="shared" si="64" ref="Y71:AB71">Y27+Y52</f>
        <v>0</v>
      </c>
      <c s="5">
        <f t="shared" si="64"/>
        <v>0</v>
      </c>
      <c s="5">
        <f t="shared" si="64"/>
        <v>0</v>
      </c>
      <c s="5">
        <f t="shared" si="64"/>
        <v>0</v>
      </c>
      <c s="3"/>
      <c s="3"/>
      <c s="5">
        <f t="shared" si="65" ref="AE71:AG71">AE27+AE52</f>
        <v>0</v>
      </c>
      <c s="5">
        <f t="shared" si="65"/>
        <v>0</v>
      </c>
      <c s="5">
        <f t="shared" si="65"/>
        <v>0</v>
      </c>
    </row>
    <row>
      <c r="B72" s="6" t="s">
        <v>990</v>
      </c>
      <c s="6" t="s">
        <v>1687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66" ref="R72:U72">R31+R56</f>
        <v>0</v>
      </c>
      <c s="5">
        <f t="shared" si="66"/>
        <v>0</v>
      </c>
      <c s="5">
        <f t="shared" si="66"/>
        <v>0</v>
      </c>
      <c s="5">
        <f t="shared" si="66"/>
        <v>0</v>
      </c>
      <c s="3"/>
      <c s="3"/>
      <c s="3"/>
      <c s="5">
        <f t="shared" si="67" ref="Y72:AB72">Y31+Y56</f>
        <v>0</v>
      </c>
      <c s="5">
        <f t="shared" si="67"/>
        <v>0</v>
      </c>
      <c s="5">
        <f t="shared" si="67"/>
        <v>0</v>
      </c>
      <c s="5">
        <f t="shared" si="67"/>
        <v>0</v>
      </c>
      <c s="3"/>
      <c s="3"/>
      <c s="5">
        <f t="shared" si="68" ref="AE72:AG72">AE31+AE56</f>
        <v>0</v>
      </c>
      <c s="5">
        <f t="shared" si="68"/>
        <v>0</v>
      </c>
      <c s="5">
        <f t="shared" si="68"/>
        <v>0</v>
      </c>
    </row>
    <row>
      <c r="B73" s="6" t="s">
        <v>537</v>
      </c>
      <c s="9" t="s">
        <v>221</v>
      </c>
      <c s="3"/>
      <c s="3"/>
      <c s="3"/>
      <c s="3"/>
      <c s="3"/>
      <c s="3"/>
      <c s="3"/>
      <c s="3"/>
      <c s="3"/>
      <c s="3"/>
      <c s="3"/>
      <c s="3"/>
      <c s="3"/>
      <c s="3"/>
      <c s="20">
        <f t="shared" si="69" ref="R73:U73">R66</f>
        <v>0</v>
      </c>
      <c s="20">
        <f t="shared" si="69"/>
        <v>0</v>
      </c>
      <c s="20">
        <f t="shared" si="69"/>
        <v>0</v>
      </c>
      <c s="20">
        <f t="shared" si="69"/>
        <v>0</v>
      </c>
      <c s="3"/>
      <c s="3"/>
      <c s="3"/>
      <c s="20">
        <f t="shared" si="70" ref="Y73:AB73">Y66</f>
        <v>0</v>
      </c>
      <c s="20">
        <f t="shared" si="70"/>
        <v>0</v>
      </c>
      <c s="20">
        <f t="shared" si="70"/>
        <v>0</v>
      </c>
      <c s="20">
        <f t="shared" si="70"/>
        <v>0</v>
      </c>
      <c s="3"/>
      <c s="3"/>
      <c s="20">
        <f t="shared" si="71" ref="AE73:AG73">AE66</f>
        <v>0</v>
      </c>
      <c s="20">
        <f t="shared" si="71"/>
        <v>0</v>
      </c>
      <c s="20">
        <f t="shared" si="71"/>
        <v>0</v>
      </c>
    </row>
    <row>
      <c r="B74" s="6" t="s">
        <v>80</v>
      </c>
      <c s="6" t="s">
        <v>191</v>
      </c>
      <c s="3"/>
      <c s="3"/>
      <c s="3"/>
      <c s="3"/>
      <c s="3"/>
      <c s="3"/>
      <c s="3"/>
      <c s="3"/>
      <c s="3"/>
      <c s="3"/>
      <c s="3"/>
      <c s="3"/>
      <c s="3"/>
      <c s="3"/>
      <c s="5">
        <f t="shared" si="72" ref="R74:U74">R67+R68+R69+R70+R71+R72+R73</f>
        <v>0</v>
      </c>
      <c s="5">
        <f t="shared" si="72"/>
        <v>0</v>
      </c>
      <c s="5">
        <f t="shared" si="72"/>
        <v>0</v>
      </c>
      <c s="5">
        <f t="shared" si="72"/>
        <v>0</v>
      </c>
      <c s="3"/>
      <c s="3"/>
      <c s="3"/>
      <c s="5">
        <f t="shared" si="73" ref="Y74:AB74">Y67+Y68+Y69+Y70+Y71+Y72+Y73</f>
        <v>0</v>
      </c>
      <c s="5">
        <f t="shared" si="73"/>
        <v>0</v>
      </c>
      <c s="5">
        <f t="shared" si="73"/>
        <v>0</v>
      </c>
      <c s="5">
        <f t="shared" si="73"/>
        <v>0</v>
      </c>
      <c s="3"/>
      <c s="3"/>
      <c s="5">
        <f t="shared" si="74" ref="AE74:AG74">AE67+AE68+AE69+AE70+AE71+AE72+AE73</f>
        <v>0</v>
      </c>
      <c s="5">
        <f t="shared" si="74"/>
        <v>0</v>
      </c>
      <c s="5">
        <f t="shared" si="74"/>
        <v>0</v>
      </c>
    </row>
    <row>
      <c r="C75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&amp;CSCDBPTBSN2 - E21</oddHeader>
    <oddFooter>&amp;LStat-Reporting Application : &amp;R SaveAs(3/8/2024-2:25 PM)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996</v>
      </c>
      <c s="22" t="s">
        <v>1148</v>
      </c>
    </row>
    <row ht="14.15">
      <c r="B3" s="34" t="s">
        <v>1840</v>
      </c>
      <c s="11"/>
      <c s="11"/>
    </row>
    <row ht="81.75">
      <c r="B4" s="31"/>
      <c s="30" t="s">
        <v>1895</v>
      </c>
      <c s="12"/>
    </row>
    <row ht="70.5">
      <c r="B5" s="31"/>
      <c s="33" t="s">
        <v>539</v>
      </c>
      <c s="12"/>
    </row>
    <row ht="14.15">
      <c r="B6" s="10"/>
      <c s="10">
        <v>1</v>
      </c>
      <c s="10">
        <v>2</v>
      </c>
    </row>
    <row ht="16.95">
      <c r="B7" s="10"/>
      <c s="10" t="s">
        <v>1059</v>
      </c>
      <c s="10" t="s">
        <v>1387</v>
      </c>
    </row>
    <row>
      <c r="B8" s="7" t="s">
        <v>1472</v>
      </c>
      <c s="7" t="s">
        <v>1472</v>
      </c>
      <c s="8" t="s">
        <v>1472</v>
      </c>
    </row>
    <row>
      <c r="B9" s="6" t="s">
        <v>1688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&amp;CSCDBPTBSN2DHR - E21</oddHeader>
    <oddFooter>&amp;LStat-Reporting Application : &amp;R SaveAs(3/8/2024-2:25 PM)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0.7421875" customWidth="1"/>
    <col min="4" max="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996</v>
      </c>
      <c s="22" t="s">
        <v>1839</v>
      </c>
    </row>
    <row ht="14.15">
      <c r="B3" s="34" t="s">
        <v>1840</v>
      </c>
      <c s="11"/>
      <c s="11"/>
    </row>
    <row ht="81.75">
      <c r="B4" s="31"/>
      <c s="30" t="s">
        <v>1895</v>
      </c>
      <c s="12"/>
    </row>
    <row ht="70.5">
      <c r="B5" s="31"/>
      <c s="33" t="s">
        <v>539</v>
      </c>
      <c s="12"/>
    </row>
    <row ht="14.15">
      <c r="B6" s="10"/>
      <c s="10">
        <v>1</v>
      </c>
      <c s="10">
        <v>2</v>
      </c>
    </row>
    <row ht="57.2">
      <c r="B7" s="10"/>
      <c s="10" t="s">
        <v>1059</v>
      </c>
      <c s="10" t="s">
        <v>2099</v>
      </c>
    </row>
    <row>
      <c r="B8" s="7" t="s">
        <v>1472</v>
      </c>
      <c s="7" t="s">
        <v>1472</v>
      </c>
      <c s="8" t="s">
        <v>1472</v>
      </c>
    </row>
    <row>
      <c r="B9" s="6" t="s">
        <v>1552</v>
      </c>
      <c s="6" t="s">
        <v>2051</v>
      </c>
      <c s="6" t="s">
        <v>3</v>
      </c>
    </row>
    <row>
      <c r="B10" s="7" t="s">
        <v>1472</v>
      </c>
      <c s="7" t="s">
        <v>1472</v>
      </c>
      <c s="8" t="s">
        <v>1472</v>
      </c>
    </row>
    <row>
      <c r="C11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&amp;CSCDBPTBSN2FE - E21</oddHeader>
    <oddFooter>&amp;LStat-Reporting Application : &amp;R SaveAs(3/8/2024-2:25 PM)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7" width="30.7421875" customWidth="1"/>
    <col min="8" max="17" width="14.7421875" customWidth="1"/>
    <col min="18" max="18" width="30.7421875" customWidth="1"/>
    <col min="19" max="19" width="2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86</v>
      </c>
      <c s="22" t="s">
        <v>684</v>
      </c>
    </row>
    <row ht="14.15">
      <c r="B3" s="34" t="s">
        <v>2132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1971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1696</v>
      </c>
      <c s="10" t="s">
        <v>1763</v>
      </c>
      <c s="10" t="s">
        <v>1972</v>
      </c>
      <c s="10" t="s">
        <v>1415</v>
      </c>
      <c s="10" t="s">
        <v>541</v>
      </c>
      <c s="10" t="s">
        <v>225</v>
      </c>
      <c s="10" t="s">
        <v>226</v>
      </c>
      <c s="10" t="s">
        <v>227</v>
      </c>
      <c s="10" t="s">
        <v>2133</v>
      </c>
      <c s="10" t="s">
        <v>1558</v>
      </c>
      <c s="10" t="s">
        <v>1559</v>
      </c>
      <c s="10" t="s">
        <v>369</v>
      </c>
      <c s="10" t="s">
        <v>1529</v>
      </c>
      <c s="10" t="s">
        <v>2274</v>
      </c>
      <c s="10" t="s">
        <v>1763</v>
      </c>
      <c s="10" t="s">
        <v>617</v>
      </c>
    </row>
    <row>
      <c r="B8" s="6" t="s">
        <v>2251</v>
      </c>
      <c s="9" t="s">
        <v>1281</v>
      </c>
      <c s="13"/>
      <c s="13"/>
      <c s="13"/>
      <c s="13"/>
      <c s="13"/>
      <c s="16"/>
      <c s="16"/>
      <c s="16"/>
      <c s="20">
        <f>J8</f>
        <v>0</v>
      </c>
      <c s="16"/>
      <c s="16"/>
      <c s="20">
        <f>M8</f>
        <v>0</v>
      </c>
      <c s="16"/>
      <c s="20">
        <f>P8</f>
        <v>0</v>
      </c>
      <c s="13"/>
      <c s="13"/>
    </row>
    <row>
      <c r="B9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</row>
    <row>
      <c r="B10" s="6" t="s">
        <v>1262</v>
      </c>
      <c s="6" t="s">
        <v>1560</v>
      </c>
      <c s="6" t="s">
        <v>2051</v>
      </c>
      <c s="6" t="s">
        <v>3</v>
      </c>
      <c s="2"/>
      <c s="2"/>
      <c s="2"/>
      <c s="2"/>
      <c s="2"/>
      <c s="2"/>
      <c s="14">
        <f>MAX(IF(ISBLANK(F10),0,IF(IF(ISNA(MATCH(F10,ScDBYorN_ValidationDesc,0)),FALSE,MATCH(F10,ScDBYorN_ValidationDesc,0)=1),J10+K10-H10-I10,J10-H10-I10)),0)</f>
        <v>0</v>
      </c>
      <c s="2"/>
      <c s="2"/>
      <c s="14">
        <f>MAX(IF(ISBLANK(F10),0,IF(IF(ISNA(MATCH(F10,ScDBYorN_ValidationDesc,0)),FALSE,MATCH(F10,ScDBYorN_ValidationDesc,0)=1),M10+N10-H10,M10-H10)),0)</f>
        <v>0</v>
      </c>
      <c s="2"/>
      <c s="2"/>
      <c s="15" t="str">
        <f>E10</f>
        <v/>
      </c>
      <c s="2"/>
    </row>
    <row>
      <c r="B1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" s="6" t="s">
        <v>53</v>
      </c>
      <c s="6" t="s">
        <v>370</v>
      </c>
      <c s="3"/>
      <c s="3"/>
      <c s="3"/>
      <c s="3"/>
      <c s="5">
        <f t="shared" si="0" ref="H12:Q12">SUM(H9:H11)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3"/>
      <c s="3"/>
    </row>
    <row>
      <c r="B1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</row>
    <row>
      <c r="B14" s="6" t="s">
        <v>1370</v>
      </c>
      <c s="6" t="s">
        <v>1697</v>
      </c>
      <c s="6" t="s">
        <v>2051</v>
      </c>
      <c s="6" t="s">
        <v>3</v>
      </c>
      <c s="2"/>
      <c s="2"/>
      <c s="2"/>
      <c s="2"/>
      <c s="2"/>
      <c s="2"/>
      <c s="14">
        <f>MAX(IF(ISBLANK(F14),0,IF(IF(ISNA(MATCH(F14,ScDBYorN_ValidationDesc,0)),FALSE,MATCH(F14,ScDBYorN_ValidationDesc,0)=1),J14+K14-H14-I14,J14-H14-I14)),0)</f>
        <v>0</v>
      </c>
      <c s="2"/>
      <c s="2"/>
      <c s="14">
        <f>MAX(IF(ISBLANK(F14),0,IF(IF(ISNA(MATCH(F14,ScDBYorN_ValidationDesc,0)),FALSE,MATCH(F14,ScDBYorN_ValidationDesc,0)=1),M14+N14-H14,M14-H14)),0)</f>
        <v>0</v>
      </c>
      <c s="2"/>
      <c s="2"/>
      <c s="15" t="str">
        <f>E14</f>
        <v/>
      </c>
      <c s="2"/>
    </row>
    <row>
      <c r="B1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" s="6" t="s">
        <v>207</v>
      </c>
      <c s="6" t="s">
        <v>1698</v>
      </c>
      <c s="3"/>
      <c s="3"/>
      <c s="3"/>
      <c s="3"/>
      <c s="5">
        <f t="shared" si="1" ref="H16:Q16">SUM(H13:H15)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3"/>
      <c s="3"/>
    </row>
    <row>
      <c r="B1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</row>
    <row>
      <c r="B18" s="6" t="s">
        <v>1536</v>
      </c>
      <c s="6" t="s">
        <v>1841</v>
      </c>
      <c s="6" t="s">
        <v>2051</v>
      </c>
      <c s="6" t="s">
        <v>3</v>
      </c>
      <c s="2"/>
      <c s="2"/>
      <c s="2"/>
      <c s="2"/>
      <c s="2"/>
      <c s="2"/>
      <c s="14">
        <f>MAX(IF(ISBLANK(F18),0,IF(IF(ISNA(MATCH(F18,ScDBYorN_ValidationDesc,0)),FALSE,MATCH(F18,ScDBYorN_ValidationDesc,0)=1),J18+K18-H18-I18,J18-H18-I18)),0)</f>
        <v>0</v>
      </c>
      <c s="2"/>
      <c s="2"/>
      <c s="14">
        <f>MAX(IF(ISBLANK(F18),0,IF(IF(ISNA(MATCH(F18,ScDBYorN_ValidationDesc,0)),FALSE,MATCH(F18,ScDBYorN_ValidationDesc,0)=1),M18+N18-H18,M18-H18)),0)</f>
        <v>0</v>
      </c>
      <c s="2"/>
      <c s="2"/>
      <c s="15" t="str">
        <f>E18</f>
        <v/>
      </c>
      <c s="2"/>
    </row>
    <row>
      <c r="B1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" s="6" t="s">
        <v>350</v>
      </c>
      <c s="6" t="s">
        <v>685</v>
      </c>
      <c s="3"/>
      <c s="3"/>
      <c s="3"/>
      <c s="3"/>
      <c s="5">
        <f t="shared" si="2" ref="H20:Q20">SUM(H17:H19)</f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5">
        <f t="shared" si="2"/>
        <v>0</v>
      </c>
      <c s="3"/>
      <c s="3"/>
    </row>
    <row>
      <c r="B2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</row>
    <row>
      <c r="B22" s="6" t="s">
        <v>1655</v>
      </c>
      <c s="6" t="s">
        <v>1973</v>
      </c>
      <c s="6" t="s">
        <v>2051</v>
      </c>
      <c s="6" t="s">
        <v>3</v>
      </c>
      <c s="2"/>
      <c s="2"/>
      <c s="2"/>
      <c s="2"/>
      <c s="2"/>
      <c s="2"/>
      <c s="14">
        <f>MAX(IF(ISBLANK(F22),0,IF(IF(ISNA(MATCH(F22,ScDBYorN_ValidationDesc,0)),FALSE,MATCH(F22,ScDBYorN_ValidationDesc,0)=1),J22+K22-H22-I22,J22-H22-I22)),0)</f>
        <v>0</v>
      </c>
      <c s="2"/>
      <c s="2"/>
      <c s="14">
        <f>MAX(IF(ISBLANK(F22),0,IF(IF(ISNA(MATCH(F22,ScDBYorN_ValidationDesc,0)),FALSE,MATCH(F22,ScDBYorN_ValidationDesc,0)=1),M22+N22-H22,M22-H22)),0)</f>
        <v>0</v>
      </c>
      <c s="2"/>
      <c s="2"/>
      <c s="15" t="str">
        <f>E22</f>
        <v/>
      </c>
      <c s="2"/>
    </row>
    <row>
      <c r="B2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" s="6" t="s">
        <v>523</v>
      </c>
      <c s="6" t="s">
        <v>1974</v>
      </c>
      <c s="3"/>
      <c s="3"/>
      <c s="3"/>
      <c s="3"/>
      <c s="5">
        <f t="shared" si="3" ref="H24:Q24">SUM(H21:H23)</f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5">
        <f t="shared" si="3"/>
        <v>0</v>
      </c>
      <c s="3"/>
      <c s="3"/>
    </row>
    <row>
      <c r="B2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</row>
    <row>
      <c r="B26" s="6" t="s">
        <v>1815</v>
      </c>
      <c s="6" t="s">
        <v>2134</v>
      </c>
      <c s="6" t="s">
        <v>2051</v>
      </c>
      <c s="6" t="s">
        <v>3</v>
      </c>
      <c s="2"/>
      <c s="2"/>
      <c s="2"/>
      <c s="2"/>
      <c s="2"/>
      <c s="2"/>
      <c s="14">
        <f>MAX(IF(ISBLANK(F26),0,IF(IF(ISNA(MATCH(F26,ScDBYorN_ValidationDesc,0)),FALSE,MATCH(F26,ScDBYorN_ValidationDesc,0)=1),J26+K26-H26-I26,J26-H26-I26)),0)</f>
        <v>0</v>
      </c>
      <c s="2"/>
      <c s="2"/>
      <c s="14">
        <f>MAX(IF(ISBLANK(F26),0,IF(IF(ISNA(MATCH(F26,ScDBYorN_ValidationDesc,0)),FALSE,MATCH(F26,ScDBYorN_ValidationDesc,0)=1),M26+N26-H26,M26-H26)),0)</f>
        <v>0</v>
      </c>
      <c s="2"/>
      <c s="2"/>
      <c s="15" t="str">
        <f>E26</f>
        <v/>
      </c>
      <c s="2"/>
    </row>
    <row>
      <c r="B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" s="6" t="s">
        <v>670</v>
      </c>
      <c s="6" t="s">
        <v>997</v>
      </c>
      <c s="3"/>
      <c s="3"/>
      <c s="3"/>
      <c s="3"/>
      <c s="5">
        <f t="shared" si="4" ref="H28:Q28">SUM(H25:H27)</f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5">
        <f t="shared" si="4"/>
        <v>0</v>
      </c>
      <c s="3"/>
      <c s="3"/>
    </row>
    <row>
      <c r="B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1" t="s">
        <v>1472</v>
      </c>
      <c s="1" t="s">
        <v>1472</v>
      </c>
    </row>
    <row>
      <c r="B30" s="6" t="s">
        <v>1932</v>
      </c>
      <c s="6" t="s">
        <v>2275</v>
      </c>
      <c s="6" t="s">
        <v>2051</v>
      </c>
      <c s="6" t="s">
        <v>3</v>
      </c>
      <c s="2"/>
      <c s="2"/>
      <c s="2"/>
      <c s="2"/>
      <c s="2"/>
      <c s="2"/>
      <c s="14">
        <f>MAX(IF(ISBLANK(F30),0,IF(IF(ISNA(MATCH(F30,ScDBYorN_ValidationDesc,0)),FALSE,MATCH(F30,ScDBYorN_ValidationDesc,0)=1),J30+K30-H30-I30,J30-H30-I30)),0)</f>
        <v>0</v>
      </c>
      <c s="2"/>
      <c s="2"/>
      <c s="14">
        <f>MAX(IF(ISBLANK(F30),0,IF(IF(ISNA(MATCH(F30,ScDBYorN_ValidationDesc,0)),FALSE,MATCH(F30,ScDBYorN_ValidationDesc,0)=1),M30+N30-H30,M30-H30)),0)</f>
        <v>0</v>
      </c>
      <c s="2"/>
      <c s="2"/>
      <c s="15" t="str">
        <f>E30</f>
        <v/>
      </c>
      <c s="2"/>
    </row>
    <row>
      <c r="B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" s="6" t="s">
        <v>810</v>
      </c>
      <c s="6" t="s">
        <v>2276</v>
      </c>
      <c s="3"/>
      <c s="3"/>
      <c s="3"/>
      <c s="3"/>
      <c s="5">
        <f t="shared" si="5" ref="H32:Q32">SUM(H29:H31)</f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5">
        <f t="shared" si="5"/>
        <v>0</v>
      </c>
      <c s="3"/>
      <c s="3"/>
    </row>
    <row>
      <c r="B33" s="6" t="s">
        <v>979</v>
      </c>
      <c s="9" t="s">
        <v>1150</v>
      </c>
      <c s="3"/>
      <c s="3"/>
      <c s="3"/>
      <c s="3"/>
      <c s="16"/>
      <c s="16"/>
      <c s="16"/>
      <c s="16"/>
      <c s="5">
        <f>MAX(J33+K33-H33-I33,0)</f>
        <v>0</v>
      </c>
      <c s="16"/>
      <c s="16"/>
      <c s="5">
        <f>MAX(M33+N33-H33,0)</f>
        <v>0</v>
      </c>
      <c s="16"/>
      <c s="16"/>
      <c s="3"/>
      <c s="3"/>
    </row>
    <row>
      <c r="B34" s="6" t="s">
        <v>1133</v>
      </c>
      <c s="6" t="s">
        <v>1151</v>
      </c>
      <c s="3"/>
      <c s="3"/>
      <c s="3"/>
      <c s="3"/>
      <c s="5">
        <f t="shared" si="6" ref="H34:Q34">H8+H12+H16+H20+H24+H28+H32+H33</f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5">
        <f t="shared" si="6"/>
        <v>0</v>
      </c>
      <c s="3"/>
      <c s="3"/>
    </row>
    <row>
      <c r="B35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E22</oddHeader>
    <oddFooter>&amp;LStat-Reporting Application : &amp;R SaveAs(3/8/2024-2:25 PM)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86</v>
      </c>
      <c s="22" t="s">
        <v>833</v>
      </c>
    </row>
    <row ht="14.15">
      <c r="B3" s="34" t="s">
        <v>2132</v>
      </c>
      <c s="11"/>
      <c s="11"/>
      <c s="11"/>
    </row>
    <row ht="58.75">
      <c r="B4" s="31"/>
      <c s="30" t="s">
        <v>1895</v>
      </c>
      <c s="12"/>
      <c s="12"/>
    </row>
    <row ht="56.7">
      <c r="B5" s="31"/>
      <c s="33" t="s">
        <v>1971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226</v>
      </c>
      <c s="10" t="s">
        <v>227</v>
      </c>
    </row>
    <row>
      <c r="B8" s="6" t="s">
        <v>1941</v>
      </c>
      <c s="6" t="s">
        <v>2135</v>
      </c>
      <c s="16"/>
      <c s="16"/>
    </row>
    <row>
      <c r="B9" s="6" t="s">
        <v>228</v>
      </c>
      <c s="9" t="s">
        <v>2277</v>
      </c>
      <c s="5">
        <f>EMICNC_23A_SCDBPTDSN1!J34-D8</f>
        <v>0</v>
      </c>
      <c s="5">
        <f>EMICNC_23A_SCDBPTDSN1!K34-E8</f>
        <v>0</v>
      </c>
    </row>
    <row>
      <c r="B10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E22</oddHeader>
    <oddFooter>&amp;LStat-Reporting Application : &amp;R SaveAs(3/8/2024-2:25 PM)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1975</v>
      </c>
      <c s="22" t="s">
        <v>1282</v>
      </c>
    </row>
    <row ht="14.15">
      <c r="B3" s="34" t="s">
        <v>542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1976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1805</v>
      </c>
      <c s="10" t="s">
        <v>1763</v>
      </c>
      <c s="10" t="s">
        <v>686</v>
      </c>
      <c s="10" t="s">
        <v>2043</v>
      </c>
      <c s="10" t="s">
        <v>1058</v>
      </c>
      <c s="10" t="s">
        <v>2044</v>
      </c>
      <c s="10" t="s">
        <v>921</v>
      </c>
      <c s="10" t="s">
        <v>443</v>
      </c>
      <c s="10" t="s">
        <v>2094</v>
      </c>
      <c s="10" t="s">
        <v>1977</v>
      </c>
      <c s="10" t="s">
        <v>1763</v>
      </c>
      <c s="10" t="s">
        <v>617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1109</v>
      </c>
      <c s="6" t="s">
        <v>2051</v>
      </c>
      <c s="6" t="s">
        <v>3</v>
      </c>
      <c s="18"/>
      <c s="6" t="s">
        <v>3</v>
      </c>
      <c s="6" t="s">
        <v>3</v>
      </c>
      <c s="16"/>
      <c s="16"/>
      <c s="16"/>
      <c s="18"/>
      <c s="18"/>
      <c s="41" t="str">
        <f>D9</f>
        <v/>
      </c>
      <c s="18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2251</v>
      </c>
      <c s="6" t="s">
        <v>1382</v>
      </c>
      <c s="13"/>
      <c s="13"/>
      <c s="44" t="s">
        <v>3</v>
      </c>
      <c s="13"/>
      <c s="5">
        <f t="shared" si="0" ref="H11:J11">SUM(H8:H10)</f>
        <v>0</v>
      </c>
      <c s="5">
        <f t="shared" si="0"/>
        <v>0</v>
      </c>
      <c s="5">
        <f t="shared" si="0"/>
        <v>0</v>
      </c>
      <c s="13"/>
      <c s="13"/>
      <c s="13"/>
      <c s="13"/>
    </row>
    <row>
      <c r="C12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&amp;CSCDBPTDSN2BY - E23</oddHeader>
    <oddFooter>&amp;LStat-Reporting Application : &amp;R SaveAs(3/8/2024-2:25 PM)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2278</v>
      </c>
      <c s="22" t="s">
        <v>1561</v>
      </c>
    </row>
    <row ht="14.15">
      <c r="B3" s="34" t="s">
        <v>834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2279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1805</v>
      </c>
      <c s="10" t="s">
        <v>1763</v>
      </c>
      <c s="10" t="s">
        <v>686</v>
      </c>
      <c s="10" t="s">
        <v>2043</v>
      </c>
      <c s="10" t="s">
        <v>1058</v>
      </c>
      <c s="10" t="s">
        <v>2044</v>
      </c>
      <c s="10" t="s">
        <v>921</v>
      </c>
      <c s="10" t="s">
        <v>443</v>
      </c>
      <c s="10" t="s">
        <v>2094</v>
      </c>
      <c s="10" t="s">
        <v>1977</v>
      </c>
      <c s="10" t="s">
        <v>1763</v>
      </c>
      <c s="10" t="s">
        <v>617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1262</v>
      </c>
      <c s="6" t="s">
        <v>2051</v>
      </c>
      <c s="6" t="s">
        <v>3</v>
      </c>
      <c s="18"/>
      <c s="6" t="s">
        <v>3</v>
      </c>
      <c s="6" t="s">
        <v>3</v>
      </c>
      <c s="16"/>
      <c s="16"/>
      <c s="13"/>
      <c s="18"/>
      <c s="18"/>
      <c s="41" t="str">
        <f>D9</f>
        <v/>
      </c>
      <c s="18"/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53</v>
      </c>
      <c s="6" t="s">
        <v>1382</v>
      </c>
      <c s="13"/>
      <c s="13"/>
      <c s="44" t="s">
        <v>3</v>
      </c>
      <c s="13"/>
      <c s="5">
        <f t="shared" si="0" ref="H11:I11">SUM(H8:H10)</f>
        <v>0</v>
      </c>
      <c s="5">
        <f t="shared" si="0"/>
        <v>0</v>
      </c>
      <c s="13"/>
      <c s="13"/>
      <c s="13"/>
      <c s="13"/>
      <c s="13"/>
    </row>
    <row>
      <c r="C12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&amp;CSCDBPTDSN2TO - E23</oddHeader>
    <oddFooter>&amp;LStat-Reporting Application : &amp;R SaveAs(3/8/2024-2:25 PM)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835</v>
      </c>
      <c s="22" t="s">
        <v>1283</v>
      </c>
    </row>
    <row ht="14.15">
      <c r="B3" s="34" t="s">
        <v>371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836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1530</v>
      </c>
      <c s="10" t="s">
        <v>1699</v>
      </c>
      <c s="10" t="s">
        <v>1978</v>
      </c>
      <c s="10" t="s">
        <v>837</v>
      </c>
      <c s="10" t="s">
        <v>1700</v>
      </c>
      <c s="10" t="s">
        <v>1416</v>
      </c>
      <c s="10" t="s">
        <v>1417</v>
      </c>
      <c s="10" t="s">
        <v>687</v>
      </c>
      <c s="10" t="s">
        <v>543</v>
      </c>
      <c s="10" t="s">
        <v>229</v>
      </c>
      <c s="10" t="s">
        <v>230</v>
      </c>
      <c s="10" t="s">
        <v>1284</v>
      </c>
      <c s="10" t="s">
        <v>1152</v>
      </c>
      <c s="10" t="s">
        <v>2136</v>
      </c>
      <c s="10" t="s">
        <v>231</v>
      </c>
      <c s="10" t="s">
        <v>1418</v>
      </c>
      <c s="10" t="s">
        <v>2137</v>
      </c>
      <c s="10" t="s">
        <v>688</v>
      </c>
      <c s="10" t="s">
        <v>372</v>
      </c>
      <c s="10" t="s">
        <v>617</v>
      </c>
    </row>
    <row>
      <c r="B8" s="7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</row>
    <row>
      <c r="B9" s="6" t="s">
        <v>1109</v>
      </c>
      <c s="6" t="s">
        <v>2051</v>
      </c>
      <c s="6" t="s">
        <v>3</v>
      </c>
      <c s="16"/>
      <c s="16"/>
      <c s="5">
        <f>F9-E9</f>
        <v>0</v>
      </c>
      <c s="16"/>
      <c s="16"/>
      <c s="16"/>
      <c s="38">
        <f>ROUND(_xlfn.IFERROR((H9/G9),0)*100,3)</f>
        <v>0</v>
      </c>
      <c s="5">
        <f>_xlfn.IFERROR((J9*K9)/100,0)</f>
        <v>0</v>
      </c>
      <c s="16"/>
      <c s="16"/>
      <c s="16"/>
      <c s="16"/>
      <c s="5">
        <f>N9-O9-P9</f>
        <v>0</v>
      </c>
      <c s="16"/>
      <c s="16"/>
      <c s="5">
        <f>R9+S9</f>
        <v>0</v>
      </c>
      <c s="5">
        <f>M9+Q9+T9</f>
        <v>0</v>
      </c>
      <c s="18"/>
    </row>
    <row>
      <c r="B10" s="7" t="s">
        <v>1472</v>
      </c>
      <c s="7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4" t="s">
        <v>1472</v>
      </c>
      <c s="8" t="s">
        <v>1472</v>
      </c>
    </row>
    <row>
      <c r="B11" s="6" t="s">
        <v>2251</v>
      </c>
      <c s="6" t="s">
        <v>1382</v>
      </c>
      <c s="13"/>
      <c s="5">
        <f t="shared" si="0" ref="E11:J11">SUM(E8:E10)</f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5">
        <f t="shared" si="0"/>
        <v>0</v>
      </c>
      <c s="13"/>
      <c s="5">
        <f t="shared" si="1" ref="L11:U11">SUM(L8:L10)</f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5">
        <f t="shared" si="1"/>
        <v>0</v>
      </c>
      <c s="13"/>
    </row>
    <row>
      <c r="C12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E24</oddHeader>
    <oddFooter>&amp;LStat-Reporting Application : &amp;R SaveAs(3/8/2024-2:25 PM)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Q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4" width="30.7421875" customWidth="1"/>
    <col min="15" max="15" width="10.7421875" customWidth="1"/>
    <col min="16" max="17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1153</v>
      </c>
      <c s="22" t="s">
        <v>1562</v>
      </c>
    </row>
    <row ht="14.15">
      <c r="B3" s="34" t="s">
        <v>1563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838</v>
      </c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</row>
    <row ht="65.25">
      <c r="B7" s="10"/>
      <c s="10" t="s">
        <v>2043</v>
      </c>
      <c s="10" t="s">
        <v>1058</v>
      </c>
      <c s="10" t="s">
        <v>1059</v>
      </c>
      <c s="10" t="s">
        <v>1342</v>
      </c>
      <c s="10" t="s">
        <v>1217</v>
      </c>
      <c s="10" t="s">
        <v>291</v>
      </c>
      <c s="10" t="s">
        <v>2044</v>
      </c>
      <c s="10" t="s">
        <v>443</v>
      </c>
      <c s="10" t="s">
        <v>2094</v>
      </c>
      <c s="10" t="s">
        <v>923</v>
      </c>
      <c s="10" t="s">
        <v>2045</v>
      </c>
      <c s="10" t="s">
        <v>1763</v>
      </c>
      <c s="10" t="s">
        <v>1346</v>
      </c>
      <c s="10" t="s">
        <v>617</v>
      </c>
      <c s="10" t="s">
        <v>1347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509</v>
      </c>
      <c s="6" t="s">
        <v>2051</v>
      </c>
      <c s="6" t="s">
        <v>3</v>
      </c>
      <c s="18"/>
      <c s="18"/>
      <c s="18"/>
      <c s="18"/>
      <c s="16"/>
      <c s="16"/>
      <c s="18"/>
      <c s="18"/>
      <c s="6" t="s">
        <v>3</v>
      </c>
      <c s="6" t="s">
        <v>3</v>
      </c>
      <c s="6" t="s">
        <v>3</v>
      </c>
      <c s="18"/>
      <c s="38" t="str">
        <f>IF(ISBLANK(F9)," ",CONCATENATE(IF(ISERROR(VLOOKUP(F9,NAICDes2020_ValidationDesc,1,)),"",VLOOKUP(F9,NAICDes2020_LookupDesc,2,)),".",IF(ISERROR(VLOOKUP(G9,NAICDesModifier2020_ValidationDesc,1,)),"",VLOOKUP(G9,NAICDesModifier2020_LookupDesc,2,))," ",IF(ISERROR(VLOOKUP(H9,SVOAdminSymbolSCDBond2020_ValidationDesc,1,)),"",VLOOKUP(H9,SVOAdminSymbolSCDBond2020_LookupDesc,2,))))</f>
        <v xml:space="preserve"> </v>
      </c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926</v>
      </c>
      <c s="9" t="s">
        <v>2206</v>
      </c>
      <c s="13"/>
      <c s="13"/>
      <c s="13"/>
      <c s="13"/>
      <c s="13"/>
      <c s="5">
        <f t="shared" si="0" ref="I11:J11">SUM(I8:I10)</f>
        <v>0</v>
      </c>
      <c s="5">
        <f t="shared" si="0"/>
        <v>0</v>
      </c>
      <c s="13"/>
      <c s="13"/>
      <c s="13"/>
      <c s="13"/>
      <c s="13"/>
      <c s="13"/>
      <c s="13"/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3" s="6" t="s">
        <v>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IF(ISBLANK(F13)," ",CONCATENATE(IF(ISERROR(VLOOKUP(F13,NAICDes2020_ValidationDesc,1,)),"",VLOOKUP(F13,NAICDes2020_LookupDesc,2,)),".",IF(ISERROR(VLOOKUP(G13,NAICDesModifier2020_ValidationDesc,1,)),"",VLOOKUP(G13,NAICDesModifier2020_LookupDesc,2,))," ",IF(ISERROR(VLOOKUP(H13,SVOAdminSymbolSCDBond2020_ValidationDesc,1,)),"",VLOOKUP(H13,SVOAdminSymbolSCDBond2020_LookupDesc,2,))))</f>
        <v xml:space="preserve"> </v>
      </c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451</v>
      </c>
      <c s="9" t="s">
        <v>452</v>
      </c>
      <c s="3"/>
      <c s="3"/>
      <c s="3"/>
      <c s="3"/>
      <c s="3"/>
      <c s="5">
        <f t="shared" si="1" ref="I15:J15">SUM(I12:I14)</f>
        <v>0</v>
      </c>
      <c s="5">
        <f t="shared" si="1"/>
        <v>0</v>
      </c>
      <c s="3"/>
      <c s="3"/>
      <c s="3"/>
      <c s="3"/>
      <c s="3"/>
      <c s="3"/>
      <c s="3"/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" s="6" t="s">
        <v>1899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IF(ISBLANK(F17)," ",CONCATENATE(IF(ISERROR(VLOOKUP(F17,NAICDes2020_ValidationDesc,1,)),"",VLOOKUP(F17,NAICDes2020_LookupDesc,2,)),".",IF(ISERROR(VLOOKUP(G17,NAICDesModifier2020_ValidationDesc,1,)),"",VLOOKUP(G17,NAICDesModifier2020_LookupDesc,2,))," ",IF(ISERROR(VLOOKUP(H17,SVOAdminSymbolSCDBond2020_ValidationDesc,1,)),"",VLOOKUP(H17,SVOAdminSymbolSCDBond2020_LookupDesc,2,))))</f>
        <v xml:space="preserve"> </v>
      </c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5</v>
      </c>
      <c s="9" t="s">
        <v>619</v>
      </c>
      <c s="3"/>
      <c s="3"/>
      <c s="3"/>
      <c s="3"/>
      <c s="3"/>
      <c s="5">
        <f t="shared" si="2" ref="I19:J19">SUM(I16:I18)</f>
        <v>0</v>
      </c>
      <c s="5">
        <f t="shared" si="2"/>
        <v>0</v>
      </c>
      <c s="3"/>
      <c s="3"/>
      <c s="3"/>
      <c s="3"/>
      <c s="3"/>
      <c s="3"/>
      <c s="3"/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" s="6" t="s">
        <v>1473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IF(ISBLANK(F21)," ",CONCATENATE(IF(ISERROR(VLOOKUP(F21,NAICDes2020_ValidationDesc,1,)),"",VLOOKUP(F21,NAICDes2020_LookupDesc,2,)),".",IF(ISERROR(VLOOKUP(G21,NAICDesModifier2020_ValidationDesc,1,)),"",VLOOKUP(G21,NAICDesModifier2020_LookupDesc,2,))," ",IF(ISERROR(VLOOKUP(H21,SVOAdminSymbolSCDBond2020_ValidationDesc,1,)),"",VLOOKUP(H21,SVOAdminSymbolSCDBond2020_LookupDesc,2,))))</f>
        <v xml:space="preserve"> </v>
      </c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1900</v>
      </c>
      <c s="9" t="s">
        <v>1065</v>
      </c>
      <c s="3"/>
      <c s="3"/>
      <c s="3"/>
      <c s="3"/>
      <c s="3"/>
      <c s="5">
        <f t="shared" si="3" ref="I23:J23">SUM(I20:I22)</f>
        <v>0</v>
      </c>
      <c s="5">
        <f t="shared" si="3"/>
        <v>0</v>
      </c>
      <c s="3"/>
      <c s="3"/>
      <c s="3"/>
      <c s="3"/>
      <c s="3"/>
      <c s="3"/>
      <c s="3"/>
    </row>
    <row>
      <c r="B24" s="6" t="s">
        <v>1474</v>
      </c>
      <c s="9" t="s">
        <v>620</v>
      </c>
      <c s="3"/>
      <c s="3"/>
      <c s="3"/>
      <c s="3"/>
      <c s="3"/>
      <c s="5">
        <f t="shared" si="4" ref="I24:J24">I11+I15+I19+I23</f>
        <v>0</v>
      </c>
      <c s="5">
        <f t="shared" si="4"/>
        <v>0</v>
      </c>
      <c s="3"/>
      <c s="3"/>
      <c s="3"/>
      <c s="3"/>
      <c s="3"/>
      <c s="3"/>
      <c s="3"/>
    </row>
    <row>
      <c r="B2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" s="6" t="s">
        <v>758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IF(ISBLANK(F26)," ",CONCATENATE(IF(ISERROR(VLOOKUP(F26,NAICDes2020_ValidationDesc,1,)),"",VLOOKUP(F26,NAICDes2020_LookupDesc,2,)),".",IF(ISERROR(VLOOKUP(G26,NAICDesModifier2020_ValidationDesc,1,)),"",VLOOKUP(G26,NAICDesModifier2020_LookupDesc,2,))," ",IF(ISERROR(VLOOKUP(H26,SVOAdminSymbolSCDBond2020_ValidationDesc,1,)),"",VLOOKUP(H26,SVOAdminSymbolSCDBond2020_LookupDesc,2,))))</f>
        <v xml:space="preserve"> </v>
      </c>
    </row>
    <row>
      <c r="B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" s="6" t="s">
        <v>1221</v>
      </c>
      <c s="9" t="s">
        <v>6</v>
      </c>
      <c s="3"/>
      <c s="3"/>
      <c s="3"/>
      <c s="3"/>
      <c s="3"/>
      <c s="5">
        <f t="shared" si="5" ref="I28:J28">SUM(I25:I27)</f>
        <v>0</v>
      </c>
      <c s="5">
        <f t="shared" si="5"/>
        <v>0</v>
      </c>
      <c s="3"/>
      <c s="3"/>
      <c s="3"/>
      <c s="3"/>
      <c s="3"/>
      <c s="3"/>
      <c s="3"/>
    </row>
    <row>
      <c r="B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" s="6" t="s">
        <v>296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IF(ISBLANK(F30)," ",CONCATENATE(IF(ISERROR(VLOOKUP(F30,NAICDes2020_ValidationDesc,1,)),"",VLOOKUP(F30,NAICDes2020_LookupDesc,2,)),".",IF(ISERROR(VLOOKUP(G30,NAICDesModifier2020_ValidationDesc,1,)),"",VLOOKUP(G30,NAICDesModifier2020_LookupDesc,2,))," ",IF(ISERROR(VLOOKUP(H30,SVOAdminSymbolSCDBond2020_ValidationDesc,1,)),"",VLOOKUP(H30,SVOAdminSymbolSCDBond2020_LookupDesc,2,))))</f>
        <v xml:space="preserve"> </v>
      </c>
    </row>
    <row>
      <c r="B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" s="6" t="s">
        <v>759</v>
      </c>
      <c s="9" t="s">
        <v>7</v>
      </c>
      <c s="3"/>
      <c s="3"/>
      <c s="3"/>
      <c s="3"/>
      <c s="3"/>
      <c s="5">
        <f t="shared" si="6" ref="I32:J32">SUM(I29:I31)</f>
        <v>0</v>
      </c>
      <c s="5">
        <f t="shared" si="6"/>
        <v>0</v>
      </c>
      <c s="3"/>
      <c s="3"/>
      <c s="3"/>
      <c s="3"/>
      <c s="3"/>
      <c s="3"/>
      <c s="3"/>
    </row>
    <row>
      <c r="B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" s="6" t="s">
        <v>2207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IF(ISBLANK(F34)," ",CONCATENATE(IF(ISERROR(VLOOKUP(F34,NAICDes2020_ValidationDesc,1,)),"",VLOOKUP(F34,NAICDes2020_LookupDesc,2,)),".",IF(ISERROR(VLOOKUP(G34,NAICDesModifier2020_ValidationDesc,1,)),"",VLOOKUP(G34,NAICDesModifier2020_LookupDesc,2,))," ",IF(ISERROR(VLOOKUP(H34,SVOAdminSymbolSCDBond2020_ValidationDesc,1,)),"",VLOOKUP(H34,SVOAdminSymbolSCDBond2020_LookupDesc,2,))))</f>
        <v xml:space="preserve"> </v>
      </c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297</v>
      </c>
      <c s="9" t="s">
        <v>1627</v>
      </c>
      <c s="3"/>
      <c s="3"/>
      <c s="3"/>
      <c s="3"/>
      <c s="3"/>
      <c s="5">
        <f t="shared" si="7" ref="I36:J36">SUM(I33:I35)</f>
        <v>0</v>
      </c>
      <c s="5">
        <f t="shared" si="7"/>
        <v>0</v>
      </c>
      <c s="3"/>
      <c s="3"/>
      <c s="3"/>
      <c s="3"/>
      <c s="3"/>
      <c s="3"/>
      <c s="3"/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" s="6" t="s">
        <v>1769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IF(ISBLANK(F38)," ",CONCATENATE(IF(ISERROR(VLOOKUP(F38,NAICDes2020_ValidationDesc,1,)),"",VLOOKUP(F38,NAICDes2020_LookupDesc,2,)),".",IF(ISERROR(VLOOKUP(G38,NAICDesModifier2020_ValidationDesc,1,)),"",VLOOKUP(G38,NAICDesModifier2020_LookupDesc,2,))," ",IF(ISERROR(VLOOKUP(H38,SVOAdminSymbolSCDBond2020_ValidationDesc,1,)),"",VLOOKUP(H38,SVOAdminSymbolSCDBond2020_LookupDesc,2,))))</f>
        <v xml:space="preserve"> </v>
      </c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2208</v>
      </c>
      <c s="9" t="s">
        <v>1770</v>
      </c>
      <c s="3"/>
      <c s="3"/>
      <c s="3"/>
      <c s="3"/>
      <c s="3"/>
      <c s="5">
        <f t="shared" si="8" ref="I40:J40">SUM(I37:I39)</f>
        <v>0</v>
      </c>
      <c s="5">
        <f t="shared" si="8"/>
        <v>0</v>
      </c>
      <c s="3"/>
      <c s="3"/>
      <c s="3"/>
      <c s="3"/>
      <c s="3"/>
      <c s="3"/>
      <c s="3"/>
    </row>
    <row>
      <c r="B41" s="6" t="s">
        <v>1771</v>
      </c>
      <c s="9" t="s">
        <v>453</v>
      </c>
      <c s="3"/>
      <c s="3"/>
      <c s="3"/>
      <c s="3"/>
      <c s="3"/>
      <c s="5">
        <f t="shared" si="9" ref="I41:J41">I28+I32+I36+I40</f>
        <v>0</v>
      </c>
      <c s="5">
        <f t="shared" si="9"/>
        <v>0</v>
      </c>
      <c s="3"/>
      <c s="3"/>
      <c s="3"/>
      <c s="3"/>
      <c s="3"/>
      <c s="3"/>
      <c s="3"/>
    </row>
    <row>
      <c r="B4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" s="6" t="s">
        <v>1066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IF(ISBLANK(F43)," ",CONCATENATE(IF(ISERROR(VLOOKUP(F43,NAICDes2020_ValidationDesc,1,)),"",VLOOKUP(F43,NAICDes2020_LookupDesc,2,)),".",IF(ISERROR(VLOOKUP(G43,NAICDesModifier2020_ValidationDesc,1,)),"",VLOOKUP(G43,NAICDesModifier2020_LookupDesc,2,))," ",IF(ISERROR(VLOOKUP(H43,SVOAdminSymbolSCDBond2020_ValidationDesc,1,)),"",VLOOKUP(H43,SVOAdminSymbolSCDBond2020_LookupDesc,2,))))</f>
        <v xml:space="preserve"> </v>
      </c>
    </row>
    <row>
      <c r="B4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" s="6" t="s">
        <v>1475</v>
      </c>
      <c s="9" t="s">
        <v>1222</v>
      </c>
      <c s="3"/>
      <c s="3"/>
      <c s="3"/>
      <c s="3"/>
      <c s="3"/>
      <c s="5">
        <f t="shared" si="10" ref="I45:J45">SUM(I42:I44)</f>
        <v>0</v>
      </c>
      <c s="5">
        <f t="shared" si="10"/>
        <v>0</v>
      </c>
      <c s="3"/>
      <c s="3"/>
      <c s="3"/>
      <c s="3"/>
      <c s="3"/>
      <c s="3"/>
      <c s="3"/>
    </row>
    <row>
      <c r="B4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" s="6" t="s">
        <v>621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IF(ISBLANK(F47)," ",CONCATENATE(IF(ISERROR(VLOOKUP(F47,NAICDes2020_ValidationDesc,1,)),"",VLOOKUP(F47,NAICDes2020_LookupDesc,2,)),".",IF(ISERROR(VLOOKUP(G47,NAICDesModifier2020_ValidationDesc,1,)),"",VLOOKUP(G47,NAICDesModifier2020_LookupDesc,2,))," ",IF(ISERROR(VLOOKUP(H47,SVOAdminSymbolSCDBond2020_ValidationDesc,1,)),"",VLOOKUP(H47,SVOAdminSymbolSCDBond2020_LookupDesc,2,))))</f>
        <v xml:space="preserve"> </v>
      </c>
    </row>
    <row>
      <c r="B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9" s="6" t="s">
        <v>1067</v>
      </c>
      <c s="9" t="s">
        <v>760</v>
      </c>
      <c s="3"/>
      <c s="3"/>
      <c s="3"/>
      <c s="3"/>
      <c s="3"/>
      <c s="5">
        <f t="shared" si="11" ref="I49:J49">SUM(I46:I48)</f>
        <v>0</v>
      </c>
      <c s="5">
        <f t="shared" si="11"/>
        <v>0</v>
      </c>
      <c s="3"/>
      <c s="3"/>
      <c s="3"/>
      <c s="3"/>
      <c s="3"/>
      <c s="3"/>
      <c s="3"/>
    </row>
    <row>
      <c r="B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1" s="6" t="s">
        <v>155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IF(ISBLANK(F51)," ",CONCATENATE(IF(ISERROR(VLOOKUP(F51,NAICDes2020_ValidationDesc,1,)),"",VLOOKUP(F51,NAICDes2020_LookupDesc,2,)),".",IF(ISERROR(VLOOKUP(G51,NAICDesModifier2020_ValidationDesc,1,)),"",VLOOKUP(G51,NAICDesModifier2020_LookupDesc,2,))," ",IF(ISERROR(VLOOKUP(H51,SVOAdminSymbolSCDBond2020_ValidationDesc,1,)),"",VLOOKUP(H51,SVOAdminSymbolSCDBond2020_LookupDesc,2,))))</f>
        <v xml:space="preserve"> </v>
      </c>
    </row>
    <row>
      <c r="B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3" s="6" t="s">
        <v>622</v>
      </c>
      <c s="9" t="s">
        <v>298</v>
      </c>
      <c s="3"/>
      <c s="3"/>
      <c s="3"/>
      <c s="3"/>
      <c s="3"/>
      <c s="5">
        <f t="shared" si="12" ref="I53:J53">SUM(I50:I52)</f>
        <v>0</v>
      </c>
      <c s="5">
        <f t="shared" si="12"/>
        <v>0</v>
      </c>
      <c s="3"/>
      <c s="3"/>
      <c s="3"/>
      <c s="3"/>
      <c s="3"/>
      <c s="3"/>
      <c s="3"/>
    </row>
    <row>
      <c r="B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5" s="6" t="s">
        <v>2052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IF(ISBLANK(F55)," ",CONCATENATE(IF(ISERROR(VLOOKUP(F55,NAICDes2020_ValidationDesc,1,)),"",VLOOKUP(F55,NAICDes2020_LookupDesc,2,)),".",IF(ISERROR(VLOOKUP(G55,NAICDesModifier2020_ValidationDesc,1,)),"",VLOOKUP(G55,NAICDesModifier2020_LookupDesc,2,))," ",IF(ISERROR(VLOOKUP(H55,SVOAdminSymbolSCDBond2020_ValidationDesc,1,)),"",VLOOKUP(H55,SVOAdminSymbolSCDBond2020_LookupDesc,2,))))</f>
        <v xml:space="preserve"> </v>
      </c>
    </row>
    <row>
      <c r="B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7" s="6" t="s">
        <v>156</v>
      </c>
      <c s="9" t="s">
        <v>2209</v>
      </c>
      <c s="3"/>
      <c s="3"/>
      <c s="3"/>
      <c s="3"/>
      <c s="3"/>
      <c s="5">
        <f t="shared" si="13" ref="I57:J57">SUM(I54:I56)</f>
        <v>0</v>
      </c>
      <c s="5">
        <f t="shared" si="13"/>
        <v>0</v>
      </c>
      <c s="3"/>
      <c s="3"/>
      <c s="3"/>
      <c s="3"/>
      <c s="3"/>
      <c s="3"/>
      <c s="3"/>
    </row>
    <row>
      <c r="B58" s="6" t="s">
        <v>2053</v>
      </c>
      <c s="9" t="s">
        <v>1901</v>
      </c>
      <c s="3"/>
      <c s="3"/>
      <c s="3"/>
      <c s="3"/>
      <c s="3"/>
      <c s="5">
        <f t="shared" si="14" ref="I58:J58">I45+I49+I53+I57</f>
        <v>0</v>
      </c>
      <c s="5">
        <f t="shared" si="14"/>
        <v>0</v>
      </c>
      <c s="3"/>
      <c s="3"/>
      <c s="3"/>
      <c s="3"/>
      <c s="3"/>
      <c s="3"/>
      <c s="3"/>
    </row>
    <row>
      <c r="B5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0" s="6" t="s">
        <v>1352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IF(ISBLANK(F60)," ",CONCATENATE(IF(ISERROR(VLOOKUP(F60,NAICDes2020_ValidationDesc,1,)),"",VLOOKUP(F60,NAICDes2020_LookupDesc,2,)),".",IF(ISERROR(VLOOKUP(G60,NAICDesModifier2020_ValidationDesc,1,)),"",VLOOKUP(G60,NAICDesModifier2020_LookupDesc,2,))," ",IF(ISERROR(VLOOKUP(H60,SVOAdminSymbolSCDBond2020_ValidationDesc,1,)),"",VLOOKUP(H60,SVOAdminSymbolSCDBond2020_LookupDesc,2,))))</f>
        <v xml:space="preserve"> </v>
      </c>
    </row>
    <row>
      <c r="B6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2" s="6" t="s">
        <v>1772</v>
      </c>
      <c s="9" t="s">
        <v>1628</v>
      </c>
      <c s="3"/>
      <c s="3"/>
      <c s="3"/>
      <c s="3"/>
      <c s="3"/>
      <c s="5">
        <f t="shared" si="15" ref="I62:J62">SUM(I59:I61)</f>
        <v>0</v>
      </c>
      <c s="5">
        <f t="shared" si="15"/>
        <v>0</v>
      </c>
      <c s="3"/>
      <c s="3"/>
      <c s="3"/>
      <c s="3"/>
      <c s="3"/>
      <c s="3"/>
      <c s="3"/>
    </row>
    <row>
      <c r="B6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4" s="6" t="s">
        <v>927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IF(ISBLANK(F64)," ",CONCATENATE(IF(ISERROR(VLOOKUP(F64,NAICDes2020_ValidationDesc,1,)),"",VLOOKUP(F64,NAICDes2020_LookupDesc,2,)),".",IF(ISERROR(VLOOKUP(G64,NAICDesModifier2020_ValidationDesc,1,)),"",VLOOKUP(G64,NAICDesModifier2020_LookupDesc,2,))," ",IF(ISERROR(VLOOKUP(H64,SVOAdminSymbolSCDBond2020_ValidationDesc,1,)),"",VLOOKUP(H64,SVOAdminSymbolSCDBond2020_LookupDesc,2,))))</f>
        <v xml:space="preserve"> </v>
      </c>
    </row>
    <row>
      <c r="B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6" s="6" t="s">
        <v>1353</v>
      </c>
      <c s="9" t="s">
        <v>1629</v>
      </c>
      <c s="3"/>
      <c s="3"/>
      <c s="3"/>
      <c s="3"/>
      <c s="3"/>
      <c s="5">
        <f t="shared" si="16" ref="I66:J66">SUM(I63:I65)</f>
        <v>0</v>
      </c>
      <c s="5">
        <f t="shared" si="16"/>
        <v>0</v>
      </c>
      <c s="3"/>
      <c s="3"/>
      <c s="3"/>
      <c s="3"/>
      <c s="3"/>
      <c s="3"/>
      <c s="3"/>
    </row>
    <row>
      <c r="B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8" s="6" t="s">
        <v>454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IF(ISBLANK(F68)," ",CONCATENATE(IF(ISERROR(VLOOKUP(F68,NAICDes2020_ValidationDesc,1,)),"",VLOOKUP(F68,NAICDes2020_LookupDesc,2,)),".",IF(ISERROR(VLOOKUP(G68,NAICDesModifier2020_ValidationDesc,1,)),"",VLOOKUP(G68,NAICDesModifier2020_LookupDesc,2,))," ",IF(ISERROR(VLOOKUP(H68,SVOAdminSymbolSCDBond2020_ValidationDesc,1,)),"",VLOOKUP(H68,SVOAdminSymbolSCDBond2020_LookupDesc,2,))))</f>
        <v xml:space="preserve"> </v>
      </c>
    </row>
    <row>
      <c r="B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0" s="6" t="s">
        <v>928</v>
      </c>
      <c s="9" t="s">
        <v>8</v>
      </c>
      <c s="3"/>
      <c s="3"/>
      <c s="3"/>
      <c s="3"/>
      <c s="3"/>
      <c s="5">
        <f t="shared" si="17" ref="I70:J70">SUM(I67:I69)</f>
        <v>0</v>
      </c>
      <c s="5">
        <f t="shared" si="17"/>
        <v>0</v>
      </c>
      <c s="3"/>
      <c s="3"/>
      <c s="3"/>
      <c s="3"/>
      <c s="3"/>
      <c s="3"/>
      <c s="3"/>
    </row>
    <row>
      <c r="B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2" s="6" t="s">
        <v>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IF(ISBLANK(F72)," ",CONCATENATE(IF(ISERROR(VLOOKUP(F72,NAICDes2020_ValidationDesc,1,)),"",VLOOKUP(F72,NAICDes2020_LookupDesc,2,)),".",IF(ISERROR(VLOOKUP(G72,NAICDesModifier2020_ValidationDesc,1,)),"",VLOOKUP(G72,NAICDesModifier2020_LookupDesc,2,))," ",IF(ISERROR(VLOOKUP(H72,SVOAdminSymbolSCDBond2020_ValidationDesc,1,)),"",VLOOKUP(H72,SVOAdminSymbolSCDBond2020_LookupDesc,2,))))</f>
        <v xml:space="preserve"> </v>
      </c>
    </row>
    <row>
      <c r="B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4" s="6" t="s">
        <v>455</v>
      </c>
      <c s="9" t="s">
        <v>456</v>
      </c>
      <c s="3"/>
      <c s="3"/>
      <c s="3"/>
      <c s="3"/>
      <c s="3"/>
      <c s="5">
        <f t="shared" si="18" ref="I74:J74">SUM(I71:I73)</f>
        <v>0</v>
      </c>
      <c s="5">
        <f t="shared" si="18"/>
        <v>0</v>
      </c>
      <c s="3"/>
      <c s="3"/>
      <c s="3"/>
      <c s="3"/>
      <c s="3"/>
      <c s="3"/>
      <c s="3"/>
    </row>
    <row>
      <c r="B75" s="6" t="s">
        <v>10</v>
      </c>
      <c s="9" t="s">
        <v>157</v>
      </c>
      <c s="3"/>
      <c s="3"/>
      <c s="3"/>
      <c s="3"/>
      <c s="3"/>
      <c s="5">
        <f t="shared" si="19" ref="I75:J75">I62+I66+I70+I74</f>
        <v>0</v>
      </c>
      <c s="5">
        <f t="shared" si="19"/>
        <v>0</v>
      </c>
      <c s="3"/>
      <c s="3"/>
      <c s="3"/>
      <c s="3"/>
      <c s="3"/>
      <c s="3"/>
      <c s="3"/>
    </row>
    <row>
      <c r="B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7" s="6" t="s">
        <v>1670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IF(ISBLANK(F77)," ",CONCATENATE(IF(ISERROR(VLOOKUP(F77,NAICDes2020_ValidationDesc,1,)),"",VLOOKUP(F77,NAICDes2020_LookupDesc,2,)),".",IF(ISERROR(VLOOKUP(G77,NAICDesModifier2020_ValidationDesc,1,)),"",VLOOKUP(G77,NAICDesModifier2020_LookupDesc,2,))," ",IF(ISERROR(VLOOKUP(H77,SVOAdminSymbolSCDBond2020_ValidationDesc,1,)),"",VLOOKUP(H77,SVOAdminSymbolSCDBond2020_LookupDesc,2,))))</f>
        <v xml:space="preserve"> </v>
      </c>
    </row>
    <row>
      <c r="B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9" s="6" t="s">
        <v>2054</v>
      </c>
      <c s="9" t="s">
        <v>1069</v>
      </c>
      <c s="3"/>
      <c s="3"/>
      <c s="3"/>
      <c s="3"/>
      <c s="3"/>
      <c s="5">
        <f t="shared" si="20" ref="I79:J79">SUM(I76:I78)</f>
        <v>0</v>
      </c>
      <c s="5">
        <f t="shared" si="20"/>
        <v>0</v>
      </c>
      <c s="3"/>
      <c s="3"/>
      <c s="3"/>
      <c s="3"/>
      <c s="3"/>
      <c s="3"/>
      <c s="3"/>
    </row>
    <row>
      <c r="B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1" s="6" t="s">
        <v>1223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IF(ISBLANK(F81)," ",CONCATENATE(IF(ISERROR(VLOOKUP(F81,NAICDes2020_ValidationDesc,1,)),"",VLOOKUP(F81,NAICDes2020_LookupDesc,2,)),".",IF(ISERROR(VLOOKUP(G81,NAICDesModifier2020_ValidationDesc,1,)),"",VLOOKUP(G81,NAICDesModifier2020_LookupDesc,2,))," ",IF(ISERROR(VLOOKUP(H81,SVOAdminSymbolSCDBond2020_ValidationDesc,1,)),"",VLOOKUP(H81,SVOAdminSymbolSCDBond2020_LookupDesc,2,))))</f>
        <v xml:space="preserve"> </v>
      </c>
    </row>
    <row>
      <c r="B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3" s="6" t="s">
        <v>1631</v>
      </c>
      <c s="9" t="s">
        <v>1477</v>
      </c>
      <c s="3"/>
      <c s="3"/>
      <c s="3"/>
      <c s="3"/>
      <c s="3"/>
      <c s="5">
        <f t="shared" si="21" ref="I83:J83">SUM(I80:I82)</f>
        <v>0</v>
      </c>
      <c s="5">
        <f t="shared" si="21"/>
        <v>0</v>
      </c>
      <c s="3"/>
      <c s="3"/>
      <c s="3"/>
      <c s="3"/>
      <c s="3"/>
      <c s="3"/>
      <c s="3"/>
    </row>
    <row>
      <c r="B8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5" s="6" t="s">
        <v>761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IF(ISBLANK(F85)," ",CONCATENATE(IF(ISERROR(VLOOKUP(F85,NAICDes2020_ValidationDesc,1,)),"",VLOOKUP(F85,NAICDes2020_LookupDesc,2,)),".",IF(ISERROR(VLOOKUP(G85,NAICDesModifier2020_ValidationDesc,1,)),"",VLOOKUP(G85,NAICDesModifier2020_LookupDesc,2,))," ",IF(ISERROR(VLOOKUP(H85,SVOAdminSymbolSCDBond2020_ValidationDesc,1,)),"",VLOOKUP(H85,SVOAdminSymbolSCDBond2020_LookupDesc,2,))))</f>
        <v xml:space="preserve"> </v>
      </c>
    </row>
    <row>
      <c r="B8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7" s="6" t="s">
        <v>1224</v>
      </c>
      <c s="9" t="s">
        <v>12</v>
      </c>
      <c s="3"/>
      <c s="3"/>
      <c s="3"/>
      <c s="3"/>
      <c s="3"/>
      <c s="5">
        <f t="shared" si="22" ref="I87:J87">SUM(I84:I86)</f>
        <v>0</v>
      </c>
      <c s="5">
        <f t="shared" si="22"/>
        <v>0</v>
      </c>
      <c s="3"/>
      <c s="3"/>
      <c s="3"/>
      <c s="3"/>
      <c s="3"/>
      <c s="3"/>
      <c s="3"/>
    </row>
    <row>
      <c r="B8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9" s="6" t="s">
        <v>299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IF(ISBLANK(F89)," ",CONCATENATE(IF(ISERROR(VLOOKUP(F89,NAICDes2020_ValidationDesc,1,)),"",VLOOKUP(F89,NAICDes2020_LookupDesc,2,)),".",IF(ISERROR(VLOOKUP(G89,NAICDesModifier2020_ValidationDesc,1,)),"",VLOOKUP(G89,NAICDesModifier2020_LookupDesc,2,))," ",IF(ISERROR(VLOOKUP(H89,SVOAdminSymbolSCDBond2020_ValidationDesc,1,)),"",VLOOKUP(H89,SVOAdminSymbolSCDBond2020_LookupDesc,2,))))</f>
        <v xml:space="preserve"> </v>
      </c>
    </row>
    <row>
      <c r="B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1" s="6" t="s">
        <v>762</v>
      </c>
      <c s="9" t="s">
        <v>159</v>
      </c>
      <c s="3"/>
      <c s="3"/>
      <c s="3"/>
      <c s="3"/>
      <c s="3"/>
      <c s="5">
        <f t="shared" si="23" ref="I91:J91">SUM(I88:I90)</f>
        <v>0</v>
      </c>
      <c s="5">
        <f t="shared" si="23"/>
        <v>0</v>
      </c>
      <c s="3"/>
      <c s="3"/>
      <c s="3"/>
      <c s="3"/>
      <c s="3"/>
      <c s="3"/>
      <c s="3"/>
    </row>
    <row>
      <c r="B92" s="6" t="s">
        <v>300</v>
      </c>
      <c s="9" t="s">
        <v>457</v>
      </c>
      <c s="3"/>
      <c s="3"/>
      <c s="3"/>
      <c s="3"/>
      <c s="3"/>
      <c s="5">
        <f t="shared" si="24" ref="I92:J92">I79+I83+I87+I91</f>
        <v>0</v>
      </c>
      <c s="5">
        <f t="shared" si="24"/>
        <v>0</v>
      </c>
      <c s="3"/>
      <c s="3"/>
      <c s="3"/>
      <c s="3"/>
      <c s="3"/>
      <c s="3"/>
      <c s="3"/>
    </row>
    <row>
      <c r="B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339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IF(ISBLANK(F94)," ",CONCATENATE(IF(ISERROR(VLOOKUP(F94,NAICDes2020_ValidationDesc,1,)),"",VLOOKUP(F94,NAICDes2020_LookupDesc,2,)),".",IF(ISERROR(VLOOKUP(G94,NAICDesModifier2020_ValidationDesc,1,)),"",VLOOKUP(G94,NAICDesModifier2020_LookupDesc,2,))," ",IF(ISERROR(VLOOKUP(H94,SVOAdminSymbolSCDBond2020_ValidationDesc,1,)),"",VLOOKUP(H94,SVOAdminSymbolSCDBond2020_LookupDesc,2,))))</f>
        <v xml:space="preserve"> </v>
      </c>
    </row>
    <row>
      <c r="B9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6" s="6" t="s">
        <v>776</v>
      </c>
      <c s="9" t="s">
        <v>1646</v>
      </c>
      <c s="3"/>
      <c s="3"/>
      <c s="3"/>
      <c s="3"/>
      <c s="3"/>
      <c s="5">
        <f t="shared" si="25" ref="I96:J96">SUM(I93:I95)</f>
        <v>0</v>
      </c>
      <c s="5">
        <f t="shared" si="25"/>
        <v>0</v>
      </c>
      <c s="3"/>
      <c s="3"/>
      <c s="3"/>
      <c s="3"/>
      <c s="3"/>
      <c s="3"/>
      <c s="3"/>
    </row>
    <row>
      <c r="B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2221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IF(ISBLANK(F98)," ",CONCATENATE(IF(ISERROR(VLOOKUP(F98,NAICDes2020_ValidationDesc,1,)),"",VLOOKUP(F98,NAICDes2020_LookupDesc,2,)),".",IF(ISERROR(VLOOKUP(G98,NAICDesModifier2020_ValidationDesc,1,)),"",VLOOKUP(G98,NAICDesModifier2020_LookupDesc,2,))," ",IF(ISERROR(VLOOKUP(H98,SVOAdminSymbolSCDBond2020_ValidationDesc,1,)),"",VLOOKUP(H98,SVOAdminSymbolSCDBond2020_LookupDesc,2,))))</f>
        <v xml:space="preserve"> </v>
      </c>
    </row>
    <row>
      <c r="B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0" s="6" t="s">
        <v>315</v>
      </c>
      <c s="9" t="s">
        <v>1093</v>
      </c>
      <c s="3"/>
      <c s="3"/>
      <c s="3"/>
      <c s="3"/>
      <c s="3"/>
      <c s="5">
        <f t="shared" si="26" ref="I100:J100">SUM(I97:I99)</f>
        <v>0</v>
      </c>
      <c s="5">
        <f t="shared" si="26"/>
        <v>0</v>
      </c>
      <c s="3"/>
      <c s="3"/>
      <c s="3"/>
      <c s="3"/>
      <c s="3"/>
      <c s="3"/>
      <c s="3"/>
    </row>
    <row>
      <c r="B1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2" s="6" t="s">
        <v>1783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IF(ISBLANK(F102)," ",CONCATENATE(IF(ISERROR(VLOOKUP(F102,NAICDes2020_ValidationDesc,1,)),"",VLOOKUP(F102,NAICDes2020_LookupDesc,2,)),".",IF(ISERROR(VLOOKUP(G102,NAICDesModifier2020_ValidationDesc,1,)),"",VLOOKUP(G102,NAICDesModifier2020_LookupDesc,2,))," ",IF(ISERROR(VLOOKUP(H102,SVOAdminSymbolSCDBond2020_ValidationDesc,1,)),"",VLOOKUP(H102,SVOAdminSymbolSCDBond2020_LookupDesc,2,))))</f>
        <v xml:space="preserve"> </v>
      </c>
    </row>
    <row>
      <c r="B1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4" s="6" t="s">
        <v>2222</v>
      </c>
      <c s="9" t="s">
        <v>2223</v>
      </c>
      <c s="3"/>
      <c s="3"/>
      <c s="3"/>
      <c s="3"/>
      <c s="3"/>
      <c s="5">
        <f t="shared" si="27" ref="I104:J104">SUM(I101:I103)</f>
        <v>0</v>
      </c>
      <c s="5">
        <f t="shared" si="27"/>
        <v>0</v>
      </c>
      <c s="3"/>
      <c s="3"/>
      <c s="3"/>
      <c s="3"/>
      <c s="3"/>
      <c s="3"/>
      <c s="3"/>
    </row>
    <row>
      <c r="B10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6" s="6" t="s">
        <v>1383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IF(ISBLANK(F106)," ",CONCATENATE(IF(ISERROR(VLOOKUP(F106,NAICDes2020_ValidationDesc,1,)),"",VLOOKUP(F106,NAICDes2020_LookupDesc,2,)),".",IF(ISERROR(VLOOKUP(G106,NAICDesModifier2020_ValidationDesc,1,)),"",VLOOKUP(G106,NAICDesModifier2020_LookupDesc,2,))," ",IF(ISERROR(VLOOKUP(H106,SVOAdminSymbolSCDBond2020_ValidationDesc,1,)),"",VLOOKUP(H106,SVOAdminSymbolSCDBond2020_LookupDesc,2,))))</f>
        <v xml:space="preserve"> </v>
      </c>
    </row>
    <row>
      <c r="B10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8" s="6" t="s">
        <v>1784</v>
      </c>
      <c s="9" t="s">
        <v>634</v>
      </c>
      <c s="3"/>
      <c s="3"/>
      <c s="3"/>
      <c s="3"/>
      <c s="3"/>
      <c s="5">
        <f t="shared" si="28" ref="I108:J108">SUM(I105:I107)</f>
        <v>0</v>
      </c>
      <c s="5">
        <f t="shared" si="28"/>
        <v>0</v>
      </c>
      <c s="3"/>
      <c s="3"/>
      <c s="3"/>
      <c s="3"/>
      <c s="3"/>
      <c s="3"/>
      <c s="3"/>
    </row>
    <row>
      <c r="B109" s="6" t="s">
        <v>1362</v>
      </c>
      <c s="9" t="s">
        <v>1917</v>
      </c>
      <c s="3"/>
      <c s="3"/>
      <c s="3"/>
      <c s="3"/>
      <c s="3"/>
      <c s="5">
        <f t="shared" si="29" ref="I109:J109">I96+I100+I104+I108</f>
        <v>0</v>
      </c>
      <c s="5">
        <f t="shared" si="29"/>
        <v>0</v>
      </c>
      <c s="3"/>
      <c s="3"/>
      <c s="3"/>
      <c s="3"/>
      <c s="3"/>
      <c s="3"/>
      <c s="3"/>
    </row>
    <row>
      <c r="B1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1" s="6" t="s">
        <v>635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IF(ISBLANK(F111)," ",CONCATENATE(IF(ISERROR(VLOOKUP(F111,NAICDes2020_ValidationDesc,1,)),"",VLOOKUP(F111,NAICDes2020_LookupDesc,2,)),".",IF(ISERROR(VLOOKUP(G111,NAICDesModifier2020_ValidationDesc,1,)),"",VLOOKUP(G111,NAICDesModifier2020_LookupDesc,2,))," ",IF(ISERROR(VLOOKUP(H111,SVOAdminSymbolSCDBond2020_ValidationDesc,1,)),"",VLOOKUP(H111,SVOAdminSymbolSCDBond2020_LookupDesc,2,))))</f>
        <v xml:space="preserve"> </v>
      </c>
    </row>
    <row>
      <c r="B1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3" s="6" t="s">
        <v>1096</v>
      </c>
      <c s="9" t="s">
        <v>777</v>
      </c>
      <c s="3"/>
      <c s="3"/>
      <c s="3"/>
      <c s="3"/>
      <c s="3"/>
      <c s="5">
        <f t="shared" si="30" ref="I113:J113">SUM(I110:I112)</f>
        <v>0</v>
      </c>
      <c s="5">
        <f t="shared" si="30"/>
        <v>0</v>
      </c>
      <c s="3"/>
      <c s="3"/>
      <c s="3"/>
      <c s="3"/>
      <c s="3"/>
      <c s="3"/>
      <c s="3"/>
    </row>
    <row>
      <c r="B1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5" s="6" t="s">
        <v>171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IF(ISBLANK(F115)," ",CONCATENATE(IF(ISERROR(VLOOKUP(F115,NAICDes2020_ValidationDesc,1,)),"",VLOOKUP(F115,NAICDes2020_LookupDesc,2,)),".",IF(ISERROR(VLOOKUP(G115,NAICDesModifier2020_ValidationDesc,1,)),"",VLOOKUP(G115,NAICDesModifier2020_LookupDesc,2,))," ",IF(ISERROR(VLOOKUP(H115,SVOAdminSymbolSCDBond2020_ValidationDesc,1,)),"",VLOOKUP(H115,SVOAdminSymbolSCDBond2020_LookupDesc,2,))))</f>
        <v xml:space="preserve"> </v>
      </c>
    </row>
    <row>
      <c r="B1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7" s="6" t="s">
        <v>636</v>
      </c>
      <c s="9" t="s">
        <v>1363</v>
      </c>
      <c s="3"/>
      <c s="3"/>
      <c s="3"/>
      <c s="3"/>
      <c s="3"/>
      <c s="5">
        <f t="shared" si="31" ref="I117:J117">SUM(I114:I116)</f>
        <v>0</v>
      </c>
      <c s="5">
        <f t="shared" si="31"/>
        <v>0</v>
      </c>
      <c s="3"/>
      <c s="3"/>
      <c s="3"/>
      <c s="3"/>
      <c s="3"/>
      <c s="3"/>
      <c s="3"/>
    </row>
    <row>
      <c r="B1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9" s="6" t="s">
        <v>2074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IF(ISBLANK(F119)," ",CONCATENATE(IF(ISERROR(VLOOKUP(F119,NAICDes2020_ValidationDesc,1,)),"",VLOOKUP(F119,NAICDes2020_LookupDesc,2,)),".",IF(ISERROR(VLOOKUP(G119,NAICDesModifier2020_ValidationDesc,1,)),"",VLOOKUP(G119,NAICDesModifier2020_LookupDesc,2,))," ",IF(ISERROR(VLOOKUP(H119,SVOAdminSymbolSCDBond2020_ValidationDesc,1,)),"",VLOOKUP(H119,SVOAdminSymbolSCDBond2020_LookupDesc,2,))))</f>
        <v xml:space="preserve"> </v>
      </c>
    </row>
    <row>
      <c r="B1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1" s="6" t="s">
        <v>172</v>
      </c>
      <c s="9" t="s">
        <v>778</v>
      </c>
      <c s="3"/>
      <c s="3"/>
      <c s="3"/>
      <c s="3"/>
      <c s="3"/>
      <c s="5">
        <f t="shared" si="32" ref="I121:J121">SUM(I118:I120)</f>
        <v>0</v>
      </c>
      <c s="5">
        <f t="shared" si="32"/>
        <v>0</v>
      </c>
      <c s="3"/>
      <c s="3"/>
      <c s="3"/>
      <c s="3"/>
      <c s="3"/>
      <c s="3"/>
      <c s="3"/>
    </row>
    <row>
      <c r="B1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3" s="6" t="s">
        <v>1647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IF(ISBLANK(F123)," ",CONCATENATE(IF(ISERROR(VLOOKUP(F123,NAICDes2020_ValidationDesc,1,)),"",VLOOKUP(F123,NAICDes2020_LookupDesc,2,)),".",IF(ISERROR(VLOOKUP(G123,NAICDesModifier2020_ValidationDesc,1,)),"",VLOOKUP(G123,NAICDesModifier2020_LookupDesc,2,))," ",IF(ISERROR(VLOOKUP(H123,SVOAdminSymbolSCDBond2020_ValidationDesc,1,)),"",VLOOKUP(H123,SVOAdminSymbolSCDBond2020_LookupDesc,2,))))</f>
        <v xml:space="preserve"> </v>
      </c>
    </row>
    <row>
      <c r="B1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5" s="6" t="s">
        <v>2075</v>
      </c>
      <c s="9" t="s">
        <v>2076</v>
      </c>
      <c s="3"/>
      <c s="3"/>
      <c s="3"/>
      <c s="3"/>
      <c s="3"/>
      <c s="5">
        <f t="shared" si="33" ref="I125:J125">SUM(I122:I124)</f>
        <v>0</v>
      </c>
      <c s="5">
        <f t="shared" si="33"/>
        <v>0</v>
      </c>
      <c s="3"/>
      <c s="3"/>
      <c s="3"/>
      <c s="3"/>
      <c s="3"/>
      <c s="3"/>
      <c s="3"/>
    </row>
    <row>
      <c r="B126" s="6" t="s">
        <v>1648</v>
      </c>
      <c s="6" t="s">
        <v>1918</v>
      </c>
      <c s="3"/>
      <c s="3"/>
      <c s="3"/>
      <c s="3"/>
      <c s="3"/>
      <c s="5">
        <f t="shared" si="34" ref="I126:J126">I113+I117+I121+I125</f>
        <v>0</v>
      </c>
      <c s="5">
        <f t="shared" si="34"/>
        <v>0</v>
      </c>
      <c s="3"/>
      <c s="3"/>
      <c s="3"/>
      <c s="3"/>
      <c s="3"/>
      <c s="3"/>
      <c s="3"/>
    </row>
    <row>
      <c r="B1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8" s="6" t="s">
        <v>944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IF(ISBLANK(F128)," ",CONCATENATE(IF(ISERROR(VLOOKUP(F128,NAICDes2020_ValidationDesc,1,)),"",VLOOKUP(F128,NAICDes2020_LookupDesc,2,)),".",IF(ISERROR(VLOOKUP(G128,NAICDesModifier2020_ValidationDesc,1,)),"",VLOOKUP(G128,NAICDesModifier2020_LookupDesc,2,))," ",IF(ISERROR(VLOOKUP(H128,SVOAdminSymbolSCDBond2020_ValidationDesc,1,)),"",VLOOKUP(H128,SVOAdminSymbolSCDBond2020_LookupDesc,2,))))</f>
        <v xml:space="preserve"> </v>
      </c>
    </row>
    <row>
      <c r="B1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0" s="6" t="s">
        <v>1364</v>
      </c>
      <c s="9" t="s">
        <v>1097</v>
      </c>
      <c s="3"/>
      <c s="3"/>
      <c s="3"/>
      <c s="3"/>
      <c s="3"/>
      <c s="5">
        <f t="shared" si="35" ref="I130:J130">SUM(I127:I129)</f>
        <v>0</v>
      </c>
      <c s="5">
        <f t="shared" si="35"/>
        <v>0</v>
      </c>
      <c s="3"/>
      <c s="3"/>
      <c s="3"/>
      <c s="3"/>
      <c s="3"/>
      <c s="3"/>
      <c s="3"/>
    </row>
    <row>
      <c r="B1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2" s="6" t="s">
        <v>478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IF(ISBLANK(F132)," ",CONCATENATE(IF(ISERROR(VLOOKUP(F132,NAICDes2020_ValidationDesc,1,)),"",VLOOKUP(F132,NAICDes2020_LookupDesc,2,)),".",IF(ISERROR(VLOOKUP(G132,NAICDesModifier2020_ValidationDesc,1,)),"",VLOOKUP(G132,NAICDesModifier2020_LookupDesc,2,))," ",IF(ISERROR(VLOOKUP(H132,SVOAdminSymbolSCDBond2020_ValidationDesc,1,)),"",VLOOKUP(H132,SVOAdminSymbolSCDBond2020_LookupDesc,2,))))</f>
        <v xml:space="preserve"> </v>
      </c>
    </row>
    <row>
      <c r="B1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4" s="6" t="s">
        <v>945</v>
      </c>
      <c s="9" t="s">
        <v>1785</v>
      </c>
      <c s="3"/>
      <c s="3"/>
      <c s="3"/>
      <c s="3"/>
      <c s="3"/>
      <c s="5">
        <f t="shared" si="36" ref="I134:J134">SUM(I131:I133)</f>
        <v>0</v>
      </c>
      <c s="5">
        <f t="shared" si="36"/>
        <v>0</v>
      </c>
      <c s="3"/>
      <c s="3"/>
      <c s="3"/>
      <c s="3"/>
      <c s="3"/>
      <c s="3"/>
      <c s="3"/>
    </row>
    <row>
      <c r="B1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6" s="6" t="s">
        <v>27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IF(ISBLANK(F136)," ",CONCATENATE(IF(ISERROR(VLOOKUP(F136,NAICDes2020_ValidationDesc,1,)),"",VLOOKUP(F136,NAICDes2020_LookupDesc,2,)),".",IF(ISERROR(VLOOKUP(G136,NAICDesModifier2020_ValidationDesc,1,)),"",VLOOKUP(G136,NAICDesModifier2020_LookupDesc,2,))," ",IF(ISERROR(VLOOKUP(H136,SVOAdminSymbolSCDBond2020_ValidationDesc,1,)),"",VLOOKUP(H136,SVOAdminSymbolSCDBond2020_LookupDesc,2,))))</f>
        <v xml:space="preserve"> </v>
      </c>
    </row>
    <row>
      <c r="B1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8" s="6" t="s">
        <v>479</v>
      </c>
      <c s="9" t="s">
        <v>1649</v>
      </c>
      <c s="3"/>
      <c s="3"/>
      <c s="3"/>
      <c s="3"/>
      <c s="3"/>
      <c s="5">
        <f t="shared" si="37" ref="I138:J138">SUM(I135:I137)</f>
        <v>0</v>
      </c>
      <c s="5">
        <f t="shared" si="37"/>
        <v>0</v>
      </c>
      <c s="3"/>
      <c s="3"/>
      <c s="3"/>
      <c s="3"/>
      <c s="3"/>
      <c s="3"/>
      <c s="3"/>
    </row>
    <row>
      <c r="B1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0" s="6" t="s">
        <v>1919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IF(ISBLANK(F140)," ",CONCATENATE(IF(ISERROR(VLOOKUP(F140,NAICDes2020_ValidationDesc,1,)),"",VLOOKUP(F140,NAICDes2020_LookupDesc,2,)),".",IF(ISERROR(VLOOKUP(G140,NAICDesModifier2020_ValidationDesc,1,)),"",VLOOKUP(G140,NAICDesModifier2020_LookupDesc,2,))," ",IF(ISERROR(VLOOKUP(H140,SVOAdminSymbolSCDBond2020_ValidationDesc,1,)),"",VLOOKUP(H140,SVOAdminSymbolSCDBond2020_LookupDesc,2,))))</f>
        <v xml:space="preserve"> </v>
      </c>
    </row>
    <row>
      <c r="B1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2" s="6" t="s">
        <v>28</v>
      </c>
      <c s="9" t="s">
        <v>316</v>
      </c>
      <c s="3"/>
      <c s="3"/>
      <c s="3"/>
      <c s="3"/>
      <c s="3"/>
      <c s="5">
        <f t="shared" si="38" ref="I142:J142">SUM(I139:I141)</f>
        <v>0</v>
      </c>
      <c s="5">
        <f t="shared" si="38"/>
        <v>0</v>
      </c>
      <c s="3"/>
      <c s="3"/>
      <c s="3"/>
      <c s="3"/>
      <c s="3"/>
      <c s="3"/>
      <c s="3"/>
    </row>
    <row>
      <c r="B1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4" s="6" t="s">
        <v>1502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IF(ISBLANK(F144)," ",CONCATENATE(IF(ISERROR(VLOOKUP(F144,NAICDes2020_ValidationDesc,1,)),"",VLOOKUP(F144,NAICDes2020_LookupDesc,2,)),".",IF(ISERROR(VLOOKUP(G144,NAICDesModifier2020_ValidationDesc,1,)),"",VLOOKUP(G144,NAICDesModifier2020_LookupDesc,2,))," ",IF(ISERROR(VLOOKUP(H144,SVOAdminSymbolSCDBond2020_ValidationDesc,1,)),"",VLOOKUP(H144,SVOAdminSymbolSCDBond2020_LookupDesc,2,))))</f>
        <v xml:space="preserve"> </v>
      </c>
    </row>
    <row>
      <c r="B1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6" s="6" t="s">
        <v>1920</v>
      </c>
      <c s="9" t="s">
        <v>1236</v>
      </c>
      <c s="3"/>
      <c s="3"/>
      <c s="3"/>
      <c s="3"/>
      <c s="3"/>
      <c s="5">
        <f t="shared" si="39" ref="I146:J146">SUM(I143:I145)</f>
        <v>0</v>
      </c>
      <c s="5">
        <f t="shared" si="39"/>
        <v>0</v>
      </c>
      <c s="3"/>
      <c s="3"/>
      <c s="3"/>
      <c s="3"/>
      <c s="3"/>
      <c s="3"/>
      <c s="3"/>
    </row>
    <row>
      <c r="B1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8" s="6" t="s">
        <v>1098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IF(ISBLANK(F148)," ",CONCATENATE(IF(ISERROR(VLOOKUP(F148,NAICDes2020_ValidationDesc,1,)),"",VLOOKUP(F148,NAICDes2020_LookupDesc,2,)),".",IF(ISERROR(VLOOKUP(G148,NAICDesModifier2020_ValidationDesc,1,)),"",VLOOKUP(G148,NAICDesModifier2020_LookupDesc,2,))," ",IF(ISERROR(VLOOKUP(H148,SVOAdminSymbolSCDBond2020_ValidationDesc,1,)),"",VLOOKUP(H148,SVOAdminSymbolSCDBond2020_LookupDesc,2,))))</f>
        <v xml:space="preserve"> </v>
      </c>
    </row>
    <row>
      <c r="B1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0" s="6" t="s">
        <v>1503</v>
      </c>
      <c s="9" t="s">
        <v>1921</v>
      </c>
      <c s="3"/>
      <c s="3"/>
      <c s="3"/>
      <c s="3"/>
      <c s="3"/>
      <c s="5">
        <f t="shared" si="40" ref="I150:J150">SUM(I147:I149)</f>
        <v>0</v>
      </c>
      <c s="5">
        <f t="shared" si="40"/>
        <v>0</v>
      </c>
      <c s="3"/>
      <c s="3"/>
      <c s="3"/>
      <c s="3"/>
      <c s="3"/>
      <c s="3"/>
      <c s="3"/>
    </row>
    <row>
      <c r="B151" s="6" t="s">
        <v>1922</v>
      </c>
      <c s="9" t="s">
        <v>480</v>
      </c>
      <c s="3"/>
      <c s="3"/>
      <c s="3"/>
      <c s="3"/>
      <c s="3"/>
      <c s="5">
        <f t="shared" si="41" ref="I151:J151">I130+I134+I138+I142+I146+I150</f>
        <v>0</v>
      </c>
      <c s="5">
        <f t="shared" si="41"/>
        <v>0</v>
      </c>
      <c s="3"/>
      <c s="3"/>
      <c s="3"/>
      <c s="3"/>
      <c s="3"/>
      <c s="3"/>
      <c s="3"/>
    </row>
    <row>
      <c r="B1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3" s="6" t="s">
        <v>1237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IF(ISBLANK(F153)," ",CONCATENATE(IF(ISERROR(VLOOKUP(F153,NAICDes2020_ValidationDesc,1,)),"",VLOOKUP(F153,NAICDes2020_LookupDesc,2,)),".",IF(ISERROR(VLOOKUP(G153,NAICDesModifier2020_ValidationDesc,1,)),"",VLOOKUP(G153,NAICDesModifier2020_LookupDesc,2,))," ",IF(ISERROR(VLOOKUP(H153,SVOAdminSymbolSCDBond2020_ValidationDesc,1,)),"",VLOOKUP(H153,SVOAdminSymbolSCDBond2020_LookupDesc,2,))))</f>
        <v xml:space="preserve"> </v>
      </c>
    </row>
    <row>
      <c r="B1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5" s="6" t="s">
        <v>1650</v>
      </c>
      <c s="9" t="s">
        <v>1238</v>
      </c>
      <c s="3"/>
      <c s="3"/>
      <c s="3"/>
      <c s="3"/>
      <c s="3"/>
      <c s="5">
        <f t="shared" si="42" ref="I155:J155">SUM(I152:I154)</f>
        <v>0</v>
      </c>
      <c s="5">
        <f t="shared" si="42"/>
        <v>0</v>
      </c>
      <c s="3"/>
      <c s="3"/>
      <c s="3"/>
      <c s="3"/>
      <c s="3"/>
      <c s="3"/>
      <c s="3"/>
    </row>
    <row>
      <c r="B1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7" s="6" t="s">
        <v>1504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IF(ISBLANK(F157)," ",CONCATENATE(IF(ISERROR(VLOOKUP(F157,NAICDes2020_ValidationDesc,1,)),"",VLOOKUP(F157,NAICDes2020_LookupDesc,2,)),".",IF(ISERROR(VLOOKUP(G157,NAICDesModifier2020_ValidationDesc,1,)),"",VLOOKUP(G157,NAICDesModifier2020_LookupDesc,2,))," ",IF(ISERROR(VLOOKUP(H157,SVOAdminSymbolSCDBond2020_ValidationDesc,1,)),"",VLOOKUP(H157,SVOAdminSymbolSCDBond2020_LookupDesc,2,))))</f>
        <v xml:space="preserve"> </v>
      </c>
    </row>
    <row>
      <c r="B1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9" s="6" t="s">
        <v>1923</v>
      </c>
      <c s="9" t="s">
        <v>2077</v>
      </c>
      <c s="3"/>
      <c s="3"/>
      <c s="3"/>
      <c s="3"/>
      <c s="3"/>
      <c s="5">
        <f t="shared" si="43" ref="I159:J159">SUM(I156:I158)</f>
        <v>0</v>
      </c>
      <c s="5">
        <f t="shared" si="43"/>
        <v>0</v>
      </c>
      <c s="3"/>
      <c s="3"/>
      <c s="3"/>
      <c s="3"/>
      <c s="3"/>
      <c s="3"/>
      <c s="3"/>
    </row>
    <row>
      <c r="B1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1" s="6" t="s">
        <v>1099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IF(ISBLANK(F161)," ",CONCATENATE(IF(ISERROR(VLOOKUP(F161,NAICDes2020_ValidationDesc,1,)),"",VLOOKUP(F161,NAICDes2020_LookupDesc,2,)),".",IF(ISERROR(VLOOKUP(G161,NAICDesModifier2020_ValidationDesc,1,)),"",VLOOKUP(G161,NAICDesModifier2020_LookupDesc,2,))," ",IF(ISERROR(VLOOKUP(H161,SVOAdminSymbolSCDBond2020_ValidationDesc,1,)),"",VLOOKUP(H161,SVOAdminSymbolSCDBond2020_LookupDesc,2,))))</f>
        <v xml:space="preserve"> </v>
      </c>
    </row>
    <row>
      <c r="B1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3" s="6" t="s">
        <v>1505</v>
      </c>
      <c s="9" t="s">
        <v>1924</v>
      </c>
      <c s="3"/>
      <c s="3"/>
      <c s="3"/>
      <c s="3"/>
      <c s="3"/>
      <c s="5">
        <f t="shared" si="44" ref="I163:J163">SUM(I160:I162)</f>
        <v>0</v>
      </c>
      <c s="5">
        <f t="shared" si="44"/>
        <v>0</v>
      </c>
      <c s="3"/>
      <c s="3"/>
      <c s="3"/>
      <c s="3"/>
      <c s="3"/>
      <c s="3"/>
      <c s="3"/>
    </row>
    <row>
      <c r="B164" s="6" t="s">
        <v>173</v>
      </c>
      <c s="9" t="s">
        <v>963</v>
      </c>
      <c s="3"/>
      <c s="3"/>
      <c s="3"/>
      <c s="3"/>
      <c s="3"/>
      <c s="5">
        <f t="shared" si="45" ref="I164:J164">I159+I163</f>
        <v>0</v>
      </c>
      <c s="5">
        <f t="shared" si="45"/>
        <v>0</v>
      </c>
      <c s="3"/>
      <c s="3"/>
      <c s="3"/>
      <c s="3"/>
      <c s="3"/>
      <c s="3"/>
      <c s="3"/>
    </row>
    <row>
      <c r="B1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6" s="6" t="s">
        <v>174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IF(ISBLANK(F166)," ",CONCATENATE(IF(ISERROR(VLOOKUP(F166,NAICDes2020_ValidationDesc,1,)),"",VLOOKUP(F166,NAICDes2020_LookupDesc,2,)),".",IF(ISERROR(VLOOKUP(G166,NAICDesModifier2020_ValidationDesc,1,)),"",VLOOKUP(G166,NAICDesModifier2020_LookupDesc,2,))," ",IF(ISERROR(VLOOKUP(H166,SVOAdminSymbolSCDBond2020_ValidationDesc,1,)),"",VLOOKUP(H166,SVOAdminSymbolSCDBond2020_LookupDesc,2,))))</f>
        <v xml:space="preserve"> </v>
      </c>
    </row>
    <row>
      <c r="B1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8" s="6" t="s">
        <v>637</v>
      </c>
      <c s="9" t="s">
        <v>317</v>
      </c>
      <c s="3"/>
      <c s="3"/>
      <c s="3"/>
      <c s="3"/>
      <c s="3"/>
      <c s="5">
        <f t="shared" si="46" ref="I168:J168">SUM(I165:I167)</f>
        <v>0</v>
      </c>
      <c s="5">
        <f t="shared" si="46"/>
        <v>0</v>
      </c>
      <c s="3"/>
      <c s="3"/>
      <c s="3"/>
      <c s="3"/>
      <c s="3"/>
      <c s="3"/>
      <c s="3"/>
    </row>
    <row>
      <c r="B169" s="6" t="s">
        <v>1239</v>
      </c>
      <c s="9" t="s">
        <v>2225</v>
      </c>
      <c s="3"/>
      <c s="3"/>
      <c s="3"/>
      <c s="3"/>
      <c s="3"/>
      <c s="5">
        <f t="shared" si="47" ref="I169:J169">I11+I28+I45+I62+I79+I96+I113+I130</f>
        <v>0</v>
      </c>
      <c s="5">
        <f t="shared" si="47"/>
        <v>0</v>
      </c>
      <c s="3"/>
      <c s="3"/>
      <c s="3"/>
      <c s="3"/>
      <c s="3"/>
      <c s="3"/>
      <c s="3"/>
    </row>
    <row>
      <c r="B170" s="6" t="s">
        <v>779</v>
      </c>
      <c s="9" t="s">
        <v>1925</v>
      </c>
      <c s="3"/>
      <c s="3"/>
      <c s="3"/>
      <c s="3"/>
      <c s="3"/>
      <c s="5">
        <f t="shared" si="48" ref="I170:J170">I15+I32+I49+I66+I83+I100+I117+I134</f>
        <v>0</v>
      </c>
      <c s="5">
        <f t="shared" si="48"/>
        <v>0</v>
      </c>
      <c s="3"/>
      <c s="3"/>
      <c s="3"/>
      <c s="3"/>
      <c s="3"/>
      <c s="3"/>
      <c s="3"/>
    </row>
    <row>
      <c r="B171" s="6" t="s">
        <v>318</v>
      </c>
      <c s="9" t="s">
        <v>946</v>
      </c>
      <c s="3"/>
      <c s="3"/>
      <c s="3"/>
      <c s="3"/>
      <c s="3"/>
      <c s="5">
        <f t="shared" si="49" ref="I171:J171">I19+I36+I53+I70+I87+I104+I121+I138</f>
        <v>0</v>
      </c>
      <c s="5">
        <f t="shared" si="49"/>
        <v>0</v>
      </c>
      <c s="3"/>
      <c s="3"/>
      <c s="3"/>
      <c s="3"/>
      <c s="3"/>
      <c s="3"/>
      <c s="3"/>
    </row>
    <row>
      <c r="B172" s="6" t="s">
        <v>2226</v>
      </c>
      <c s="9" t="s">
        <v>1100</v>
      </c>
      <c s="3"/>
      <c s="3"/>
      <c s="3"/>
      <c s="3"/>
      <c s="3"/>
      <c s="5">
        <f t="shared" si="50" ref="I172:J172">I23+I40+I57+I74+I91+I108+I125+I142</f>
        <v>0</v>
      </c>
      <c s="5">
        <f t="shared" si="50"/>
        <v>0</v>
      </c>
      <c s="3"/>
      <c s="3"/>
      <c s="3"/>
      <c s="3"/>
      <c s="3"/>
      <c s="3"/>
      <c s="3"/>
    </row>
    <row>
      <c r="B173" s="6" t="s">
        <v>1786</v>
      </c>
      <c s="9" t="s">
        <v>29</v>
      </c>
      <c s="3"/>
      <c s="3"/>
      <c s="3"/>
      <c s="3"/>
      <c s="3"/>
      <c s="20">
        <f t="shared" si="51" ref="I173:J173">I155</f>
        <v>0</v>
      </c>
      <c s="20">
        <f t="shared" si="51"/>
        <v>0</v>
      </c>
      <c s="3"/>
      <c s="3"/>
      <c s="3"/>
      <c s="3"/>
      <c s="3"/>
      <c s="3"/>
      <c s="3"/>
    </row>
    <row>
      <c r="B174" s="6" t="s">
        <v>1365</v>
      </c>
      <c s="9" t="s">
        <v>2227</v>
      </c>
      <c s="3"/>
      <c s="3"/>
      <c s="3"/>
      <c s="3"/>
      <c s="3"/>
      <c s="5">
        <f t="shared" si="52" ref="I174:J174">I146+I150</f>
        <v>0</v>
      </c>
      <c s="5">
        <f t="shared" si="52"/>
        <v>0</v>
      </c>
      <c s="3"/>
      <c s="3"/>
      <c s="3"/>
      <c s="3"/>
      <c s="3"/>
      <c s="3"/>
      <c s="3"/>
    </row>
    <row>
      <c r="B175" s="6" t="s">
        <v>947</v>
      </c>
      <c s="9" t="s">
        <v>1506</v>
      </c>
      <c s="3"/>
      <c s="3"/>
      <c s="3"/>
      <c s="3"/>
      <c s="3"/>
      <c s="20">
        <f t="shared" si="53" ref="I175:J175">I164</f>
        <v>0</v>
      </c>
      <c s="20">
        <f t="shared" si="53"/>
        <v>0</v>
      </c>
      <c s="3"/>
      <c s="3"/>
      <c s="3"/>
      <c s="3"/>
      <c s="3"/>
      <c s="3"/>
      <c s="3"/>
    </row>
    <row>
      <c r="B176" s="6" t="s">
        <v>482</v>
      </c>
      <c s="9" t="s">
        <v>2078</v>
      </c>
      <c s="3"/>
      <c s="3"/>
      <c s="3"/>
      <c s="3"/>
      <c s="3"/>
      <c s="20">
        <f t="shared" si="54" ref="I176:J176">I168</f>
        <v>0</v>
      </c>
      <c s="20">
        <f t="shared" si="54"/>
        <v>0</v>
      </c>
      <c s="3"/>
      <c s="3"/>
      <c s="3"/>
      <c s="3"/>
      <c s="3"/>
      <c s="3"/>
      <c s="3"/>
    </row>
    <row>
      <c r="B177" s="6" t="s">
        <v>1787</v>
      </c>
      <c s="6" t="s">
        <v>1240</v>
      </c>
      <c s="3"/>
      <c s="3"/>
      <c s="3"/>
      <c s="3"/>
      <c s="3"/>
      <c s="5">
        <f t="shared" si="55" ref="I177:J177">I24+I41+I58+I75+I92+I109+I126+I151+I155+I164+I168</f>
        <v>0</v>
      </c>
      <c s="5">
        <f t="shared" si="55"/>
        <v>0</v>
      </c>
      <c s="3"/>
      <c s="3"/>
      <c s="3"/>
      <c s="3"/>
      <c s="3"/>
      <c s="3"/>
      <c s="3"/>
    </row>
    <row>
      <c r="B1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9" s="6" t="s">
        <v>2080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IF(ISBLANK(F179)," ",CONCATENATE(IF(ISERROR(VLOOKUP(F179,NAICDes2020_ValidationDesc,1,)),"",VLOOKUP(F179,NAICDes2020_LookupDesc,2,)),".",IF(ISERROR(VLOOKUP(G179,NAICDesModifier2020_ValidationDesc,1,)),"",VLOOKUP(G179,NAICDesModifier2020_LookupDesc,2,))," ",IF(ISERROR(VLOOKUP(H179,SVOAdminSymbolSCDPS2020_ValidationDesc,1,)),"",VLOOKUP(H179,SVOAdminSymbolSCDPS2020_LookupDesc,2,))))</f>
        <v xml:space="preserve"> </v>
      </c>
    </row>
    <row>
      <c r="B1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1" s="6" t="s">
        <v>310</v>
      </c>
      <c s="9" t="s">
        <v>1979</v>
      </c>
      <c s="3"/>
      <c s="3"/>
      <c s="3"/>
      <c s="3"/>
      <c s="3"/>
      <c s="5">
        <f t="shared" si="56" ref="I181:J181">SUM(I178:I180)</f>
        <v>0</v>
      </c>
      <c s="5">
        <f t="shared" si="56"/>
        <v>0</v>
      </c>
      <c s="3"/>
      <c s="3"/>
      <c s="3"/>
      <c s="3"/>
      <c s="3"/>
      <c s="3"/>
      <c s="3"/>
    </row>
    <row>
      <c r="B1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3" s="6" t="s">
        <v>1652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IF(ISBLANK(F183)," ",CONCATENATE(IF(ISERROR(VLOOKUP(F183,NAICDes2020_ValidationDesc,1,)),"",VLOOKUP(F183,NAICDes2020_LookupDesc,2,)),".",IF(ISERROR(VLOOKUP(G183,NAICDesModifier2020_ValidationDesc,1,)),"",VLOOKUP(G183,NAICDesModifier2020_LookupDesc,2,))," ",IF(ISERROR(VLOOKUP(H183,SVOAdminSymbolSCDPS2020_ValidationDesc,1,)),"",VLOOKUP(H183,SVOAdminSymbolSCDPS2020_LookupDesc,2,))))</f>
        <v xml:space="preserve"> </v>
      </c>
    </row>
    <row>
      <c r="B18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5" s="6" t="s">
        <v>2231</v>
      </c>
      <c s="9" t="s">
        <v>373</v>
      </c>
      <c s="3"/>
      <c s="3"/>
      <c s="3"/>
      <c s="3"/>
      <c s="3"/>
      <c s="5">
        <f t="shared" si="57" ref="I185:J185">SUM(I182:I184)</f>
        <v>0</v>
      </c>
      <c s="5">
        <f t="shared" si="57"/>
        <v>0</v>
      </c>
      <c s="3"/>
      <c s="3"/>
      <c s="3"/>
      <c s="3"/>
      <c s="3"/>
      <c s="3"/>
      <c s="3"/>
    </row>
    <row>
      <c r="B186" s="6" t="s">
        <v>931</v>
      </c>
      <c s="9" t="s">
        <v>1419</v>
      </c>
      <c s="3"/>
      <c s="3"/>
      <c s="3"/>
      <c s="3"/>
      <c s="3"/>
      <c s="5">
        <f t="shared" si="58" ref="I186:J186">I181+I185</f>
        <v>0</v>
      </c>
      <c s="5">
        <f t="shared" si="58"/>
        <v>0</v>
      </c>
      <c s="3"/>
      <c s="3"/>
      <c s="3"/>
      <c s="3"/>
      <c s="3"/>
      <c s="3"/>
      <c s="3"/>
    </row>
    <row>
      <c r="B1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8" s="6" t="s">
        <v>178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IF(ISBLANK(F188)," ",CONCATENATE(IF(ISERROR(VLOOKUP(F188,NAICDes2020_ValidationDesc,1,)),"",VLOOKUP(F188,NAICDes2020_LookupDesc,2,)),".",IF(ISERROR(VLOOKUP(G188,NAICDesModifier2020_ValidationDesc,1,)),"",VLOOKUP(G188,NAICDesModifier2020_LookupDesc,2,))," ",IF(ISERROR(VLOOKUP(H188,SVOAdminSymbolSCDPS2020_ValidationDesc,1,)),"",VLOOKUP(H188,SVOAdminSymbolSCDPS2020_LookupDesc,2,))))</f>
        <v xml:space="preserve"> </v>
      </c>
    </row>
    <row>
      <c r="B18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0" s="6" t="s">
        <v>782</v>
      </c>
      <c s="9" t="s">
        <v>839</v>
      </c>
      <c s="3"/>
      <c s="3"/>
      <c s="3"/>
      <c s="3"/>
      <c s="3"/>
      <c s="5">
        <f t="shared" si="59" ref="I190:J190">SUM(I187:I189)</f>
        <v>0</v>
      </c>
      <c s="5">
        <f t="shared" si="59"/>
        <v>0</v>
      </c>
      <c s="3"/>
      <c s="3"/>
      <c s="3"/>
      <c s="3"/>
      <c s="3"/>
      <c s="3"/>
      <c s="3"/>
    </row>
    <row>
      <c r="B19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2" s="6" t="s">
        <v>2081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IF(ISBLANK(F192)," ",CONCATENATE(IF(ISERROR(VLOOKUP(F192,NAICDes2020_ValidationDesc,1,)),"",VLOOKUP(F192,NAICDes2020_LookupDesc,2,)),".",IF(ISERROR(VLOOKUP(G192,NAICDesModifier2020_ValidationDesc,1,)),"",VLOOKUP(G192,NAICDesModifier2020_LookupDesc,2,))," ",IF(ISERROR(VLOOKUP(H192,SVOAdminSymbolSCDPS2020_ValidationDesc,1,)),"",VLOOKUP(H192,SVOAdminSymbolSCDPS2020_LookupDesc,2,))))</f>
        <v xml:space="preserve"> </v>
      </c>
    </row>
    <row>
      <c r="B1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4" s="6" t="s">
        <v>319</v>
      </c>
      <c s="9" t="s">
        <v>840</v>
      </c>
      <c s="3"/>
      <c s="3"/>
      <c s="3"/>
      <c s="3"/>
      <c s="3"/>
      <c s="5">
        <f t="shared" si="60" ref="I194:J194">SUM(I191:I193)</f>
        <v>0</v>
      </c>
      <c s="5">
        <f t="shared" si="60"/>
        <v>0</v>
      </c>
      <c s="3"/>
      <c s="3"/>
      <c s="3"/>
      <c s="3"/>
      <c s="3"/>
      <c s="3"/>
      <c s="3"/>
    </row>
    <row>
      <c r="B195" s="6" t="s">
        <v>1349</v>
      </c>
      <c s="9" t="s">
        <v>998</v>
      </c>
      <c s="3"/>
      <c s="3"/>
      <c s="3"/>
      <c s="3"/>
      <c s="3"/>
      <c s="5">
        <f t="shared" si="61" ref="I195:J195">I190+I194</f>
        <v>0</v>
      </c>
      <c s="5">
        <f t="shared" si="61"/>
        <v>0</v>
      </c>
      <c s="3"/>
      <c s="3"/>
      <c s="3"/>
      <c s="3"/>
      <c s="3"/>
      <c s="3"/>
      <c s="3"/>
    </row>
    <row>
      <c r="B196" s="6" t="s">
        <v>1507</v>
      </c>
      <c s="9" t="s">
        <v>1980</v>
      </c>
      <c s="3"/>
      <c s="3"/>
      <c s="3"/>
      <c s="3"/>
      <c s="3"/>
      <c s="5">
        <f t="shared" si="62" ref="I196:J196">I186+I195</f>
        <v>0</v>
      </c>
      <c s="5">
        <f t="shared" si="62"/>
        <v>0</v>
      </c>
      <c s="3"/>
      <c s="3"/>
      <c s="3"/>
      <c s="3"/>
      <c s="3"/>
      <c s="3"/>
      <c s="3"/>
    </row>
    <row>
      <c r="B1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8" s="6" t="s">
        <v>1928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1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0" s="6" t="s">
        <v>180</v>
      </c>
      <c s="9" t="s">
        <v>689</v>
      </c>
      <c s="3"/>
      <c s="3"/>
      <c s="3"/>
      <c s="3"/>
      <c s="3"/>
      <c s="5">
        <f t="shared" si="63" ref="I200:J200">SUM(I197:I199)</f>
        <v>0</v>
      </c>
      <c s="5">
        <f t="shared" si="63"/>
        <v>0</v>
      </c>
      <c s="3"/>
      <c s="3"/>
      <c s="3"/>
      <c s="3"/>
      <c s="3"/>
      <c s="3"/>
      <c s="3"/>
    </row>
    <row>
      <c r="B2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2" s="6" t="s">
        <v>1508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4" s="6" t="s">
        <v>2082</v>
      </c>
      <c s="9" t="s">
        <v>841</v>
      </c>
      <c s="3"/>
      <c s="3"/>
      <c s="3"/>
      <c s="3"/>
      <c s="3"/>
      <c s="5">
        <f t="shared" si="64" ref="I204:J204">SUM(I201:I203)</f>
        <v>0</v>
      </c>
      <c s="5">
        <f t="shared" si="64"/>
        <v>0</v>
      </c>
      <c s="3"/>
      <c s="3"/>
      <c s="3"/>
      <c s="3"/>
      <c s="3"/>
      <c s="3"/>
      <c s="3"/>
    </row>
    <row>
      <c r="B205" s="6" t="s">
        <v>784</v>
      </c>
      <c s="9" t="s">
        <v>999</v>
      </c>
      <c s="3"/>
      <c s="3"/>
      <c s="3"/>
      <c s="3"/>
      <c s="3"/>
      <c s="5">
        <f t="shared" si="65" ref="I205:J205">I200+I204</f>
        <v>0</v>
      </c>
      <c s="5">
        <f t="shared" si="65"/>
        <v>0</v>
      </c>
      <c s="3"/>
      <c s="3"/>
      <c s="3"/>
      <c s="3"/>
      <c s="3"/>
      <c s="3"/>
      <c s="3"/>
    </row>
    <row>
      <c r="B2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7" s="6" t="s">
        <v>34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IF(ISBLANK(F207)," ",CONCATENATE(IF(ISERROR(VLOOKUP(F207,NAICDes2020_ValidationDesc,1,)),"",VLOOKUP(F207,NAICDes2020_LookupDesc,2,)),".",IF(ISERROR(VLOOKUP(G207,NAICDesModifier2020_ValidationDesc,1,)),"",VLOOKUP(G207,NAICDesModifier2020_LookupDesc,2,))," ",IF(ISERROR(VLOOKUP(H207,SVOAdminSymbolSCDCS2020_ValidationDesc,1,)),"",VLOOKUP(H207,SVOAdminSymbolSCDCS2020_LookupDesc,2,))))</f>
        <v xml:space="preserve"> </v>
      </c>
    </row>
    <row>
      <c r="B2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9" s="6" t="s">
        <v>641</v>
      </c>
      <c s="9" t="s">
        <v>842</v>
      </c>
      <c s="3"/>
      <c s="3"/>
      <c s="3"/>
      <c s="3"/>
      <c s="3"/>
      <c s="5">
        <f t="shared" si="66" ref="I209:J209">SUM(I206:I208)</f>
        <v>0</v>
      </c>
      <c s="5">
        <f t="shared" si="66"/>
        <v>0</v>
      </c>
      <c s="3"/>
      <c s="3"/>
      <c s="3"/>
      <c s="3"/>
      <c s="3"/>
      <c s="3"/>
      <c s="3"/>
    </row>
    <row>
      <c r="B2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1" s="6" t="s">
        <v>1929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IF(ISBLANK(F211)," ",CONCATENATE(IF(ISERROR(VLOOKUP(F211,NAICDes2020_ValidationDesc,1,)),"",VLOOKUP(F211,NAICDes2020_LookupDesc,2,)),".",IF(ISERROR(VLOOKUP(G211,NAICDesModifier2020_ValidationDesc,1,)),"",VLOOKUP(G211,NAICDesModifier2020_LookupDesc,2,))," ",IF(ISERROR(VLOOKUP(H211,SVOAdminSymbolSCDCS2020_ValidationDesc,1,)),"",VLOOKUP(H211,SVOAdminSymbolSCDCS2020_LookupDesc,2,))))</f>
        <v xml:space="preserve"> </v>
      </c>
    </row>
    <row>
      <c r="B2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3" s="6" t="s">
        <v>182</v>
      </c>
      <c s="9" t="s">
        <v>546</v>
      </c>
      <c s="3"/>
      <c s="3"/>
      <c s="3"/>
      <c s="3"/>
      <c s="3"/>
      <c s="5">
        <f t="shared" si="67" ref="I213:J213">SUM(I210:I212)</f>
        <v>0</v>
      </c>
      <c s="5">
        <f t="shared" si="67"/>
        <v>0</v>
      </c>
      <c s="3"/>
      <c s="3"/>
      <c s="3"/>
      <c s="3"/>
      <c s="3"/>
      <c s="3"/>
      <c s="3"/>
    </row>
    <row>
      <c r="B214" s="6" t="s">
        <v>1243</v>
      </c>
      <c s="9" t="s">
        <v>1154</v>
      </c>
      <c s="3"/>
      <c s="3"/>
      <c s="3"/>
      <c s="3"/>
      <c s="3"/>
      <c s="5">
        <f t="shared" si="68" ref="I214:J214">I209+I213</f>
        <v>0</v>
      </c>
      <c s="5">
        <f t="shared" si="68"/>
        <v>0</v>
      </c>
      <c s="3"/>
      <c s="3"/>
      <c s="3"/>
      <c s="3"/>
      <c s="3"/>
      <c s="3"/>
      <c s="3"/>
    </row>
    <row>
      <c r="B21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6" s="6" t="s">
        <v>321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IF(ISBLANK(F216)," ",CONCATENATE(IF(ISERROR(VLOOKUP(F216,NAICDes2020_ValidationDesc,1,)),"",VLOOKUP(F216,NAICDes2020_LookupDesc,2,)),".",IF(ISERROR(VLOOKUP(G216,NAICDesModifier2020_ValidationDesc,1,)),"",VLOOKUP(G216,NAICDesModifier2020_LookupDesc,2,))," ",IF(ISERROR(VLOOKUP(H216,SVOAdminSymbolSCDCS2020_ValidationDesc,1,)),"",VLOOKUP(H216,SVOAdminSymbolSCDCS2020_LookupDesc,2,))))</f>
        <v xml:space="preserve"> </v>
      </c>
    </row>
    <row>
      <c r="B21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8" s="6" t="s">
        <v>929</v>
      </c>
      <c s="9" t="s">
        <v>233</v>
      </c>
      <c s="3"/>
      <c s="3"/>
      <c s="3"/>
      <c s="3"/>
      <c s="3"/>
      <c s="5">
        <f t="shared" si="69" ref="I218:J218">SUM(I215:I217)</f>
        <v>0</v>
      </c>
      <c s="5">
        <f t="shared" si="69"/>
        <v>0</v>
      </c>
      <c s="3"/>
      <c s="3"/>
      <c s="3"/>
      <c s="3"/>
      <c s="3"/>
      <c s="3"/>
      <c s="3"/>
    </row>
    <row>
      <c r="B21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0" s="6" t="s">
        <v>2232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IF(ISBLANK(F220)," ",CONCATENATE(IF(ISERROR(VLOOKUP(F220,NAICDes2020_ValidationDesc,1,)),"",VLOOKUP(F220,NAICDes2020_LookupDesc,2,)),".",IF(ISERROR(VLOOKUP(G220,NAICDesModifier2020_ValidationDesc,1,)),"",VLOOKUP(G220,NAICDesModifier2020_LookupDesc,2,))," ",IF(ISERROR(VLOOKUP(H220,SVOAdminSymbolSCDCS2020_ValidationDesc,1,)),"",VLOOKUP(H220,SVOAdminSymbolSCDCS2020_LookupDesc,2,))))</f>
        <v xml:space="preserve"> </v>
      </c>
    </row>
    <row>
      <c r="B22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2" s="6" t="s">
        <v>486</v>
      </c>
      <c s="9" t="s">
        <v>547</v>
      </c>
      <c s="3"/>
      <c s="3"/>
      <c s="3"/>
      <c s="3"/>
      <c s="3"/>
      <c s="5">
        <f t="shared" si="70" ref="I222:J222">SUM(I219:I221)</f>
        <v>0</v>
      </c>
      <c s="5">
        <f t="shared" si="70"/>
        <v>0</v>
      </c>
      <c s="3"/>
      <c s="3"/>
      <c s="3"/>
      <c s="3"/>
      <c s="3"/>
      <c s="3"/>
      <c s="3"/>
    </row>
    <row>
      <c r="B223" s="6" t="s">
        <v>1512</v>
      </c>
      <c s="9" t="s">
        <v>2138</v>
      </c>
      <c s="3"/>
      <c s="3"/>
      <c s="3"/>
      <c s="3"/>
      <c s="3"/>
      <c s="5">
        <f t="shared" si="71" ref="I223:J223">I218+I222</f>
        <v>0</v>
      </c>
      <c s="5">
        <f t="shared" si="71"/>
        <v>0</v>
      </c>
      <c s="3"/>
      <c s="3"/>
      <c s="3"/>
      <c s="3"/>
      <c s="3"/>
      <c s="3"/>
      <c s="3"/>
    </row>
    <row>
      <c r="B2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5" s="6" t="s">
        <v>643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IF(ISBLANK(F225)," ",CONCATENATE(IF(ISERROR(VLOOKUP(F225,NAICDes2020_ValidationDesc,1,)),"",VLOOKUP(F225,NAICDes2020_LookupDesc,2,)),".",IF(ISERROR(VLOOKUP(G225,NAICDesModifier2020_ValidationDesc,1,)),"",VLOOKUP(G225,NAICDesModifier2020_LookupDesc,2,))," ",IF(ISERROR(VLOOKUP(H225,SVOAdminSymbolSCDCS2020_ValidationDesc,1,)),"",VLOOKUP(H225,SVOAdminSymbolSCDCS2020_LookupDesc,2,))))</f>
        <v xml:space="preserve"> </v>
      </c>
    </row>
    <row>
      <c r="B2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7" s="6" t="s">
        <v>1244</v>
      </c>
      <c s="9" t="s">
        <v>2280</v>
      </c>
      <c s="3"/>
      <c s="3"/>
      <c s="3"/>
      <c s="3"/>
      <c s="3"/>
      <c s="5">
        <f t="shared" si="72" ref="I227:J227">SUM(I224:I226)</f>
        <v>0</v>
      </c>
      <c s="5">
        <f t="shared" si="72"/>
        <v>0</v>
      </c>
      <c s="3"/>
      <c s="3"/>
      <c s="3"/>
      <c s="3"/>
      <c s="3"/>
      <c s="3"/>
      <c s="3"/>
    </row>
    <row>
      <c r="B2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9" s="6" t="s">
        <v>183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IF(ISBLANK(F229)," ",CONCATENATE(IF(ISERROR(VLOOKUP(F229,NAICDes2020_ValidationDesc,1,)),"",VLOOKUP(F229,NAICDes2020_LookupDesc,2,)),".",IF(ISERROR(VLOOKUP(G229,NAICDesModifier2020_ValidationDesc,1,)),"",VLOOKUP(G229,NAICDesModifier2020_LookupDesc,2,))," ",IF(ISERROR(VLOOKUP(H229,SVOAdminSymbolSCDCS2020_ValidationDesc,1,)),"",VLOOKUP(H229,SVOAdminSymbolSCDCS2020_LookupDesc,2,))))</f>
        <v xml:space="preserve"> </v>
      </c>
    </row>
    <row>
      <c r="B2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1" s="6" t="s">
        <v>785</v>
      </c>
      <c s="9" t="s">
        <v>2139</v>
      </c>
      <c s="3"/>
      <c s="3"/>
      <c s="3"/>
      <c s="3"/>
      <c s="3"/>
      <c s="5">
        <f t="shared" si="73" ref="I231:J231">SUM(I228:I230)</f>
        <v>0</v>
      </c>
      <c s="5">
        <f t="shared" si="73"/>
        <v>0</v>
      </c>
      <c s="3"/>
      <c s="3"/>
      <c s="3"/>
      <c s="3"/>
      <c s="3"/>
      <c s="3"/>
      <c s="3"/>
    </row>
    <row>
      <c r="B232" s="6" t="s">
        <v>1792</v>
      </c>
      <c s="9" t="s">
        <v>1981</v>
      </c>
      <c s="3"/>
      <c s="3"/>
      <c s="3"/>
      <c s="3"/>
      <c s="3"/>
      <c s="5">
        <f t="shared" si="74" ref="I232:J232">I227+I231</f>
        <v>0</v>
      </c>
      <c s="5">
        <f t="shared" si="74"/>
        <v>0</v>
      </c>
      <c s="3"/>
      <c s="3"/>
      <c s="3"/>
      <c s="3"/>
      <c s="3"/>
      <c s="3"/>
      <c s="3"/>
    </row>
    <row>
      <c r="B2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4" s="6" t="s">
        <v>787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IF(ISBLANK(F234)," ",CONCATENATE(IF(ISERROR(VLOOKUP(F234,NAICDes2020_ValidationDesc,1,)),"",VLOOKUP(F234,NAICDes2020_LookupDesc,2,)),".",IF(ISERROR(VLOOKUP(G234,NAICDesModifier2020_ValidationDesc,1,)),"",VLOOKUP(G234,NAICDesModifier2020_LookupDesc,2,))," ",IF(ISERROR(VLOOKUP(H234,SVOAdminSymbolSCDCS2020_ValidationDesc,1,)),"",VLOOKUP(H234,SVOAdminSymbolSCDCS2020_LookupDesc,2,))))</f>
        <v xml:space="preserve"> </v>
      </c>
    </row>
    <row>
      <c r="B2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6" s="6" t="s">
        <v>1368</v>
      </c>
      <c s="9" t="s">
        <v>1564</v>
      </c>
      <c s="3"/>
      <c s="3"/>
      <c s="3"/>
      <c s="3"/>
      <c s="3"/>
      <c s="5">
        <f t="shared" si="75" ref="I236:J236">SUM(I233:I235)</f>
        <v>0</v>
      </c>
      <c s="5">
        <f t="shared" si="75"/>
        <v>0</v>
      </c>
      <c s="3"/>
      <c s="3"/>
      <c s="3"/>
      <c s="3"/>
      <c s="3"/>
      <c s="3"/>
      <c s="3"/>
    </row>
    <row>
      <c r="B2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8" s="6" t="s">
        <v>948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0" s="6" t="s">
        <v>1513</v>
      </c>
      <c s="9" t="s">
        <v>2281</v>
      </c>
      <c s="3"/>
      <c s="3"/>
      <c s="3"/>
      <c s="3"/>
      <c s="3"/>
      <c s="5">
        <f t="shared" si="76" ref="I240:J240">SUM(I237:I239)</f>
        <v>0</v>
      </c>
      <c s="5">
        <f t="shared" si="76"/>
        <v>0</v>
      </c>
      <c s="3"/>
      <c s="3"/>
      <c s="3"/>
      <c s="3"/>
      <c s="3"/>
      <c s="3"/>
      <c s="3"/>
    </row>
    <row>
      <c r="B2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2" s="6" t="s">
        <v>488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4" s="6" t="s">
        <v>1102</v>
      </c>
      <c s="9" t="s">
        <v>1285</v>
      </c>
      <c s="3"/>
      <c s="3"/>
      <c s="3"/>
      <c s="3"/>
      <c s="3"/>
      <c s="5">
        <f t="shared" si="77" ref="I244:J244">SUM(I241:I243)</f>
        <v>0</v>
      </c>
      <c s="5">
        <f t="shared" si="77"/>
        <v>0</v>
      </c>
      <c s="3"/>
      <c s="3"/>
      <c s="3"/>
      <c s="3"/>
      <c s="3"/>
      <c s="3"/>
      <c s="3"/>
    </row>
    <row>
      <c r="B245" s="6" t="s">
        <v>1245</v>
      </c>
      <c s="9" t="s">
        <v>1000</v>
      </c>
      <c s="3"/>
      <c s="3"/>
      <c s="3"/>
      <c s="3"/>
      <c s="3"/>
      <c s="5">
        <f t="shared" si="78" ref="I245:J245">I240+I244</f>
        <v>0</v>
      </c>
      <c s="5">
        <f t="shared" si="78"/>
        <v>0</v>
      </c>
      <c s="3"/>
      <c s="3"/>
      <c s="3"/>
      <c s="3"/>
      <c s="3"/>
      <c s="3"/>
      <c s="3"/>
    </row>
    <row>
      <c r="B246" s="6" t="s">
        <v>789</v>
      </c>
      <c s="9" t="s">
        <v>2282</v>
      </c>
      <c s="3"/>
      <c s="3"/>
      <c s="3"/>
      <c s="3"/>
      <c s="3"/>
      <c s="5">
        <f t="shared" si="79" ref="I246:J246">I205+I214+I223+I232+I236+I245</f>
        <v>0</v>
      </c>
      <c s="5">
        <f t="shared" si="79"/>
        <v>0</v>
      </c>
      <c s="3"/>
      <c s="3"/>
      <c s="3"/>
      <c s="3"/>
      <c s="3"/>
      <c s="3"/>
      <c s="3"/>
    </row>
    <row>
      <c r="B247" s="6" t="s">
        <v>323</v>
      </c>
      <c s="9" t="s">
        <v>493</v>
      </c>
      <c s="3"/>
      <c s="3"/>
      <c s="3"/>
      <c s="3"/>
      <c s="3"/>
      <c s="5">
        <f t="shared" si="80" ref="I247:J247">I196+I246</f>
        <v>0</v>
      </c>
      <c s="5">
        <f t="shared" si="80"/>
        <v>0</v>
      </c>
      <c s="3"/>
      <c s="3"/>
      <c s="3"/>
      <c s="3"/>
      <c s="3"/>
      <c s="3"/>
      <c s="3"/>
    </row>
    <row>
      <c r="B2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9" s="6" t="s">
        <v>2140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3"/>
      <c s="3"/>
    </row>
    <row>
      <c r="B2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1" s="6" t="s">
        <v>374</v>
      </c>
      <c s="9" t="s">
        <v>1001</v>
      </c>
      <c s="3"/>
      <c s="3"/>
      <c s="3"/>
      <c s="3"/>
      <c s="3"/>
      <c s="5">
        <f t="shared" si="81" ref="I251:J251">SUM(I248:I250)</f>
        <v>0</v>
      </c>
      <c s="5">
        <f t="shared" si="81"/>
        <v>0</v>
      </c>
      <c s="3"/>
      <c s="3"/>
      <c s="3"/>
      <c s="3"/>
      <c s="3"/>
      <c s="3"/>
      <c s="3"/>
    </row>
    <row>
      <c r="B2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3" s="6" t="s">
        <v>2283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5" s="6" t="s">
        <v>548</v>
      </c>
      <c s="9" t="s">
        <v>690</v>
      </c>
      <c s="3"/>
      <c s="3"/>
      <c s="3"/>
      <c s="3"/>
      <c s="3"/>
      <c s="5">
        <f t="shared" si="82" ref="I255:J255">SUM(I252:I254)</f>
        <v>0</v>
      </c>
      <c s="5">
        <f t="shared" si="82"/>
        <v>0</v>
      </c>
      <c s="3"/>
      <c s="3"/>
      <c s="3"/>
      <c s="3"/>
      <c s="3"/>
      <c s="3"/>
      <c s="3"/>
    </row>
    <row>
      <c r="B2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7" s="6" t="s">
        <v>87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IF(ISBLANK(F257)," ",CONCATENATE(IF(ISERROR(VLOOKUP(F257,NAICDes2020_ValidationDesc,1,)),"",VLOOKUP(F257,NAICDes2020_LookupDesc,2,)),".",IF(ISERROR(VLOOKUP(G257,NAICDesModifier2020_ValidationDesc,1,)),"",VLOOKUP(G257,NAICDesModifier2020_LookupDesc,2,))," ",IF(ISERROR(VLOOKUP(H257,SVOAdminSymbolSCBA2020_ValidationDesc,1,)),"",VLOOKUP(H257,SVOAdminSymbolSCBA2020_LookupDesc,2,))))</f>
        <v xml:space="preserve"> </v>
      </c>
    </row>
    <row>
      <c r="B2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9" s="6" t="s">
        <v>691</v>
      </c>
      <c s="9" t="s">
        <v>1701</v>
      </c>
      <c s="3"/>
      <c s="3"/>
      <c s="3"/>
      <c s="3"/>
      <c s="3"/>
      <c s="5">
        <f t="shared" si="83" ref="I259:J259">SUM(I256:I258)</f>
        <v>0</v>
      </c>
      <c s="5">
        <f t="shared" si="83"/>
        <v>0</v>
      </c>
      <c s="3"/>
      <c s="3"/>
      <c s="3"/>
      <c s="3"/>
      <c s="3"/>
      <c s="3"/>
      <c s="3"/>
    </row>
    <row>
      <c r="B2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1" s="6" t="s">
        <v>234</v>
      </c>
      <c s="6" t="s">
        <v>2051</v>
      </c>
      <c s="6" t="s">
        <v>3</v>
      </c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IF(ISBLANK(F261)," ",CONCATENATE(IF(ISERROR(VLOOKUP(F261,NAICDes2020_ValidationDesc,1,)),"",VLOOKUP(F261,NAICDes2020_LookupDesc,2,)),".",IF(ISERROR(VLOOKUP(G261,NAICDesModifier2020_ValidationDesc,1,)),"",VLOOKUP(G261,NAICDesModifier2020_LookupDesc,2,))))</f>
        <v xml:space="preserve"> </v>
      </c>
    </row>
    <row>
      <c r="B2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3" s="6" t="s">
        <v>843</v>
      </c>
      <c s="9" t="s">
        <v>1002</v>
      </c>
      <c s="3"/>
      <c s="3"/>
      <c s="3"/>
      <c s="3"/>
      <c s="3"/>
      <c s="5">
        <f t="shared" si="84" ref="I263:J263">SUM(I260:I262)</f>
        <v>0</v>
      </c>
      <c s="5">
        <f t="shared" si="84"/>
        <v>0</v>
      </c>
      <c s="3"/>
      <c s="3"/>
      <c s="3"/>
      <c s="3"/>
      <c s="3"/>
      <c s="3"/>
      <c s="3"/>
    </row>
    <row>
      <c r="B2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5" s="6" t="s">
        <v>375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3"/>
      <c s="3"/>
    </row>
    <row>
      <c r="B2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7" s="6" t="s">
        <v>1003</v>
      </c>
      <c s="9" t="s">
        <v>376</v>
      </c>
      <c s="3"/>
      <c s="3"/>
      <c s="3"/>
      <c s="3"/>
      <c s="3"/>
      <c s="5">
        <f t="shared" si="85" ref="I267:J267">SUM(I264:I266)</f>
        <v>0</v>
      </c>
      <c s="5">
        <f t="shared" si="85"/>
        <v>0</v>
      </c>
      <c s="3"/>
      <c s="3"/>
      <c s="3"/>
      <c s="3"/>
      <c s="3"/>
      <c s="3"/>
      <c s="3"/>
    </row>
    <row>
      <c r="B2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9" s="6" t="s">
        <v>549</v>
      </c>
      <c s="6" t="s">
        <v>2051</v>
      </c>
      <c s="6" t="s">
        <v>3</v>
      </c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IF(ISBLANK(F269)," ",CONCATENATE(IF(ISERROR(VLOOKUP(F269,NAICDes2020_ValidationDesc,1,)),"",VLOOKUP(F269,NAICDes2020_LookupDesc,2,)),".",IF(ISERROR(VLOOKUP(G269,NAICDesModifier2020_ValidationDesc,1,)),"",VLOOKUP(G269,NAICDesModifier2020_LookupDesc,2,))))</f>
        <v xml:space="preserve"> </v>
      </c>
    </row>
    <row>
      <c r="B2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1" s="6" t="s">
        <v>1155</v>
      </c>
      <c s="9" t="s">
        <v>235</v>
      </c>
      <c s="3"/>
      <c s="3"/>
      <c s="3"/>
      <c s="3"/>
      <c s="3"/>
      <c s="5">
        <f t="shared" si="86" ref="I271:J271">SUM(I268:I270)</f>
        <v>0</v>
      </c>
      <c s="5">
        <f t="shared" si="86"/>
        <v>0</v>
      </c>
      <c s="3"/>
      <c s="3"/>
      <c s="3"/>
      <c s="3"/>
      <c s="3"/>
      <c s="3"/>
      <c s="3"/>
    </row>
    <row>
      <c r="B2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3" s="6" t="s">
        <v>692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3"/>
      <c s="3"/>
    </row>
    <row>
      <c r="B2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5" s="6" t="s">
        <v>1286</v>
      </c>
      <c s="6" t="s">
        <v>1287</v>
      </c>
      <c s="3"/>
      <c s="3"/>
      <c s="3"/>
      <c s="3"/>
      <c s="3"/>
      <c s="5">
        <f t="shared" si="87" ref="I275:J275">SUM(I272:I274)</f>
        <v>0</v>
      </c>
      <c s="5">
        <f t="shared" si="87"/>
        <v>0</v>
      </c>
      <c s="3"/>
      <c s="3"/>
      <c s="3"/>
      <c s="3"/>
      <c s="3"/>
      <c s="3"/>
      <c s="3"/>
    </row>
    <row>
      <c r="B276" s="6" t="s">
        <v>2131</v>
      </c>
      <c s="6" t="s">
        <v>1382</v>
      </c>
      <c s="3"/>
      <c s="3"/>
      <c s="3"/>
      <c s="3"/>
      <c s="3"/>
      <c s="5">
        <f t="shared" si="88" ref="I276:J276">I177+I247+I251+I255+I259+I263+I267+I271+I275</f>
        <v>0</v>
      </c>
      <c s="5">
        <f t="shared" si="88"/>
        <v>0</v>
      </c>
      <c s="3"/>
      <c s="3"/>
      <c s="3"/>
      <c s="3"/>
      <c s="3"/>
      <c s="3"/>
      <c s="3"/>
    </row>
    <row>
      <c r="C277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&amp;CSCDLPT1 - E25</oddHeader>
    <oddFooter>&amp;LStat-Reporting Application : &amp;R SaveAs(3/8/2024-2:25 PM)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J1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0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1153</v>
      </c>
      <c s="22" t="s">
        <v>544</v>
      </c>
    </row>
    <row ht="14.15">
      <c r="B3" s="34" t="s">
        <v>1563</v>
      </c>
      <c s="11"/>
      <c s="11"/>
      <c s="11"/>
      <c s="11"/>
      <c s="11"/>
      <c s="11"/>
      <c s="11"/>
      <c s="11"/>
    </row>
    <row ht="24.25">
      <c r="B4" s="31"/>
      <c s="30" t="s">
        <v>1895</v>
      </c>
      <c s="12"/>
      <c s="12"/>
      <c s="12"/>
      <c s="12"/>
      <c s="12"/>
      <c s="12"/>
      <c s="12"/>
    </row>
    <row ht="14.9">
      <c r="B5" s="31"/>
      <c s="33" t="s">
        <v>838</v>
      </c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</row>
    <row ht="49.15">
      <c r="B7" s="10"/>
      <c s="10"/>
      <c s="10" t="s">
        <v>545</v>
      </c>
      <c s="10" t="s">
        <v>232</v>
      </c>
      <c s="10" t="s">
        <v>1896</v>
      </c>
      <c s="10" t="s">
        <v>2046</v>
      </c>
      <c s="10" t="s">
        <v>2201</v>
      </c>
      <c s="10" t="s">
        <v>2</v>
      </c>
      <c s="10" t="s">
        <v>153</v>
      </c>
    </row>
    <row>
      <c r="B8" s="6" t="s">
        <v>2141</v>
      </c>
      <c s="9" t="s">
        <v>550</v>
      </c>
      <c s="16"/>
      <c s="16"/>
      <c s="13"/>
      <c s="13"/>
      <c s="13"/>
      <c s="13"/>
      <c s="13"/>
    </row>
    <row>
      <c r="B9" s="6" t="s">
        <v>377</v>
      </c>
      <c s="9" t="s">
        <v>693</v>
      </c>
      <c s="16"/>
      <c s="16"/>
      <c s="13"/>
      <c s="13"/>
      <c s="13"/>
      <c s="13"/>
      <c s="13"/>
    </row>
    <row>
      <c r="B10" s="6" t="s">
        <v>551</v>
      </c>
      <c s="6" t="s">
        <v>638</v>
      </c>
      <c s="5">
        <f>SUM(_xlfn.SUMIFS(EMICNC_23A_SCDLPT1!J9:EMICNC_23A_SCDLPT1!J192,EMICNC_23A_SCDLPT1!Q9:EMICNC_23A_SCDLPT1!Q192,{"1.A*"}))+SUM(_xlfn.SUMIFS(EMICNC_23A_SCDLPT1!J207:EMICNC_23A_SCDLPT1!J234,EMICNC_23A_SCDLPT1!Q207:EMICNC_23A_SCDLPT1!Q234,{"1.A*"}))+SUM(_xlfn.SUMIFS(EMICNC_23A_SCDLPT1!J257:EMICNC_23A_SCDLPT1!J261,EMICNC_23A_SCDLPT1!Q257:EMICNC_23A_SCDLPT1!Q261,{"1.A*"}))+SUM(_xlfn.SUMIFS(EMICNC_23A_SCDLPT1!J269:EMICNC_23A_SCDLPT1!J269,EMICNC_23A_SCDLPT1!Q269:EMICNC_23A_SCDLPT1!Q269,{"1.A*"}))</f>
        <v>0</v>
      </c>
      <c s="5">
        <f>SUM(_xlfn.SUMIFS(EMICNC_23A_SCDLPT1!J9:EMICNC_23A_SCDLPT1!J192,EMICNC_23A_SCDLPT1!Q9:EMICNC_23A_SCDLPT1!Q192,{"1.B*"}))+SUM(_xlfn.SUMIFS(EMICNC_23A_SCDLPT1!J207:EMICNC_23A_SCDLPT1!J234,EMICNC_23A_SCDLPT1!Q207:EMICNC_23A_SCDLPT1!Q234,{"1.B*"}))+SUM(_xlfn.SUMIFS(EMICNC_23A_SCDLPT1!J257:EMICNC_23A_SCDLPT1!J261,EMICNC_23A_SCDLPT1!Q257:EMICNC_23A_SCDLPT1!Q261,{"1.B*"}))+SUM(_xlfn.SUMIFS(EMICNC_23A_SCDLPT1!J269:EMICNC_23A_SCDLPT1!J269,EMICNC_23A_SCDLPT1!Q269:EMICNC_23A_SCDLPT1!Q269,{"1.B*"}))</f>
        <v>0</v>
      </c>
      <c s="5">
        <f>SUM(_xlfn.SUMIFS(EMICNC_23A_SCDLPT1!J9:EMICNC_23A_SCDLPT1!J192,EMICNC_23A_SCDLPT1!Q9:EMICNC_23A_SCDLPT1!Q192,{"1.C*"}))+SUM(_xlfn.SUMIFS(EMICNC_23A_SCDLPT1!J207:EMICNC_23A_SCDLPT1!J234,EMICNC_23A_SCDLPT1!Q207:EMICNC_23A_SCDLPT1!Q234,{"1.C*"}))+SUM(_xlfn.SUMIFS(EMICNC_23A_SCDLPT1!J257:EMICNC_23A_SCDLPT1!J261,EMICNC_23A_SCDLPT1!Q257:EMICNC_23A_SCDLPT1!Q261,{"1.C*"}))+SUM(_xlfn.SUMIFS(EMICNC_23A_SCDLPT1!J269:EMICNC_23A_SCDLPT1!J269,EMICNC_23A_SCDLPT1!Q269:EMICNC_23A_SCDLPT1!Q269,{"1.C*"}))</f>
        <v>0</v>
      </c>
      <c s="5">
        <f>SUM(_xlfn.SUMIFS(EMICNC_23A_SCDLPT1!J9:EMICNC_23A_SCDLPT1!J192,EMICNC_23A_SCDLPT1!Q9:EMICNC_23A_SCDLPT1!Q192,{"1.D*"}))+SUM(_xlfn.SUMIFS(EMICNC_23A_SCDLPT1!J207:EMICNC_23A_SCDLPT1!J234,EMICNC_23A_SCDLPT1!Q207:EMICNC_23A_SCDLPT1!Q234,{"1.D*"}))+SUM(_xlfn.SUMIFS(EMICNC_23A_SCDLPT1!J257:EMICNC_23A_SCDLPT1!J261,EMICNC_23A_SCDLPT1!Q257:EMICNC_23A_SCDLPT1!Q261,{"1.D*"}))+SUM(_xlfn.SUMIFS(EMICNC_23A_SCDLPT1!J269:EMICNC_23A_SCDLPT1!J269,EMICNC_23A_SCDLPT1!Q269:EMICNC_23A_SCDLPT1!Q269,{"1.D*"}))</f>
        <v>0</v>
      </c>
      <c s="5">
        <f>SUM(_xlfn.SUMIFS(EMICNC_23A_SCDLPT1!J9:EMICNC_23A_SCDLPT1!J192,EMICNC_23A_SCDLPT1!Q9:EMICNC_23A_SCDLPT1!Q192,{"1.E*"}))+SUM(_xlfn.SUMIFS(EMICNC_23A_SCDLPT1!J207:EMICNC_23A_SCDLPT1!J234,EMICNC_23A_SCDLPT1!Q207:EMICNC_23A_SCDLPT1!Q234,{"1.E*"}))+SUM(_xlfn.SUMIFS(EMICNC_23A_SCDLPT1!J257:EMICNC_23A_SCDLPT1!J261,EMICNC_23A_SCDLPT1!Q257:EMICNC_23A_SCDLPT1!Q261,{"1.E*"}))+SUM(_xlfn.SUMIFS(EMICNC_23A_SCDLPT1!J269:EMICNC_23A_SCDLPT1!J269,EMICNC_23A_SCDLPT1!Q269:EMICNC_23A_SCDLPT1!Q269,{"1.E*"}))</f>
        <v>0</v>
      </c>
      <c s="5">
        <f>SUM(_xlfn.SUMIFS(EMICNC_23A_SCDLPT1!J9:EMICNC_23A_SCDLPT1!J192,EMICNC_23A_SCDLPT1!Q9:EMICNC_23A_SCDLPT1!Q192,{"1.F*"}))+SUM(_xlfn.SUMIFS(EMICNC_23A_SCDLPT1!J207:EMICNC_23A_SCDLPT1!J234,EMICNC_23A_SCDLPT1!Q207:EMICNC_23A_SCDLPT1!Q234,{"1.F*"}))+SUM(_xlfn.SUMIFS(EMICNC_23A_SCDLPT1!J257:EMICNC_23A_SCDLPT1!J261,EMICNC_23A_SCDLPT1!Q257:EMICNC_23A_SCDLPT1!Q261,{"1.F*"}))+SUM(_xlfn.SUMIFS(EMICNC_23A_SCDLPT1!J269:EMICNC_23A_SCDLPT1!J269,EMICNC_23A_SCDLPT1!Q269:EMICNC_23A_SCDLPT1!Q269,{"1.F*"}))</f>
        <v>0</v>
      </c>
      <c s="5">
        <f>SUM(_xlfn.SUMIFS(EMICNC_23A_SCDLPT1!J9:EMICNC_23A_SCDLPT1!J192,EMICNC_23A_SCDLPT1!Q9:EMICNC_23A_SCDLPT1!Q192,{"1.G*"}))+SUM(_xlfn.SUMIFS(EMICNC_23A_SCDLPT1!J207:EMICNC_23A_SCDLPT1!J234,EMICNC_23A_SCDLPT1!Q207:EMICNC_23A_SCDLPT1!Q234,{"1.G*"}))+SUM(_xlfn.SUMIFS(EMICNC_23A_SCDLPT1!J257:EMICNC_23A_SCDLPT1!J261,EMICNC_23A_SCDLPT1!Q257:EMICNC_23A_SCDLPT1!Q261,{"1.G*"}))+SUM(_xlfn.SUMIFS(EMICNC_23A_SCDLPT1!J269:EMICNC_23A_SCDLPT1!J269,EMICNC_23A_SCDLPT1!Q269:EMICNC_23A_SCDLPT1!Q269,{"1.G*"}))</f>
        <v>0</v>
      </c>
    </row>
    <row>
      <c r="B11" s="6" t="s">
        <v>1288</v>
      </c>
      <c s="6" t="s">
        <v>1241</v>
      </c>
      <c s="5">
        <f>SUM(_xlfn.SUMIFS(EMICNC_23A_SCDLPT1!J9:EMICNC_23A_SCDLPT1!J192,EMICNC_23A_SCDLPT1!Q9:EMICNC_23A_SCDLPT1!Q192,{"2.A*"}))+SUM(_xlfn.SUMIFS(EMICNC_23A_SCDLPT1!J207:EMICNC_23A_SCDLPT1!J234,EMICNC_23A_SCDLPT1!Q207:EMICNC_23A_SCDLPT1!Q234,{"2.A*"}))+SUM(_xlfn.SUMIFS(EMICNC_23A_SCDLPT1!J257:EMICNC_23A_SCDLPT1!J261,EMICNC_23A_SCDLPT1!Q257:EMICNC_23A_SCDLPT1!Q261,{"2.A*"}))+SUM(_xlfn.SUMIFS(EMICNC_23A_SCDLPT1!J269:EMICNC_23A_SCDLPT1!J269,EMICNC_23A_SCDLPT1!Q269:EMICNC_23A_SCDLPT1!Q269,{"2.A*"}))</f>
        <v>0</v>
      </c>
      <c s="5">
        <f>SUM(_xlfn.SUMIFS(EMICNC_23A_SCDLPT1!J9:EMICNC_23A_SCDLPT1!J192,EMICNC_23A_SCDLPT1!Q9:EMICNC_23A_SCDLPT1!Q192,{"2.B*"}))+SUM(_xlfn.SUMIFS(EMICNC_23A_SCDLPT1!J207:EMICNC_23A_SCDLPT1!J234,EMICNC_23A_SCDLPT1!Q207:EMICNC_23A_SCDLPT1!Q234,{"2.B*"}))+SUM(_xlfn.SUMIFS(EMICNC_23A_SCDLPT1!J257:EMICNC_23A_SCDLPT1!J261,EMICNC_23A_SCDLPT1!Q257:EMICNC_23A_SCDLPT1!Q261,{"2.B*"}))+SUM(_xlfn.SUMIFS(EMICNC_23A_SCDLPT1!J269:EMICNC_23A_SCDLPT1!J269,EMICNC_23A_SCDLPT1!Q269:EMICNC_23A_SCDLPT1!Q269,{"2.B*"}))</f>
        <v>0</v>
      </c>
      <c s="5">
        <f>SUM(_xlfn.SUMIFS(EMICNC_23A_SCDLPT1!J9:EMICNC_23A_SCDLPT1!J192,EMICNC_23A_SCDLPT1!Q9:EMICNC_23A_SCDLPT1!Q192,{"2.C*"}))+SUM(_xlfn.SUMIFS(EMICNC_23A_SCDLPT1!J207:EMICNC_23A_SCDLPT1!J234,EMICNC_23A_SCDLPT1!Q207:EMICNC_23A_SCDLPT1!Q234,{"2.C*"}))+SUM(_xlfn.SUMIFS(EMICNC_23A_SCDLPT1!J257:EMICNC_23A_SCDLPT1!J261,EMICNC_23A_SCDLPT1!Q257:EMICNC_23A_SCDLPT1!Q261,{"2.C*"}))+SUM(_xlfn.SUMIFS(EMICNC_23A_SCDLPT1!J269:EMICNC_23A_SCDLPT1!J269,EMICNC_23A_SCDLPT1!Q269:EMICNC_23A_SCDLPT1!Q269,{"2.C*"}))</f>
        <v>0</v>
      </c>
      <c s="27"/>
      <c s="27"/>
      <c s="27"/>
      <c s="27"/>
    </row>
    <row>
      <c r="B12" s="6" t="s">
        <v>1842</v>
      </c>
      <c s="6" t="s">
        <v>1926</v>
      </c>
      <c s="5">
        <f>SUM(_xlfn.SUMIFS(EMICNC_23A_SCDLPT1!J9:EMICNC_23A_SCDLPT1!J192,EMICNC_23A_SCDLPT1!Q9:EMICNC_23A_SCDLPT1!Q192,{"3.A*"}))+SUM(_xlfn.SUMIFS(EMICNC_23A_SCDLPT1!J207:EMICNC_23A_SCDLPT1!J234,EMICNC_23A_SCDLPT1!Q207:EMICNC_23A_SCDLPT1!Q234,{"3.A*"}))+SUM(_xlfn.SUMIFS(EMICNC_23A_SCDLPT1!J257:EMICNC_23A_SCDLPT1!J261,EMICNC_23A_SCDLPT1!Q257:EMICNC_23A_SCDLPT1!Q261,{"3.A*"}))+SUM(_xlfn.SUMIFS(EMICNC_23A_SCDLPT1!J269:EMICNC_23A_SCDLPT1!J269,EMICNC_23A_SCDLPT1!Q269:EMICNC_23A_SCDLPT1!Q269,{"3.A*"}))</f>
        <v>0</v>
      </c>
      <c s="5">
        <f>SUM(_xlfn.SUMIFS(EMICNC_23A_SCDLPT1!J9:EMICNC_23A_SCDLPT1!J192,EMICNC_23A_SCDLPT1!Q9:EMICNC_23A_SCDLPT1!Q192,{"3.B*"}))+SUM(_xlfn.SUMIFS(EMICNC_23A_SCDLPT1!J207:EMICNC_23A_SCDLPT1!J234,EMICNC_23A_SCDLPT1!Q207:EMICNC_23A_SCDLPT1!Q234,{"3.B*"}))+SUM(_xlfn.SUMIFS(EMICNC_23A_SCDLPT1!J257:EMICNC_23A_SCDLPT1!J261,EMICNC_23A_SCDLPT1!Q257:EMICNC_23A_SCDLPT1!Q261,{"3.B*"}))+SUM(_xlfn.SUMIFS(EMICNC_23A_SCDLPT1!J269:EMICNC_23A_SCDLPT1!J269,EMICNC_23A_SCDLPT1!Q269:EMICNC_23A_SCDLPT1!Q269,{"3.B*"}))</f>
        <v>0</v>
      </c>
      <c s="5">
        <f>SUM(_xlfn.SUMIFS(EMICNC_23A_SCDLPT1!J9:EMICNC_23A_SCDLPT1!J192,EMICNC_23A_SCDLPT1!Q9:EMICNC_23A_SCDLPT1!Q192,{"3.C*"}))+SUM(_xlfn.SUMIFS(EMICNC_23A_SCDLPT1!J207:EMICNC_23A_SCDLPT1!J234,EMICNC_23A_SCDLPT1!Q207:EMICNC_23A_SCDLPT1!Q234,{"3.C*"}))+SUM(_xlfn.SUMIFS(EMICNC_23A_SCDLPT1!J257:EMICNC_23A_SCDLPT1!J261,EMICNC_23A_SCDLPT1!Q257:EMICNC_23A_SCDLPT1!Q261,{"3.C*"}))+SUM(_xlfn.SUMIFS(EMICNC_23A_SCDLPT1!J269:EMICNC_23A_SCDLPT1!J269,EMICNC_23A_SCDLPT1!Q269:EMICNC_23A_SCDLPT1!Q269,{"3.C*"}))</f>
        <v>0</v>
      </c>
      <c s="27"/>
      <c s="27"/>
      <c s="27"/>
      <c s="27"/>
    </row>
    <row>
      <c r="B13" s="6" t="s">
        <v>88</v>
      </c>
      <c s="6" t="s">
        <v>175</v>
      </c>
      <c s="5">
        <f>SUM(_xlfn.SUMIFS(EMICNC_23A_SCDLPT1!J9:EMICNC_23A_SCDLPT1!J192,EMICNC_23A_SCDLPT1!Q9:EMICNC_23A_SCDLPT1!Q192,{"4.A*"}))+SUM(_xlfn.SUMIFS(EMICNC_23A_SCDLPT1!J207:EMICNC_23A_SCDLPT1!J234,EMICNC_23A_SCDLPT1!Q207:EMICNC_23A_SCDLPT1!Q234,{"4.A*"}))+SUM(_xlfn.SUMIFS(EMICNC_23A_SCDLPT1!J257:EMICNC_23A_SCDLPT1!J261,EMICNC_23A_SCDLPT1!Q257:EMICNC_23A_SCDLPT1!Q261,{"4.A*"}))+SUM(_xlfn.SUMIFS(EMICNC_23A_SCDLPT1!J269:EMICNC_23A_SCDLPT1!J269,EMICNC_23A_SCDLPT1!Q269:EMICNC_23A_SCDLPT1!Q269,{"4.A*"}))</f>
        <v>0</v>
      </c>
      <c s="5">
        <f>SUM(_xlfn.SUMIFS(EMICNC_23A_SCDLPT1!J9:EMICNC_23A_SCDLPT1!J192,EMICNC_23A_SCDLPT1!Q9:EMICNC_23A_SCDLPT1!Q192,{"4.B*"}))+SUM(_xlfn.SUMIFS(EMICNC_23A_SCDLPT1!J207:EMICNC_23A_SCDLPT1!J234,EMICNC_23A_SCDLPT1!Q207:EMICNC_23A_SCDLPT1!Q234,{"4.B*"}))+SUM(_xlfn.SUMIFS(EMICNC_23A_SCDLPT1!J257:EMICNC_23A_SCDLPT1!J261,EMICNC_23A_SCDLPT1!Q257:EMICNC_23A_SCDLPT1!Q261,{"4.B*"}))+SUM(_xlfn.SUMIFS(EMICNC_23A_SCDLPT1!J269:EMICNC_23A_SCDLPT1!J269,EMICNC_23A_SCDLPT1!Q269:EMICNC_23A_SCDLPT1!Q269,{"4.B*"}))</f>
        <v>0</v>
      </c>
      <c s="5">
        <f>SUM(_xlfn.SUMIFS(EMICNC_23A_SCDLPT1!J9:EMICNC_23A_SCDLPT1!J192,EMICNC_23A_SCDLPT1!Q9:EMICNC_23A_SCDLPT1!Q192,{"4.C*"}))+SUM(_xlfn.SUMIFS(EMICNC_23A_SCDLPT1!J207:EMICNC_23A_SCDLPT1!J234,EMICNC_23A_SCDLPT1!Q207:EMICNC_23A_SCDLPT1!Q234,{"4.C*"}))+SUM(_xlfn.SUMIFS(EMICNC_23A_SCDLPT1!J257:EMICNC_23A_SCDLPT1!J261,EMICNC_23A_SCDLPT1!Q257:EMICNC_23A_SCDLPT1!Q261,{"4.C*"}))+SUM(_xlfn.SUMIFS(EMICNC_23A_SCDLPT1!J269:EMICNC_23A_SCDLPT1!J269,EMICNC_23A_SCDLPT1!Q269:EMICNC_23A_SCDLPT1!Q269,{"4.C*"}))</f>
        <v>0</v>
      </c>
      <c s="27"/>
      <c s="27"/>
      <c s="27"/>
      <c s="27"/>
    </row>
    <row>
      <c r="B14" s="6" t="s">
        <v>694</v>
      </c>
      <c s="6" t="s">
        <v>780</v>
      </c>
      <c s="5">
        <f>SUM(_xlfn.SUMIFS(EMICNC_23A_SCDLPT1!J9:EMICNC_23A_SCDLPT1!J192,EMICNC_23A_SCDLPT1!Q9:EMICNC_23A_SCDLPT1!Q192,{"5.A*"}))+SUM(_xlfn.SUMIFS(EMICNC_23A_SCDLPT1!J207:EMICNC_23A_SCDLPT1!J234,EMICNC_23A_SCDLPT1!Q207:EMICNC_23A_SCDLPT1!Q234,{"5.A*"}))+SUM(_xlfn.SUMIFS(EMICNC_23A_SCDLPT1!J257:EMICNC_23A_SCDLPT1!J261,EMICNC_23A_SCDLPT1!Q257:EMICNC_23A_SCDLPT1!Q261,{"5.A*"}))+SUM(_xlfn.SUMIFS(EMICNC_23A_SCDLPT1!J269:EMICNC_23A_SCDLPT1!J269,EMICNC_23A_SCDLPT1!Q269:EMICNC_23A_SCDLPT1!Q269,{"5.A*"}))</f>
        <v>0</v>
      </c>
      <c s="5">
        <f>SUM(_xlfn.SUMIFS(EMICNC_23A_SCDLPT1!J9:EMICNC_23A_SCDLPT1!J192,EMICNC_23A_SCDLPT1!Q9:EMICNC_23A_SCDLPT1!Q192,{"5.B*"}))+SUM(_xlfn.SUMIFS(EMICNC_23A_SCDLPT1!J207:EMICNC_23A_SCDLPT1!J234,EMICNC_23A_SCDLPT1!Q207:EMICNC_23A_SCDLPT1!Q234,{"5.B*"}))+SUM(_xlfn.SUMIFS(EMICNC_23A_SCDLPT1!J257:EMICNC_23A_SCDLPT1!J261,EMICNC_23A_SCDLPT1!Q257:EMICNC_23A_SCDLPT1!Q261,{"5.B*"}))+SUM(_xlfn.SUMIFS(EMICNC_23A_SCDLPT1!J269:EMICNC_23A_SCDLPT1!J269,EMICNC_23A_SCDLPT1!Q269:EMICNC_23A_SCDLPT1!Q269,{"5.B*"}))</f>
        <v>0</v>
      </c>
      <c s="5">
        <f>SUM(_xlfn.SUMIFS(EMICNC_23A_SCDLPT1!J9:EMICNC_23A_SCDLPT1!J192,EMICNC_23A_SCDLPT1!Q9:EMICNC_23A_SCDLPT1!Q192,{"5.C*"}))+SUM(_xlfn.SUMIFS(EMICNC_23A_SCDLPT1!J207:EMICNC_23A_SCDLPT1!J234,EMICNC_23A_SCDLPT1!Q207:EMICNC_23A_SCDLPT1!Q234,{"5.C*"}))+SUM(_xlfn.SUMIFS(EMICNC_23A_SCDLPT1!J257:EMICNC_23A_SCDLPT1!J261,EMICNC_23A_SCDLPT1!Q257:EMICNC_23A_SCDLPT1!Q261,{"5.C*"}))+SUM(_xlfn.SUMIFS(EMICNC_23A_SCDLPT1!J269:EMICNC_23A_SCDLPT1!J269,EMICNC_23A_SCDLPT1!Q269:EMICNC_23A_SCDLPT1!Q269,{"5.C*"}))</f>
        <v>0</v>
      </c>
      <c s="27"/>
      <c s="27"/>
      <c s="27"/>
      <c s="27"/>
    </row>
    <row>
      <c r="B15" s="6" t="s">
        <v>1289</v>
      </c>
      <c s="6" t="s">
        <v>1366</v>
      </c>
      <c s="5">
        <f>SUM(_xlfn.SUMIFS(EMICNC_23A_SCDLPT1!J9:EMICNC_23A_SCDLPT1!J192,EMICNC_23A_SCDLPT1!Q9:EMICNC_23A_SCDLPT1!Q192,{"6*"}))+SUM(_xlfn.SUMIFS(EMICNC_23A_SCDLPT1!J207:EMICNC_23A_SCDLPT1!J234,EMICNC_23A_SCDLPT1!Q207:EMICNC_23A_SCDLPT1!Q234,{"6*"}))+SUM(_xlfn.SUMIFS(EMICNC_23A_SCDLPT1!J257:EMICNC_23A_SCDLPT1!J261,EMICNC_23A_SCDLPT1!Q257:EMICNC_23A_SCDLPT1!Q261,{"6*"}))+SUM(_xlfn.SUMIFS(EMICNC_23A_SCDLPT1!J269:EMICNC_23A_SCDLPT1!J269,EMICNC_23A_SCDLPT1!Q269:EMICNC_23A_SCDLPT1!Q269,{"6*"}))</f>
        <v>0</v>
      </c>
      <c s="27"/>
      <c s="27"/>
      <c s="27"/>
      <c s="27"/>
      <c s="27"/>
      <c s="27"/>
    </row>
    <row>
      <c r="B16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&amp;CSCDLPT1F - E25</oddHeader>
    <oddFooter>&amp;LStat-Reporting Application : &amp;R SaveAs(3/8/2024-2:25 PM)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Q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4" width="30.7421875" customWidth="1"/>
    <col min="15" max="15" width="10.7421875" customWidth="1"/>
    <col min="16" max="17" width="30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1702</v>
      </c>
      <c s="22" t="s">
        <v>2142</v>
      </c>
    </row>
    <row ht="14.15">
      <c r="B3" s="34" t="s">
        <v>695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1"/>
      <c s="30" t="s">
        <v>1895</v>
      </c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1"/>
      <c s="33" t="s">
        <v>696</v>
      </c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</row>
    <row ht="65.25">
      <c r="B7" s="10"/>
      <c s="10" t="s">
        <v>2043</v>
      </c>
      <c s="10" t="s">
        <v>1058</v>
      </c>
      <c s="10" t="s">
        <v>1059</v>
      </c>
      <c s="10" t="s">
        <v>1342</v>
      </c>
      <c s="10" t="s">
        <v>1217</v>
      </c>
      <c s="10" t="s">
        <v>291</v>
      </c>
      <c s="10" t="s">
        <v>2044</v>
      </c>
      <c s="10" t="s">
        <v>443</v>
      </c>
      <c s="10" t="s">
        <v>2094</v>
      </c>
      <c s="10" t="s">
        <v>923</v>
      </c>
      <c s="10" t="s">
        <v>2045</v>
      </c>
      <c s="10" t="s">
        <v>1763</v>
      </c>
      <c s="10" t="s">
        <v>1346</v>
      </c>
      <c s="10" t="s">
        <v>617</v>
      </c>
      <c s="10" t="s">
        <v>1347</v>
      </c>
    </row>
    <row>
      <c r="B8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9" s="6" t="s">
        <v>509</v>
      </c>
      <c s="6" t="s">
        <v>2051</v>
      </c>
      <c s="6" t="s">
        <v>3</v>
      </c>
      <c s="18"/>
      <c s="18"/>
      <c s="18"/>
      <c s="18"/>
      <c s="16"/>
      <c s="16"/>
      <c s="18"/>
      <c s="18"/>
      <c s="6" t="s">
        <v>3</v>
      </c>
      <c s="6" t="s">
        <v>3</v>
      </c>
      <c s="6" t="s">
        <v>3</v>
      </c>
      <c s="18"/>
      <c s="38" t="str">
        <f>IF(ISBLANK(F9)," ",CONCATENATE(IF(ISERROR(VLOOKUP(F9,NAICDes2020_ValidationDesc,1,)),"",VLOOKUP(F9,NAICDes2020_LookupDesc,2,)),".",IF(ISERROR(VLOOKUP(G9,NAICDesModifier2020_ValidationDesc,1,)),"",VLOOKUP(G9,NAICDesModifier2020_LookupDesc,2,))," ",IF(ISERROR(VLOOKUP(H9,SVOAdminSymbolSCDBond2020_ValidationDesc,1,)),"",VLOOKUP(H9,SVOAdminSymbolSCDBond2020_LookupDesc,2,))))</f>
        <v xml:space="preserve"> </v>
      </c>
    </row>
    <row>
      <c r="B10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1" s="6" t="s">
        <v>926</v>
      </c>
      <c s="9" t="s">
        <v>2206</v>
      </c>
      <c s="13"/>
      <c s="13"/>
      <c s="13"/>
      <c s="13"/>
      <c s="13"/>
      <c s="5">
        <f t="shared" si="0" ref="I11:J11">SUM(I8:I10)</f>
        <v>0</v>
      </c>
      <c s="5">
        <f t="shared" si="0"/>
        <v>0</v>
      </c>
      <c s="13"/>
      <c s="13"/>
      <c s="13"/>
      <c s="13"/>
      <c s="13"/>
      <c s="13"/>
      <c s="13"/>
    </row>
    <row>
      <c r="B12" s="7" t="s">
        <v>1472</v>
      </c>
      <c s="7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4" t="s">
        <v>1472</v>
      </c>
      <c s="4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  <c s="8" t="s">
        <v>1472</v>
      </c>
    </row>
    <row>
      <c r="B13" s="6" t="s">
        <v>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IF(ISBLANK(F13)," ",CONCATENATE(IF(ISERROR(VLOOKUP(F13,NAICDes2020_ValidationDesc,1,)),"",VLOOKUP(F13,NAICDes2020_LookupDesc,2,)),".",IF(ISERROR(VLOOKUP(G13,NAICDesModifier2020_ValidationDesc,1,)),"",VLOOKUP(G13,NAICDesModifier2020_LookupDesc,2,))," ",IF(ISERROR(VLOOKUP(H13,SVOAdminSymbolSCDBond2020_ValidationDesc,1,)),"",VLOOKUP(H13,SVOAdminSymbolSCDBond2020_LookupDesc,2,))))</f>
        <v xml:space="preserve"> </v>
      </c>
    </row>
    <row>
      <c r="B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" s="6" t="s">
        <v>451</v>
      </c>
      <c s="9" t="s">
        <v>452</v>
      </c>
      <c s="3"/>
      <c s="3"/>
      <c s="3"/>
      <c s="3"/>
      <c s="3"/>
      <c s="5">
        <f t="shared" si="1" ref="I15:J15">SUM(I12:I14)</f>
        <v>0</v>
      </c>
      <c s="5">
        <f t="shared" si="1"/>
        <v>0</v>
      </c>
      <c s="3"/>
      <c s="3"/>
      <c s="3"/>
      <c s="3"/>
      <c s="3"/>
      <c s="3"/>
      <c s="3"/>
    </row>
    <row>
      <c r="B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" s="6" t="s">
        <v>1899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IF(ISBLANK(F17)," ",CONCATENATE(IF(ISERROR(VLOOKUP(F17,NAICDes2020_ValidationDesc,1,)),"",VLOOKUP(F17,NAICDes2020_LookupDesc,2,)),".",IF(ISERROR(VLOOKUP(G17,NAICDesModifier2020_ValidationDesc,1,)),"",VLOOKUP(G17,NAICDesModifier2020_LookupDesc,2,))," ",IF(ISERROR(VLOOKUP(H17,SVOAdminSymbolSCDBond2020_ValidationDesc,1,)),"",VLOOKUP(H17,SVOAdminSymbolSCDBond2020_LookupDesc,2,))))</f>
        <v xml:space="preserve"> </v>
      </c>
    </row>
    <row>
      <c r="B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" s="6" t="s">
        <v>5</v>
      </c>
      <c s="9" t="s">
        <v>619</v>
      </c>
      <c s="3"/>
      <c s="3"/>
      <c s="3"/>
      <c s="3"/>
      <c s="3"/>
      <c s="5">
        <f t="shared" si="2" ref="I19:J19">SUM(I16:I18)</f>
        <v>0</v>
      </c>
      <c s="5">
        <f t="shared" si="2"/>
        <v>0</v>
      </c>
      <c s="3"/>
      <c s="3"/>
      <c s="3"/>
      <c s="3"/>
      <c s="3"/>
      <c s="3"/>
      <c s="3"/>
    </row>
    <row>
      <c r="B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" s="6" t="s">
        <v>1473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IF(ISBLANK(F21)," ",CONCATENATE(IF(ISERROR(VLOOKUP(F21,NAICDes2020_ValidationDesc,1,)),"",VLOOKUP(F21,NAICDes2020_LookupDesc,2,)),".",IF(ISERROR(VLOOKUP(G21,NAICDesModifier2020_ValidationDesc,1,)),"",VLOOKUP(G21,NAICDesModifier2020_LookupDesc,2,))," ",IF(ISERROR(VLOOKUP(H21,SVOAdminSymbolSCDBond2020_ValidationDesc,1,)),"",VLOOKUP(H21,SVOAdminSymbolSCDBond2020_LookupDesc,2,))))</f>
        <v xml:space="preserve"> </v>
      </c>
    </row>
    <row>
      <c r="B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" s="6" t="s">
        <v>1900</v>
      </c>
      <c s="9" t="s">
        <v>1065</v>
      </c>
      <c s="3"/>
      <c s="3"/>
      <c s="3"/>
      <c s="3"/>
      <c s="3"/>
      <c s="5">
        <f t="shared" si="3" ref="I23:J23">SUM(I20:I22)</f>
        <v>0</v>
      </c>
      <c s="5">
        <f t="shared" si="3"/>
        <v>0</v>
      </c>
      <c s="3"/>
      <c s="3"/>
      <c s="3"/>
      <c s="3"/>
      <c s="3"/>
      <c s="3"/>
      <c s="3"/>
    </row>
    <row>
      <c r="B24" s="6" t="s">
        <v>1474</v>
      </c>
      <c s="9" t="s">
        <v>620</v>
      </c>
      <c s="3"/>
      <c s="3"/>
      <c s="3"/>
      <c s="3"/>
      <c s="3"/>
      <c s="5">
        <f t="shared" si="4" ref="I24:J24">I11+I15+I19+I23</f>
        <v>0</v>
      </c>
      <c s="5">
        <f t="shared" si="4"/>
        <v>0</v>
      </c>
      <c s="3"/>
      <c s="3"/>
      <c s="3"/>
      <c s="3"/>
      <c s="3"/>
      <c s="3"/>
      <c s="3"/>
    </row>
    <row>
      <c r="B2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" s="6" t="s">
        <v>758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IF(ISBLANK(F26)," ",CONCATENATE(IF(ISERROR(VLOOKUP(F26,NAICDes2020_ValidationDesc,1,)),"",VLOOKUP(F26,NAICDes2020_LookupDesc,2,)),".",IF(ISERROR(VLOOKUP(G26,NAICDesModifier2020_ValidationDesc,1,)),"",VLOOKUP(G26,NAICDesModifier2020_LookupDesc,2,))," ",IF(ISERROR(VLOOKUP(H26,SVOAdminSymbolSCDBond2020_ValidationDesc,1,)),"",VLOOKUP(H26,SVOAdminSymbolSCDBond2020_LookupDesc,2,))))</f>
        <v xml:space="preserve"> </v>
      </c>
    </row>
    <row>
      <c r="B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8" s="6" t="s">
        <v>1221</v>
      </c>
      <c s="9" t="s">
        <v>6</v>
      </c>
      <c s="3"/>
      <c s="3"/>
      <c s="3"/>
      <c s="3"/>
      <c s="3"/>
      <c s="5">
        <f t="shared" si="5" ref="I28:J28">SUM(I25:I27)</f>
        <v>0</v>
      </c>
      <c s="5">
        <f t="shared" si="5"/>
        <v>0</v>
      </c>
      <c s="3"/>
      <c s="3"/>
      <c s="3"/>
      <c s="3"/>
      <c s="3"/>
      <c s="3"/>
      <c s="3"/>
    </row>
    <row>
      <c r="B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0" s="6" t="s">
        <v>296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IF(ISBLANK(F30)," ",CONCATENATE(IF(ISERROR(VLOOKUP(F30,NAICDes2020_ValidationDesc,1,)),"",VLOOKUP(F30,NAICDes2020_LookupDesc,2,)),".",IF(ISERROR(VLOOKUP(G30,NAICDesModifier2020_ValidationDesc,1,)),"",VLOOKUP(G30,NAICDesModifier2020_LookupDesc,2,))," ",IF(ISERROR(VLOOKUP(H30,SVOAdminSymbolSCDBond2020_ValidationDesc,1,)),"",VLOOKUP(H30,SVOAdminSymbolSCDBond2020_LookupDesc,2,))))</f>
        <v xml:space="preserve"> </v>
      </c>
    </row>
    <row>
      <c r="B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2" s="6" t="s">
        <v>759</v>
      </c>
      <c s="9" t="s">
        <v>7</v>
      </c>
      <c s="3"/>
      <c s="3"/>
      <c s="3"/>
      <c s="3"/>
      <c s="3"/>
      <c s="5">
        <f t="shared" si="6" ref="I32:J32">SUM(I29:I31)</f>
        <v>0</v>
      </c>
      <c s="5">
        <f t="shared" si="6"/>
        <v>0</v>
      </c>
      <c s="3"/>
      <c s="3"/>
      <c s="3"/>
      <c s="3"/>
      <c s="3"/>
      <c s="3"/>
      <c s="3"/>
    </row>
    <row>
      <c r="B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4" s="6" t="s">
        <v>2207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IF(ISBLANK(F34)," ",CONCATENATE(IF(ISERROR(VLOOKUP(F34,NAICDes2020_ValidationDesc,1,)),"",VLOOKUP(F34,NAICDes2020_LookupDesc,2,)),".",IF(ISERROR(VLOOKUP(G34,NAICDesModifier2020_ValidationDesc,1,)),"",VLOOKUP(G34,NAICDesModifier2020_LookupDesc,2,))," ",IF(ISERROR(VLOOKUP(H34,SVOAdminSymbolSCDBond2020_ValidationDesc,1,)),"",VLOOKUP(H34,SVOAdminSymbolSCDBond2020_LookupDesc,2,))))</f>
        <v xml:space="preserve"> </v>
      </c>
    </row>
    <row>
      <c r="B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6" s="6" t="s">
        <v>297</v>
      </c>
      <c s="9" t="s">
        <v>1627</v>
      </c>
      <c s="3"/>
      <c s="3"/>
      <c s="3"/>
      <c s="3"/>
      <c s="3"/>
      <c s="5">
        <f t="shared" si="7" ref="I36:J36">SUM(I33:I35)</f>
        <v>0</v>
      </c>
      <c s="5">
        <f t="shared" si="7"/>
        <v>0</v>
      </c>
      <c s="3"/>
      <c s="3"/>
      <c s="3"/>
      <c s="3"/>
      <c s="3"/>
      <c s="3"/>
      <c s="3"/>
    </row>
    <row>
      <c r="B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38" s="6" t="s">
        <v>1769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IF(ISBLANK(F38)," ",CONCATENATE(IF(ISERROR(VLOOKUP(F38,NAICDes2020_ValidationDesc,1,)),"",VLOOKUP(F38,NAICDes2020_LookupDesc,2,)),".",IF(ISERROR(VLOOKUP(G38,NAICDesModifier2020_ValidationDesc,1,)),"",VLOOKUP(G38,NAICDesModifier2020_LookupDesc,2,))," ",IF(ISERROR(VLOOKUP(H38,SVOAdminSymbolSCDBond2020_ValidationDesc,1,)),"",VLOOKUP(H38,SVOAdminSymbolSCDBond2020_LookupDesc,2,))))</f>
        <v xml:space="preserve"> </v>
      </c>
    </row>
    <row>
      <c r="B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0" s="6" t="s">
        <v>2208</v>
      </c>
      <c s="9" t="s">
        <v>1770</v>
      </c>
      <c s="3"/>
      <c s="3"/>
      <c s="3"/>
      <c s="3"/>
      <c s="3"/>
      <c s="5">
        <f t="shared" si="8" ref="I40:J40">SUM(I37:I39)</f>
        <v>0</v>
      </c>
      <c s="5">
        <f t="shared" si="8"/>
        <v>0</v>
      </c>
      <c s="3"/>
      <c s="3"/>
      <c s="3"/>
      <c s="3"/>
      <c s="3"/>
      <c s="3"/>
      <c s="3"/>
    </row>
    <row>
      <c r="B41" s="6" t="s">
        <v>1771</v>
      </c>
      <c s="9" t="s">
        <v>453</v>
      </c>
      <c s="3"/>
      <c s="3"/>
      <c s="3"/>
      <c s="3"/>
      <c s="3"/>
      <c s="5">
        <f t="shared" si="9" ref="I41:J41">I28+I32+I36+I40</f>
        <v>0</v>
      </c>
      <c s="5">
        <f t="shared" si="9"/>
        <v>0</v>
      </c>
      <c s="3"/>
      <c s="3"/>
      <c s="3"/>
      <c s="3"/>
      <c s="3"/>
      <c s="3"/>
      <c s="3"/>
    </row>
    <row>
      <c r="B4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3" s="6" t="s">
        <v>1066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IF(ISBLANK(F43)," ",CONCATENATE(IF(ISERROR(VLOOKUP(F43,NAICDes2020_ValidationDesc,1,)),"",VLOOKUP(F43,NAICDes2020_LookupDesc,2,)),".",IF(ISERROR(VLOOKUP(G43,NAICDesModifier2020_ValidationDesc,1,)),"",VLOOKUP(G43,NAICDesModifier2020_LookupDesc,2,))," ",IF(ISERROR(VLOOKUP(H43,SVOAdminSymbolSCDBond2020_ValidationDesc,1,)),"",VLOOKUP(H43,SVOAdminSymbolSCDBond2020_LookupDesc,2,))))</f>
        <v xml:space="preserve"> </v>
      </c>
    </row>
    <row>
      <c r="B4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5" s="6" t="s">
        <v>1475</v>
      </c>
      <c s="9" t="s">
        <v>1222</v>
      </c>
      <c s="3"/>
      <c s="3"/>
      <c s="3"/>
      <c s="3"/>
      <c s="3"/>
      <c s="5">
        <f t="shared" si="10" ref="I45:J45">SUM(I42:I44)</f>
        <v>0</v>
      </c>
      <c s="5">
        <f t="shared" si="10"/>
        <v>0</v>
      </c>
      <c s="3"/>
      <c s="3"/>
      <c s="3"/>
      <c s="3"/>
      <c s="3"/>
      <c s="3"/>
      <c s="3"/>
    </row>
    <row>
      <c r="B4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7" s="6" t="s">
        <v>621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IF(ISBLANK(F47)," ",CONCATENATE(IF(ISERROR(VLOOKUP(F47,NAICDes2020_ValidationDesc,1,)),"",VLOOKUP(F47,NAICDes2020_LookupDesc,2,)),".",IF(ISERROR(VLOOKUP(G47,NAICDesModifier2020_ValidationDesc,1,)),"",VLOOKUP(G47,NAICDesModifier2020_LookupDesc,2,))," ",IF(ISERROR(VLOOKUP(H47,SVOAdminSymbolSCDBond2020_ValidationDesc,1,)),"",VLOOKUP(H47,SVOAdminSymbolSCDBond2020_LookupDesc,2,))))</f>
        <v xml:space="preserve"> </v>
      </c>
    </row>
    <row>
      <c r="B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49" s="6" t="s">
        <v>1067</v>
      </c>
      <c s="9" t="s">
        <v>760</v>
      </c>
      <c s="3"/>
      <c s="3"/>
      <c s="3"/>
      <c s="3"/>
      <c s="3"/>
      <c s="5">
        <f t="shared" si="11" ref="I49:J49">SUM(I46:I48)</f>
        <v>0</v>
      </c>
      <c s="5">
        <f t="shared" si="11"/>
        <v>0</v>
      </c>
      <c s="3"/>
      <c s="3"/>
      <c s="3"/>
      <c s="3"/>
      <c s="3"/>
      <c s="3"/>
      <c s="3"/>
    </row>
    <row>
      <c r="B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1" s="6" t="s">
        <v>155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IF(ISBLANK(F51)," ",CONCATENATE(IF(ISERROR(VLOOKUP(F51,NAICDes2020_ValidationDesc,1,)),"",VLOOKUP(F51,NAICDes2020_LookupDesc,2,)),".",IF(ISERROR(VLOOKUP(G51,NAICDesModifier2020_ValidationDesc,1,)),"",VLOOKUP(G51,NAICDesModifier2020_LookupDesc,2,))," ",IF(ISERROR(VLOOKUP(H51,SVOAdminSymbolSCDBond2020_ValidationDesc,1,)),"",VLOOKUP(H51,SVOAdminSymbolSCDBond2020_LookupDesc,2,))))</f>
        <v xml:space="preserve"> </v>
      </c>
    </row>
    <row>
      <c r="B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3" s="6" t="s">
        <v>622</v>
      </c>
      <c s="9" t="s">
        <v>298</v>
      </c>
      <c s="3"/>
      <c s="3"/>
      <c s="3"/>
      <c s="3"/>
      <c s="3"/>
      <c s="5">
        <f t="shared" si="12" ref="I53:J53">SUM(I50:I52)</f>
        <v>0</v>
      </c>
      <c s="5">
        <f t="shared" si="12"/>
        <v>0</v>
      </c>
      <c s="3"/>
      <c s="3"/>
      <c s="3"/>
      <c s="3"/>
      <c s="3"/>
      <c s="3"/>
      <c s="3"/>
    </row>
    <row>
      <c r="B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5" s="6" t="s">
        <v>2052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IF(ISBLANK(F55)," ",CONCATENATE(IF(ISERROR(VLOOKUP(F55,NAICDes2020_ValidationDesc,1,)),"",VLOOKUP(F55,NAICDes2020_LookupDesc,2,)),".",IF(ISERROR(VLOOKUP(G55,NAICDesModifier2020_ValidationDesc,1,)),"",VLOOKUP(G55,NAICDesModifier2020_LookupDesc,2,))," ",IF(ISERROR(VLOOKUP(H55,SVOAdminSymbolSCDBond2020_ValidationDesc,1,)),"",VLOOKUP(H55,SVOAdminSymbolSCDBond2020_LookupDesc,2,))))</f>
        <v xml:space="preserve"> </v>
      </c>
    </row>
    <row>
      <c r="B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57" s="6" t="s">
        <v>156</v>
      </c>
      <c s="9" t="s">
        <v>2209</v>
      </c>
      <c s="3"/>
      <c s="3"/>
      <c s="3"/>
      <c s="3"/>
      <c s="3"/>
      <c s="5">
        <f t="shared" si="13" ref="I57:J57">SUM(I54:I56)</f>
        <v>0</v>
      </c>
      <c s="5">
        <f t="shared" si="13"/>
        <v>0</v>
      </c>
      <c s="3"/>
      <c s="3"/>
      <c s="3"/>
      <c s="3"/>
      <c s="3"/>
      <c s="3"/>
      <c s="3"/>
    </row>
    <row>
      <c r="B58" s="6" t="s">
        <v>2053</v>
      </c>
      <c s="9" t="s">
        <v>1901</v>
      </c>
      <c s="3"/>
      <c s="3"/>
      <c s="3"/>
      <c s="3"/>
      <c s="3"/>
      <c s="5">
        <f t="shared" si="14" ref="I58:J58">I45+I49+I53+I57</f>
        <v>0</v>
      </c>
      <c s="5">
        <f t="shared" si="14"/>
        <v>0</v>
      </c>
      <c s="3"/>
      <c s="3"/>
      <c s="3"/>
      <c s="3"/>
      <c s="3"/>
      <c s="3"/>
      <c s="3"/>
    </row>
    <row>
      <c r="B5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0" s="6" t="s">
        <v>1352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IF(ISBLANK(F60)," ",CONCATENATE(IF(ISERROR(VLOOKUP(F60,NAICDes2020_ValidationDesc,1,)),"",VLOOKUP(F60,NAICDes2020_LookupDesc,2,)),".",IF(ISERROR(VLOOKUP(G60,NAICDesModifier2020_ValidationDesc,1,)),"",VLOOKUP(G60,NAICDesModifier2020_LookupDesc,2,))," ",IF(ISERROR(VLOOKUP(H60,SVOAdminSymbolSCDBond2020_ValidationDesc,1,)),"",VLOOKUP(H60,SVOAdminSymbolSCDBond2020_LookupDesc,2,))))</f>
        <v xml:space="preserve"> </v>
      </c>
    </row>
    <row>
      <c r="B6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2" s="6" t="s">
        <v>1772</v>
      </c>
      <c s="9" t="s">
        <v>1628</v>
      </c>
      <c s="3"/>
      <c s="3"/>
      <c s="3"/>
      <c s="3"/>
      <c s="3"/>
      <c s="5">
        <f t="shared" si="15" ref="I62:J62">SUM(I59:I61)</f>
        <v>0</v>
      </c>
      <c s="5">
        <f t="shared" si="15"/>
        <v>0</v>
      </c>
      <c s="3"/>
      <c s="3"/>
      <c s="3"/>
      <c s="3"/>
      <c s="3"/>
      <c s="3"/>
      <c s="3"/>
    </row>
    <row>
      <c r="B6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4" s="6" t="s">
        <v>927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IF(ISBLANK(F64)," ",CONCATENATE(IF(ISERROR(VLOOKUP(F64,NAICDes2020_ValidationDesc,1,)),"",VLOOKUP(F64,NAICDes2020_LookupDesc,2,)),".",IF(ISERROR(VLOOKUP(G64,NAICDesModifier2020_ValidationDesc,1,)),"",VLOOKUP(G64,NAICDesModifier2020_LookupDesc,2,))," ",IF(ISERROR(VLOOKUP(H64,SVOAdminSymbolSCDBond2020_ValidationDesc,1,)),"",VLOOKUP(H64,SVOAdminSymbolSCDBond2020_LookupDesc,2,))))</f>
        <v xml:space="preserve"> </v>
      </c>
    </row>
    <row>
      <c r="B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6" s="6" t="s">
        <v>1353</v>
      </c>
      <c s="9" t="s">
        <v>1629</v>
      </c>
      <c s="3"/>
      <c s="3"/>
      <c s="3"/>
      <c s="3"/>
      <c s="3"/>
      <c s="5">
        <f t="shared" si="16" ref="I66:J66">SUM(I63:I65)</f>
        <v>0</v>
      </c>
      <c s="5">
        <f t="shared" si="16"/>
        <v>0</v>
      </c>
      <c s="3"/>
      <c s="3"/>
      <c s="3"/>
      <c s="3"/>
      <c s="3"/>
      <c s="3"/>
      <c s="3"/>
    </row>
    <row>
      <c r="B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68" s="6" t="s">
        <v>454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IF(ISBLANK(F68)," ",CONCATENATE(IF(ISERROR(VLOOKUP(F68,NAICDes2020_ValidationDesc,1,)),"",VLOOKUP(F68,NAICDes2020_LookupDesc,2,)),".",IF(ISERROR(VLOOKUP(G68,NAICDesModifier2020_ValidationDesc,1,)),"",VLOOKUP(G68,NAICDesModifier2020_LookupDesc,2,))," ",IF(ISERROR(VLOOKUP(H68,SVOAdminSymbolSCDBond2020_ValidationDesc,1,)),"",VLOOKUP(H68,SVOAdminSymbolSCDBond2020_LookupDesc,2,))))</f>
        <v xml:space="preserve"> </v>
      </c>
    </row>
    <row>
      <c r="B6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0" s="6" t="s">
        <v>928</v>
      </c>
      <c s="9" t="s">
        <v>8</v>
      </c>
      <c s="3"/>
      <c s="3"/>
      <c s="3"/>
      <c s="3"/>
      <c s="3"/>
      <c s="5">
        <f t="shared" si="17" ref="I70:J70">SUM(I67:I69)</f>
        <v>0</v>
      </c>
      <c s="5">
        <f t="shared" si="17"/>
        <v>0</v>
      </c>
      <c s="3"/>
      <c s="3"/>
      <c s="3"/>
      <c s="3"/>
      <c s="3"/>
      <c s="3"/>
      <c s="3"/>
    </row>
    <row>
      <c r="B7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2" s="6" t="s">
        <v>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IF(ISBLANK(F72)," ",CONCATENATE(IF(ISERROR(VLOOKUP(F72,NAICDes2020_ValidationDesc,1,)),"",VLOOKUP(F72,NAICDes2020_LookupDesc,2,)),".",IF(ISERROR(VLOOKUP(G72,NAICDesModifier2020_ValidationDesc,1,)),"",VLOOKUP(G72,NAICDesModifier2020_LookupDesc,2,))," ",IF(ISERROR(VLOOKUP(H72,SVOAdminSymbolSCDBond2020_ValidationDesc,1,)),"",VLOOKUP(H72,SVOAdminSymbolSCDBond2020_LookupDesc,2,))))</f>
        <v xml:space="preserve"> </v>
      </c>
    </row>
    <row>
      <c r="B7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4" s="6" t="s">
        <v>455</v>
      </c>
      <c s="9" t="s">
        <v>456</v>
      </c>
      <c s="3"/>
      <c s="3"/>
      <c s="3"/>
      <c s="3"/>
      <c s="3"/>
      <c s="5">
        <f t="shared" si="18" ref="I74:J74">SUM(I71:I73)</f>
        <v>0</v>
      </c>
      <c s="5">
        <f t="shared" si="18"/>
        <v>0</v>
      </c>
      <c s="3"/>
      <c s="3"/>
      <c s="3"/>
      <c s="3"/>
      <c s="3"/>
      <c s="3"/>
      <c s="3"/>
    </row>
    <row>
      <c r="B75" s="6" t="s">
        <v>10</v>
      </c>
      <c s="9" t="s">
        <v>157</v>
      </c>
      <c s="3"/>
      <c s="3"/>
      <c s="3"/>
      <c s="3"/>
      <c s="3"/>
      <c s="5">
        <f t="shared" si="19" ref="I75:J75">I62+I66+I70+I74</f>
        <v>0</v>
      </c>
      <c s="5">
        <f t="shared" si="19"/>
        <v>0</v>
      </c>
      <c s="3"/>
      <c s="3"/>
      <c s="3"/>
      <c s="3"/>
      <c s="3"/>
      <c s="3"/>
      <c s="3"/>
    </row>
    <row>
      <c r="B7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7" s="6" t="s">
        <v>1670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IF(ISBLANK(F77)," ",CONCATENATE(IF(ISERROR(VLOOKUP(F77,NAICDes2020_ValidationDesc,1,)),"",VLOOKUP(F77,NAICDes2020_LookupDesc,2,)),".",IF(ISERROR(VLOOKUP(G77,NAICDesModifier2020_ValidationDesc,1,)),"",VLOOKUP(G77,NAICDesModifier2020_LookupDesc,2,))," ",IF(ISERROR(VLOOKUP(H77,SVOAdminSymbolSCDBond2020_ValidationDesc,1,)),"",VLOOKUP(H77,SVOAdminSymbolSCDBond2020_LookupDesc,2,))))</f>
        <v xml:space="preserve"> </v>
      </c>
    </row>
    <row>
      <c r="B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79" s="6" t="s">
        <v>2054</v>
      </c>
      <c s="9" t="s">
        <v>1069</v>
      </c>
      <c s="3"/>
      <c s="3"/>
      <c s="3"/>
      <c s="3"/>
      <c s="3"/>
      <c s="5">
        <f t="shared" si="20" ref="I79:J79">SUM(I76:I78)</f>
        <v>0</v>
      </c>
      <c s="5">
        <f t="shared" si="20"/>
        <v>0</v>
      </c>
      <c s="3"/>
      <c s="3"/>
      <c s="3"/>
      <c s="3"/>
      <c s="3"/>
      <c s="3"/>
      <c s="3"/>
    </row>
    <row>
      <c r="B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1" s="6" t="s">
        <v>1223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IF(ISBLANK(F81)," ",CONCATENATE(IF(ISERROR(VLOOKUP(F81,NAICDes2020_ValidationDesc,1,)),"",VLOOKUP(F81,NAICDes2020_LookupDesc,2,)),".",IF(ISERROR(VLOOKUP(G81,NAICDesModifier2020_ValidationDesc,1,)),"",VLOOKUP(G81,NAICDesModifier2020_LookupDesc,2,))," ",IF(ISERROR(VLOOKUP(H81,SVOAdminSymbolSCDBond2020_ValidationDesc,1,)),"",VLOOKUP(H81,SVOAdminSymbolSCDBond2020_LookupDesc,2,))))</f>
        <v xml:space="preserve"> </v>
      </c>
    </row>
    <row>
      <c r="B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3" s="6" t="s">
        <v>1631</v>
      </c>
      <c s="9" t="s">
        <v>1477</v>
      </c>
      <c s="3"/>
      <c s="3"/>
      <c s="3"/>
      <c s="3"/>
      <c s="3"/>
      <c s="5">
        <f t="shared" si="21" ref="I83:J83">SUM(I80:I82)</f>
        <v>0</v>
      </c>
      <c s="5">
        <f t="shared" si="21"/>
        <v>0</v>
      </c>
      <c s="3"/>
      <c s="3"/>
      <c s="3"/>
      <c s="3"/>
      <c s="3"/>
      <c s="3"/>
      <c s="3"/>
    </row>
    <row>
      <c r="B8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5" s="6" t="s">
        <v>761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IF(ISBLANK(F85)," ",CONCATENATE(IF(ISERROR(VLOOKUP(F85,NAICDes2020_ValidationDesc,1,)),"",VLOOKUP(F85,NAICDes2020_LookupDesc,2,)),".",IF(ISERROR(VLOOKUP(G85,NAICDesModifier2020_ValidationDesc,1,)),"",VLOOKUP(G85,NAICDesModifier2020_LookupDesc,2,))," ",IF(ISERROR(VLOOKUP(H85,SVOAdminSymbolSCDBond2020_ValidationDesc,1,)),"",VLOOKUP(H85,SVOAdminSymbolSCDBond2020_LookupDesc,2,))))</f>
        <v xml:space="preserve"> </v>
      </c>
    </row>
    <row>
      <c r="B8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7" s="6" t="s">
        <v>1224</v>
      </c>
      <c s="9" t="s">
        <v>12</v>
      </c>
      <c s="3"/>
      <c s="3"/>
      <c s="3"/>
      <c s="3"/>
      <c s="3"/>
      <c s="5">
        <f t="shared" si="22" ref="I87:J87">SUM(I84:I86)</f>
        <v>0</v>
      </c>
      <c s="5">
        <f t="shared" si="22"/>
        <v>0</v>
      </c>
      <c s="3"/>
      <c s="3"/>
      <c s="3"/>
      <c s="3"/>
      <c s="3"/>
      <c s="3"/>
      <c s="3"/>
    </row>
    <row>
      <c r="B8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89" s="6" t="s">
        <v>299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IF(ISBLANK(F89)," ",CONCATENATE(IF(ISERROR(VLOOKUP(F89,NAICDes2020_ValidationDesc,1,)),"",VLOOKUP(F89,NAICDes2020_LookupDesc,2,)),".",IF(ISERROR(VLOOKUP(G89,NAICDesModifier2020_ValidationDesc,1,)),"",VLOOKUP(G89,NAICDesModifier2020_LookupDesc,2,))," ",IF(ISERROR(VLOOKUP(H89,SVOAdminSymbolSCDBond2020_ValidationDesc,1,)),"",VLOOKUP(H89,SVOAdminSymbolSCDBond2020_LookupDesc,2,))))</f>
        <v xml:space="preserve"> </v>
      </c>
    </row>
    <row>
      <c r="B9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1" s="6" t="s">
        <v>762</v>
      </c>
      <c s="9" t="s">
        <v>159</v>
      </c>
      <c s="3"/>
      <c s="3"/>
      <c s="3"/>
      <c s="3"/>
      <c s="3"/>
      <c s="5">
        <f t="shared" si="23" ref="I91:J91">SUM(I88:I90)</f>
        <v>0</v>
      </c>
      <c s="5">
        <f t="shared" si="23"/>
        <v>0</v>
      </c>
      <c s="3"/>
      <c s="3"/>
      <c s="3"/>
      <c s="3"/>
      <c s="3"/>
      <c s="3"/>
      <c s="3"/>
    </row>
    <row>
      <c r="B92" s="6" t="s">
        <v>300</v>
      </c>
      <c s="9" t="s">
        <v>457</v>
      </c>
      <c s="3"/>
      <c s="3"/>
      <c s="3"/>
      <c s="3"/>
      <c s="3"/>
      <c s="5">
        <f t="shared" si="24" ref="I92:J92">I79+I83+I87+I91</f>
        <v>0</v>
      </c>
      <c s="5">
        <f t="shared" si="24"/>
        <v>0</v>
      </c>
      <c s="3"/>
      <c s="3"/>
      <c s="3"/>
      <c s="3"/>
      <c s="3"/>
      <c s="3"/>
      <c s="3"/>
    </row>
    <row>
      <c r="B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4" s="6" t="s">
        <v>339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IF(ISBLANK(F94)," ",CONCATENATE(IF(ISERROR(VLOOKUP(F94,NAICDes2020_ValidationDesc,1,)),"",VLOOKUP(F94,NAICDes2020_LookupDesc,2,)),".",IF(ISERROR(VLOOKUP(G94,NAICDesModifier2020_ValidationDesc,1,)),"",VLOOKUP(G94,NAICDesModifier2020_LookupDesc,2,))," ",IF(ISERROR(VLOOKUP(H94,SVOAdminSymbolSCDBond2020_ValidationDesc,1,)),"",VLOOKUP(H94,SVOAdminSymbolSCDBond2020_LookupDesc,2,))))</f>
        <v xml:space="preserve"> </v>
      </c>
    </row>
    <row>
      <c r="B9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6" s="6" t="s">
        <v>776</v>
      </c>
      <c s="9" t="s">
        <v>1646</v>
      </c>
      <c s="3"/>
      <c s="3"/>
      <c s="3"/>
      <c s="3"/>
      <c s="3"/>
      <c s="5">
        <f t="shared" si="25" ref="I96:J96">SUM(I93:I95)</f>
        <v>0</v>
      </c>
      <c s="5">
        <f t="shared" si="25"/>
        <v>0</v>
      </c>
      <c s="3"/>
      <c s="3"/>
      <c s="3"/>
      <c s="3"/>
      <c s="3"/>
      <c s="3"/>
      <c s="3"/>
    </row>
    <row>
      <c r="B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98" s="6" t="s">
        <v>2221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IF(ISBLANK(F98)," ",CONCATENATE(IF(ISERROR(VLOOKUP(F98,NAICDes2020_ValidationDesc,1,)),"",VLOOKUP(F98,NAICDes2020_LookupDesc,2,)),".",IF(ISERROR(VLOOKUP(G98,NAICDesModifier2020_ValidationDesc,1,)),"",VLOOKUP(G98,NAICDesModifier2020_LookupDesc,2,))," ",IF(ISERROR(VLOOKUP(H98,SVOAdminSymbolSCDBond2020_ValidationDesc,1,)),"",VLOOKUP(H98,SVOAdminSymbolSCDBond2020_LookupDesc,2,))))</f>
        <v xml:space="preserve"> </v>
      </c>
    </row>
    <row>
      <c r="B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0" s="6" t="s">
        <v>315</v>
      </c>
      <c s="9" t="s">
        <v>1093</v>
      </c>
      <c s="3"/>
      <c s="3"/>
      <c s="3"/>
      <c s="3"/>
      <c s="3"/>
      <c s="5">
        <f t="shared" si="26" ref="I100:J100">SUM(I97:I99)</f>
        <v>0</v>
      </c>
      <c s="5">
        <f t="shared" si="26"/>
        <v>0</v>
      </c>
      <c s="3"/>
      <c s="3"/>
      <c s="3"/>
      <c s="3"/>
      <c s="3"/>
      <c s="3"/>
      <c s="3"/>
    </row>
    <row>
      <c r="B1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2" s="6" t="s">
        <v>1783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IF(ISBLANK(F102)," ",CONCATENATE(IF(ISERROR(VLOOKUP(F102,NAICDes2020_ValidationDesc,1,)),"",VLOOKUP(F102,NAICDes2020_LookupDesc,2,)),".",IF(ISERROR(VLOOKUP(G102,NAICDesModifier2020_ValidationDesc,1,)),"",VLOOKUP(G102,NAICDesModifier2020_LookupDesc,2,))," ",IF(ISERROR(VLOOKUP(H102,SVOAdminSymbolSCDBond2020_ValidationDesc,1,)),"",VLOOKUP(H102,SVOAdminSymbolSCDBond2020_LookupDesc,2,))))</f>
        <v xml:space="preserve"> </v>
      </c>
    </row>
    <row>
      <c r="B1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4" s="6" t="s">
        <v>2222</v>
      </c>
      <c s="9" t="s">
        <v>2223</v>
      </c>
      <c s="3"/>
      <c s="3"/>
      <c s="3"/>
      <c s="3"/>
      <c s="3"/>
      <c s="5">
        <f t="shared" si="27" ref="I104:J104">SUM(I101:I103)</f>
        <v>0</v>
      </c>
      <c s="5">
        <f t="shared" si="27"/>
        <v>0</v>
      </c>
      <c s="3"/>
      <c s="3"/>
      <c s="3"/>
      <c s="3"/>
      <c s="3"/>
      <c s="3"/>
      <c s="3"/>
    </row>
    <row>
      <c r="B10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6" s="6" t="s">
        <v>1383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IF(ISBLANK(F106)," ",CONCATENATE(IF(ISERROR(VLOOKUP(F106,NAICDes2020_ValidationDesc,1,)),"",VLOOKUP(F106,NAICDes2020_LookupDesc,2,)),".",IF(ISERROR(VLOOKUP(G106,NAICDesModifier2020_ValidationDesc,1,)),"",VLOOKUP(G106,NAICDesModifier2020_LookupDesc,2,))," ",IF(ISERROR(VLOOKUP(H106,SVOAdminSymbolSCDBond2020_ValidationDesc,1,)),"",VLOOKUP(H106,SVOAdminSymbolSCDBond2020_LookupDesc,2,))))</f>
        <v xml:space="preserve"> </v>
      </c>
    </row>
    <row>
      <c r="B10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08" s="6" t="s">
        <v>1784</v>
      </c>
      <c s="9" t="s">
        <v>634</v>
      </c>
      <c s="3"/>
      <c s="3"/>
      <c s="3"/>
      <c s="3"/>
      <c s="3"/>
      <c s="5">
        <f t="shared" si="28" ref="I108:J108">SUM(I105:I107)</f>
        <v>0</v>
      </c>
      <c s="5">
        <f t="shared" si="28"/>
        <v>0</v>
      </c>
      <c s="3"/>
      <c s="3"/>
      <c s="3"/>
      <c s="3"/>
      <c s="3"/>
      <c s="3"/>
      <c s="3"/>
    </row>
    <row>
      <c r="B109" s="6" t="s">
        <v>1362</v>
      </c>
      <c s="9" t="s">
        <v>1917</v>
      </c>
      <c s="3"/>
      <c s="3"/>
      <c s="3"/>
      <c s="3"/>
      <c s="3"/>
      <c s="5">
        <f t="shared" si="29" ref="I109:J109">I96+I100+I104+I108</f>
        <v>0</v>
      </c>
      <c s="5">
        <f t="shared" si="29"/>
        <v>0</v>
      </c>
      <c s="3"/>
      <c s="3"/>
      <c s="3"/>
      <c s="3"/>
      <c s="3"/>
      <c s="3"/>
      <c s="3"/>
    </row>
    <row>
      <c r="B1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1" s="6" t="s">
        <v>635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IF(ISBLANK(F111)," ",CONCATENATE(IF(ISERROR(VLOOKUP(F111,NAICDes2020_ValidationDesc,1,)),"",VLOOKUP(F111,NAICDes2020_LookupDesc,2,)),".",IF(ISERROR(VLOOKUP(G111,NAICDesModifier2020_ValidationDesc,1,)),"",VLOOKUP(G111,NAICDesModifier2020_LookupDesc,2,))," ",IF(ISERROR(VLOOKUP(H111,SVOAdminSymbolSCDBond2020_ValidationDesc,1,)),"",VLOOKUP(H111,SVOAdminSymbolSCDBond2020_LookupDesc,2,))))</f>
        <v xml:space="preserve"> </v>
      </c>
    </row>
    <row>
      <c r="B1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3" s="6" t="s">
        <v>1096</v>
      </c>
      <c s="9" t="s">
        <v>777</v>
      </c>
      <c s="3"/>
      <c s="3"/>
      <c s="3"/>
      <c s="3"/>
      <c s="3"/>
      <c s="5">
        <f t="shared" si="30" ref="I113:J113">SUM(I110:I112)</f>
        <v>0</v>
      </c>
      <c s="5">
        <f t="shared" si="30"/>
        <v>0</v>
      </c>
      <c s="3"/>
      <c s="3"/>
      <c s="3"/>
      <c s="3"/>
      <c s="3"/>
      <c s="3"/>
      <c s="3"/>
    </row>
    <row>
      <c r="B11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5" s="6" t="s">
        <v>171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IF(ISBLANK(F115)," ",CONCATENATE(IF(ISERROR(VLOOKUP(F115,NAICDes2020_ValidationDesc,1,)),"",VLOOKUP(F115,NAICDes2020_LookupDesc,2,)),".",IF(ISERROR(VLOOKUP(G115,NAICDesModifier2020_ValidationDesc,1,)),"",VLOOKUP(G115,NAICDesModifier2020_LookupDesc,2,))," ",IF(ISERROR(VLOOKUP(H115,SVOAdminSymbolSCDBond2020_ValidationDesc,1,)),"",VLOOKUP(H115,SVOAdminSymbolSCDBond2020_LookupDesc,2,))))</f>
        <v xml:space="preserve"> </v>
      </c>
    </row>
    <row>
      <c r="B11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7" s="6" t="s">
        <v>636</v>
      </c>
      <c s="9" t="s">
        <v>1363</v>
      </c>
      <c s="3"/>
      <c s="3"/>
      <c s="3"/>
      <c s="3"/>
      <c s="3"/>
      <c s="5">
        <f t="shared" si="31" ref="I117:J117">SUM(I114:I116)</f>
        <v>0</v>
      </c>
      <c s="5">
        <f t="shared" si="31"/>
        <v>0</v>
      </c>
      <c s="3"/>
      <c s="3"/>
      <c s="3"/>
      <c s="3"/>
      <c s="3"/>
      <c s="3"/>
      <c s="3"/>
    </row>
    <row>
      <c r="B11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19" s="6" t="s">
        <v>2074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IF(ISBLANK(F119)," ",CONCATENATE(IF(ISERROR(VLOOKUP(F119,NAICDes2020_ValidationDesc,1,)),"",VLOOKUP(F119,NAICDes2020_LookupDesc,2,)),".",IF(ISERROR(VLOOKUP(G119,NAICDesModifier2020_ValidationDesc,1,)),"",VLOOKUP(G119,NAICDesModifier2020_LookupDesc,2,))," ",IF(ISERROR(VLOOKUP(H119,SVOAdminSymbolSCDBond2020_ValidationDesc,1,)),"",VLOOKUP(H119,SVOAdminSymbolSCDBond2020_LookupDesc,2,))))</f>
        <v xml:space="preserve"> </v>
      </c>
    </row>
    <row>
      <c r="B12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1" s="6" t="s">
        <v>172</v>
      </c>
      <c s="9" t="s">
        <v>778</v>
      </c>
      <c s="3"/>
      <c s="3"/>
      <c s="3"/>
      <c s="3"/>
      <c s="3"/>
      <c s="5">
        <f t="shared" si="32" ref="I121:J121">SUM(I118:I120)</f>
        <v>0</v>
      </c>
      <c s="5">
        <f t="shared" si="32"/>
        <v>0</v>
      </c>
      <c s="3"/>
      <c s="3"/>
      <c s="3"/>
      <c s="3"/>
      <c s="3"/>
      <c s="3"/>
      <c s="3"/>
    </row>
    <row>
      <c r="B12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3" s="6" t="s">
        <v>1647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IF(ISBLANK(F123)," ",CONCATENATE(IF(ISERROR(VLOOKUP(F123,NAICDes2020_ValidationDesc,1,)),"",VLOOKUP(F123,NAICDes2020_LookupDesc,2,)),".",IF(ISERROR(VLOOKUP(G123,NAICDesModifier2020_ValidationDesc,1,)),"",VLOOKUP(G123,NAICDesModifier2020_LookupDesc,2,))," ",IF(ISERROR(VLOOKUP(H123,SVOAdminSymbolSCDBond2020_ValidationDesc,1,)),"",VLOOKUP(H123,SVOAdminSymbolSCDBond2020_LookupDesc,2,))))</f>
        <v xml:space="preserve"> </v>
      </c>
    </row>
    <row>
      <c r="B1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5" s="6" t="s">
        <v>2075</v>
      </c>
      <c s="9" t="s">
        <v>2076</v>
      </c>
      <c s="3"/>
      <c s="3"/>
      <c s="3"/>
      <c s="3"/>
      <c s="3"/>
      <c s="5">
        <f t="shared" si="33" ref="I125:J125">SUM(I122:I124)</f>
        <v>0</v>
      </c>
      <c s="5">
        <f t="shared" si="33"/>
        <v>0</v>
      </c>
      <c s="3"/>
      <c s="3"/>
      <c s="3"/>
      <c s="3"/>
      <c s="3"/>
      <c s="3"/>
      <c s="3"/>
    </row>
    <row>
      <c r="B126" s="6" t="s">
        <v>1648</v>
      </c>
      <c s="6" t="s">
        <v>1918</v>
      </c>
      <c s="3"/>
      <c s="3"/>
      <c s="3"/>
      <c s="3"/>
      <c s="3"/>
      <c s="5">
        <f t="shared" si="34" ref="I126:J126">I113+I117+I121+I125</f>
        <v>0</v>
      </c>
      <c s="5">
        <f t="shared" si="34"/>
        <v>0</v>
      </c>
      <c s="3"/>
      <c s="3"/>
      <c s="3"/>
      <c s="3"/>
      <c s="3"/>
      <c s="3"/>
      <c s="3"/>
    </row>
    <row>
      <c r="B12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28" s="6" t="s">
        <v>944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IF(ISBLANK(F128)," ",CONCATENATE(IF(ISERROR(VLOOKUP(F128,NAICDes2020_ValidationDesc,1,)),"",VLOOKUP(F128,NAICDes2020_LookupDesc,2,)),".",IF(ISERROR(VLOOKUP(G128,NAICDesModifier2020_ValidationDesc,1,)),"",VLOOKUP(G128,NAICDesModifier2020_LookupDesc,2,))," ",IF(ISERROR(VLOOKUP(H128,SVOAdminSymbolSCDBond2020_ValidationDesc,1,)),"",VLOOKUP(H128,SVOAdminSymbolSCDBond2020_LookupDesc,2,))))</f>
        <v xml:space="preserve"> </v>
      </c>
    </row>
    <row>
      <c r="B12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0" s="6" t="s">
        <v>1364</v>
      </c>
      <c s="9" t="s">
        <v>1097</v>
      </c>
      <c s="3"/>
      <c s="3"/>
      <c s="3"/>
      <c s="3"/>
      <c s="3"/>
      <c s="5">
        <f t="shared" si="35" ref="I130:J130">SUM(I127:I129)</f>
        <v>0</v>
      </c>
      <c s="5">
        <f t="shared" si="35"/>
        <v>0</v>
      </c>
      <c s="3"/>
      <c s="3"/>
      <c s="3"/>
      <c s="3"/>
      <c s="3"/>
      <c s="3"/>
      <c s="3"/>
    </row>
    <row>
      <c r="B13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2" s="6" t="s">
        <v>478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IF(ISBLANK(F132)," ",CONCATENATE(IF(ISERROR(VLOOKUP(F132,NAICDes2020_ValidationDesc,1,)),"",VLOOKUP(F132,NAICDes2020_LookupDesc,2,)),".",IF(ISERROR(VLOOKUP(G132,NAICDesModifier2020_ValidationDesc,1,)),"",VLOOKUP(G132,NAICDesModifier2020_LookupDesc,2,))," ",IF(ISERROR(VLOOKUP(H132,SVOAdminSymbolSCDBond2020_ValidationDesc,1,)),"",VLOOKUP(H132,SVOAdminSymbolSCDBond2020_LookupDesc,2,))))</f>
        <v xml:space="preserve"> </v>
      </c>
    </row>
    <row>
      <c r="B1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4" s="6" t="s">
        <v>945</v>
      </c>
      <c s="9" t="s">
        <v>1785</v>
      </c>
      <c s="3"/>
      <c s="3"/>
      <c s="3"/>
      <c s="3"/>
      <c s="3"/>
      <c s="5">
        <f t="shared" si="36" ref="I134:J134">SUM(I131:I133)</f>
        <v>0</v>
      </c>
      <c s="5">
        <f t="shared" si="36"/>
        <v>0</v>
      </c>
      <c s="3"/>
      <c s="3"/>
      <c s="3"/>
      <c s="3"/>
      <c s="3"/>
      <c s="3"/>
      <c s="3"/>
    </row>
    <row>
      <c r="B1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6" s="6" t="s">
        <v>27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IF(ISBLANK(F136)," ",CONCATENATE(IF(ISERROR(VLOOKUP(F136,NAICDes2020_ValidationDesc,1,)),"",VLOOKUP(F136,NAICDes2020_LookupDesc,2,)),".",IF(ISERROR(VLOOKUP(G136,NAICDesModifier2020_ValidationDesc,1,)),"",VLOOKUP(G136,NAICDesModifier2020_LookupDesc,2,))," ",IF(ISERROR(VLOOKUP(H136,SVOAdminSymbolSCDBond2020_ValidationDesc,1,)),"",VLOOKUP(H136,SVOAdminSymbolSCDBond2020_LookupDesc,2,))))</f>
        <v xml:space="preserve"> </v>
      </c>
    </row>
    <row>
      <c r="B1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38" s="6" t="s">
        <v>479</v>
      </c>
      <c s="9" t="s">
        <v>1649</v>
      </c>
      <c s="3"/>
      <c s="3"/>
      <c s="3"/>
      <c s="3"/>
      <c s="3"/>
      <c s="5">
        <f t="shared" si="37" ref="I138:J138">SUM(I135:I137)</f>
        <v>0</v>
      </c>
      <c s="5">
        <f t="shared" si="37"/>
        <v>0</v>
      </c>
      <c s="3"/>
      <c s="3"/>
      <c s="3"/>
      <c s="3"/>
      <c s="3"/>
      <c s="3"/>
      <c s="3"/>
    </row>
    <row>
      <c r="B1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0" s="6" t="s">
        <v>1919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IF(ISBLANK(F140)," ",CONCATENATE(IF(ISERROR(VLOOKUP(F140,NAICDes2020_ValidationDesc,1,)),"",VLOOKUP(F140,NAICDes2020_LookupDesc,2,)),".",IF(ISERROR(VLOOKUP(G140,NAICDesModifier2020_ValidationDesc,1,)),"",VLOOKUP(G140,NAICDesModifier2020_LookupDesc,2,))," ",IF(ISERROR(VLOOKUP(H140,SVOAdminSymbolSCDBond2020_ValidationDesc,1,)),"",VLOOKUP(H140,SVOAdminSymbolSCDBond2020_LookupDesc,2,))))</f>
        <v xml:space="preserve"> </v>
      </c>
    </row>
    <row>
      <c r="B1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2" s="6" t="s">
        <v>28</v>
      </c>
      <c s="9" t="s">
        <v>316</v>
      </c>
      <c s="3"/>
      <c s="3"/>
      <c s="3"/>
      <c s="3"/>
      <c s="3"/>
      <c s="5">
        <f t="shared" si="38" ref="I142:J142">SUM(I139:I141)</f>
        <v>0</v>
      </c>
      <c s="5">
        <f t="shared" si="38"/>
        <v>0</v>
      </c>
      <c s="3"/>
      <c s="3"/>
      <c s="3"/>
      <c s="3"/>
      <c s="3"/>
      <c s="3"/>
      <c s="3"/>
    </row>
    <row>
      <c r="B1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4" s="6" t="s">
        <v>1502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IF(ISBLANK(F144)," ",CONCATENATE(IF(ISERROR(VLOOKUP(F144,NAICDes2020_ValidationDesc,1,)),"",VLOOKUP(F144,NAICDes2020_LookupDesc,2,)),".",IF(ISERROR(VLOOKUP(G144,NAICDesModifier2020_ValidationDesc,1,)),"",VLOOKUP(G144,NAICDesModifier2020_LookupDesc,2,))," ",IF(ISERROR(VLOOKUP(H144,SVOAdminSymbolSCDBond2020_ValidationDesc,1,)),"",VLOOKUP(H144,SVOAdminSymbolSCDBond2020_LookupDesc,2,))))</f>
        <v xml:space="preserve"> </v>
      </c>
    </row>
    <row>
      <c r="B14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6" s="6" t="s">
        <v>1920</v>
      </c>
      <c s="9" t="s">
        <v>1236</v>
      </c>
      <c s="3"/>
      <c s="3"/>
      <c s="3"/>
      <c s="3"/>
      <c s="3"/>
      <c s="5">
        <f t="shared" si="39" ref="I146:J146">SUM(I143:I145)</f>
        <v>0</v>
      </c>
      <c s="5">
        <f t="shared" si="39"/>
        <v>0</v>
      </c>
      <c s="3"/>
      <c s="3"/>
      <c s="3"/>
      <c s="3"/>
      <c s="3"/>
      <c s="3"/>
      <c s="3"/>
    </row>
    <row>
      <c r="B14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48" s="6" t="s">
        <v>1098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IF(ISBLANK(F148)," ",CONCATENATE(IF(ISERROR(VLOOKUP(F148,NAICDes2020_ValidationDesc,1,)),"",VLOOKUP(F148,NAICDes2020_LookupDesc,2,)),".",IF(ISERROR(VLOOKUP(G148,NAICDesModifier2020_ValidationDesc,1,)),"",VLOOKUP(G148,NAICDesModifier2020_LookupDesc,2,))," ",IF(ISERROR(VLOOKUP(H148,SVOAdminSymbolSCDBond2020_ValidationDesc,1,)),"",VLOOKUP(H148,SVOAdminSymbolSCDBond2020_LookupDesc,2,))))</f>
        <v xml:space="preserve"> </v>
      </c>
    </row>
    <row>
      <c r="B14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0" s="6" t="s">
        <v>1503</v>
      </c>
      <c s="9" t="s">
        <v>1921</v>
      </c>
      <c s="3"/>
      <c s="3"/>
      <c s="3"/>
      <c s="3"/>
      <c s="3"/>
      <c s="5">
        <f t="shared" si="40" ref="I150:J150">SUM(I147:I149)</f>
        <v>0</v>
      </c>
      <c s="5">
        <f t="shared" si="40"/>
        <v>0</v>
      </c>
      <c s="3"/>
      <c s="3"/>
      <c s="3"/>
      <c s="3"/>
      <c s="3"/>
      <c s="3"/>
      <c s="3"/>
    </row>
    <row>
      <c r="B151" s="6" t="s">
        <v>1922</v>
      </c>
      <c s="9" t="s">
        <v>480</v>
      </c>
      <c s="3"/>
      <c s="3"/>
      <c s="3"/>
      <c s="3"/>
      <c s="3"/>
      <c s="5">
        <f t="shared" si="41" ref="I151:J151">I130+I134+I138+I142+I146+I150</f>
        <v>0</v>
      </c>
      <c s="5">
        <f t="shared" si="41"/>
        <v>0</v>
      </c>
      <c s="3"/>
      <c s="3"/>
      <c s="3"/>
      <c s="3"/>
      <c s="3"/>
      <c s="3"/>
      <c s="3"/>
    </row>
    <row>
      <c r="B1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3" s="6" t="s">
        <v>1237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IF(ISBLANK(F153)," ",CONCATENATE(IF(ISERROR(VLOOKUP(F153,NAICDes2020_ValidationDesc,1,)),"",VLOOKUP(F153,NAICDes2020_LookupDesc,2,)),".",IF(ISERROR(VLOOKUP(G153,NAICDesModifier2020_ValidationDesc,1,)),"",VLOOKUP(G153,NAICDesModifier2020_LookupDesc,2,))," ",IF(ISERROR(VLOOKUP(H153,SVOAdminSymbolSCDBond2020_ValidationDesc,1,)),"",VLOOKUP(H153,SVOAdminSymbolSCDBond2020_LookupDesc,2,))))</f>
        <v xml:space="preserve"> </v>
      </c>
    </row>
    <row>
      <c r="B1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5" s="6" t="s">
        <v>1650</v>
      </c>
      <c s="9" t="s">
        <v>1238</v>
      </c>
      <c s="3"/>
      <c s="3"/>
      <c s="3"/>
      <c s="3"/>
      <c s="3"/>
      <c s="5">
        <f t="shared" si="42" ref="I155:J155">SUM(I152:I154)</f>
        <v>0</v>
      </c>
      <c s="5">
        <f t="shared" si="42"/>
        <v>0</v>
      </c>
      <c s="3"/>
      <c s="3"/>
      <c s="3"/>
      <c s="3"/>
      <c s="3"/>
      <c s="3"/>
      <c s="3"/>
    </row>
    <row>
      <c r="B1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7" s="6" t="s">
        <v>1504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IF(ISBLANK(F157)," ",CONCATENATE(IF(ISERROR(VLOOKUP(F157,NAICDes2020_ValidationDesc,1,)),"",VLOOKUP(F157,NAICDes2020_LookupDesc,2,)),".",IF(ISERROR(VLOOKUP(G157,NAICDesModifier2020_ValidationDesc,1,)),"",VLOOKUP(G157,NAICDesModifier2020_LookupDesc,2,))," ",IF(ISERROR(VLOOKUP(H157,SVOAdminSymbolSCDBond2020_ValidationDesc,1,)),"",VLOOKUP(H157,SVOAdminSymbolSCDBond2020_LookupDesc,2,))))</f>
        <v xml:space="preserve"> </v>
      </c>
    </row>
    <row>
      <c r="B1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59" s="6" t="s">
        <v>1923</v>
      </c>
      <c s="9" t="s">
        <v>2077</v>
      </c>
      <c s="3"/>
      <c s="3"/>
      <c s="3"/>
      <c s="3"/>
      <c s="3"/>
      <c s="5">
        <f t="shared" si="43" ref="I159:J159">SUM(I156:I158)</f>
        <v>0</v>
      </c>
      <c s="5">
        <f t="shared" si="43"/>
        <v>0</v>
      </c>
      <c s="3"/>
      <c s="3"/>
      <c s="3"/>
      <c s="3"/>
      <c s="3"/>
      <c s="3"/>
      <c s="3"/>
    </row>
    <row>
      <c r="B1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1" s="6" t="s">
        <v>1099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IF(ISBLANK(F161)," ",CONCATENATE(IF(ISERROR(VLOOKUP(F161,NAICDes2020_ValidationDesc,1,)),"",VLOOKUP(F161,NAICDes2020_LookupDesc,2,)),".",IF(ISERROR(VLOOKUP(G161,NAICDesModifier2020_ValidationDesc,1,)),"",VLOOKUP(G161,NAICDesModifier2020_LookupDesc,2,))," ",IF(ISERROR(VLOOKUP(H161,SVOAdminSymbolSCDBond2020_ValidationDesc,1,)),"",VLOOKUP(H161,SVOAdminSymbolSCDBond2020_LookupDesc,2,))))</f>
        <v xml:space="preserve"> </v>
      </c>
    </row>
    <row>
      <c r="B1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3" s="6" t="s">
        <v>1505</v>
      </c>
      <c s="9" t="s">
        <v>1924</v>
      </c>
      <c s="3"/>
      <c s="3"/>
      <c s="3"/>
      <c s="3"/>
      <c s="3"/>
      <c s="5">
        <f t="shared" si="44" ref="I163:J163">SUM(I160:I162)</f>
        <v>0</v>
      </c>
      <c s="5">
        <f t="shared" si="44"/>
        <v>0</v>
      </c>
      <c s="3"/>
      <c s="3"/>
      <c s="3"/>
      <c s="3"/>
      <c s="3"/>
      <c s="3"/>
      <c s="3"/>
    </row>
    <row>
      <c r="B164" s="6" t="s">
        <v>173</v>
      </c>
      <c s="9" t="s">
        <v>963</v>
      </c>
      <c s="3"/>
      <c s="3"/>
      <c s="3"/>
      <c s="3"/>
      <c s="3"/>
      <c s="5">
        <f t="shared" si="45" ref="I164:J164">I159+I163</f>
        <v>0</v>
      </c>
      <c s="5">
        <f t="shared" si="45"/>
        <v>0</v>
      </c>
      <c s="3"/>
      <c s="3"/>
      <c s="3"/>
      <c s="3"/>
      <c s="3"/>
      <c s="3"/>
      <c s="3"/>
    </row>
    <row>
      <c r="B16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6" s="6" t="s">
        <v>174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IF(ISBLANK(F166)," ",CONCATENATE(IF(ISERROR(VLOOKUP(F166,NAICDes2020_ValidationDesc,1,)),"",VLOOKUP(F166,NAICDes2020_LookupDesc,2,)),".",IF(ISERROR(VLOOKUP(G166,NAICDesModifier2020_ValidationDesc,1,)),"",VLOOKUP(G166,NAICDesModifier2020_LookupDesc,2,))," ",IF(ISERROR(VLOOKUP(H166,SVOAdminSymbolSCDBond2020_ValidationDesc,1,)),"",VLOOKUP(H166,SVOAdminSymbolSCDBond2020_LookupDesc,2,))))</f>
        <v xml:space="preserve"> </v>
      </c>
    </row>
    <row>
      <c r="B16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68" s="6" t="s">
        <v>637</v>
      </c>
      <c s="9" t="s">
        <v>317</v>
      </c>
      <c s="3"/>
      <c s="3"/>
      <c s="3"/>
      <c s="3"/>
      <c s="3"/>
      <c s="5">
        <f t="shared" si="46" ref="I168:J168">SUM(I165:I167)</f>
        <v>0</v>
      </c>
      <c s="5">
        <f t="shared" si="46"/>
        <v>0</v>
      </c>
      <c s="3"/>
      <c s="3"/>
      <c s="3"/>
      <c s="3"/>
      <c s="3"/>
      <c s="3"/>
      <c s="3"/>
    </row>
    <row>
      <c r="B169" s="6" t="s">
        <v>1239</v>
      </c>
      <c s="9" t="s">
        <v>2225</v>
      </c>
      <c s="3"/>
      <c s="3"/>
      <c s="3"/>
      <c s="3"/>
      <c s="3"/>
      <c s="5">
        <f t="shared" si="47" ref="I169:J169">I11+I28+I45+I62+I79+I96+I113+I130</f>
        <v>0</v>
      </c>
      <c s="5">
        <f t="shared" si="47"/>
        <v>0</v>
      </c>
      <c s="3"/>
      <c s="3"/>
      <c s="3"/>
      <c s="3"/>
      <c s="3"/>
      <c s="3"/>
      <c s="3"/>
    </row>
    <row>
      <c r="B170" s="6" t="s">
        <v>779</v>
      </c>
      <c s="9" t="s">
        <v>1925</v>
      </c>
      <c s="3"/>
      <c s="3"/>
      <c s="3"/>
      <c s="3"/>
      <c s="3"/>
      <c s="5">
        <f t="shared" si="48" ref="I170:J170">I15+I32+I49+I66+I83+I100+I117+I134</f>
        <v>0</v>
      </c>
      <c s="5">
        <f t="shared" si="48"/>
        <v>0</v>
      </c>
      <c s="3"/>
      <c s="3"/>
      <c s="3"/>
      <c s="3"/>
      <c s="3"/>
      <c s="3"/>
      <c s="3"/>
    </row>
    <row>
      <c r="B171" s="6" t="s">
        <v>318</v>
      </c>
      <c s="9" t="s">
        <v>946</v>
      </c>
      <c s="3"/>
      <c s="3"/>
      <c s="3"/>
      <c s="3"/>
      <c s="3"/>
      <c s="5">
        <f t="shared" si="49" ref="I171:J171">I19+I36+I53+I70+I87+I104+I121+I138</f>
        <v>0</v>
      </c>
      <c s="5">
        <f t="shared" si="49"/>
        <v>0</v>
      </c>
      <c s="3"/>
      <c s="3"/>
      <c s="3"/>
      <c s="3"/>
      <c s="3"/>
      <c s="3"/>
      <c s="3"/>
    </row>
    <row>
      <c r="B172" s="6" t="s">
        <v>2226</v>
      </c>
      <c s="9" t="s">
        <v>1100</v>
      </c>
      <c s="3"/>
      <c s="3"/>
      <c s="3"/>
      <c s="3"/>
      <c s="3"/>
      <c s="5">
        <f t="shared" si="50" ref="I172:J172">I23+I40+I57+I74+I91+I108+I125+I142</f>
        <v>0</v>
      </c>
      <c s="5">
        <f t="shared" si="50"/>
        <v>0</v>
      </c>
      <c s="3"/>
      <c s="3"/>
      <c s="3"/>
      <c s="3"/>
      <c s="3"/>
      <c s="3"/>
      <c s="3"/>
    </row>
    <row>
      <c r="B173" s="6" t="s">
        <v>1786</v>
      </c>
      <c s="9" t="s">
        <v>29</v>
      </c>
      <c s="3"/>
      <c s="3"/>
      <c s="3"/>
      <c s="3"/>
      <c s="3"/>
      <c s="20">
        <f t="shared" si="51" ref="I173:J173">I155</f>
        <v>0</v>
      </c>
      <c s="20">
        <f t="shared" si="51"/>
        <v>0</v>
      </c>
      <c s="3"/>
      <c s="3"/>
      <c s="3"/>
      <c s="3"/>
      <c s="3"/>
      <c s="3"/>
      <c s="3"/>
    </row>
    <row>
      <c r="B174" s="6" t="s">
        <v>1365</v>
      </c>
      <c s="9" t="s">
        <v>2227</v>
      </c>
      <c s="3"/>
      <c s="3"/>
      <c s="3"/>
      <c s="3"/>
      <c s="3"/>
      <c s="5">
        <f t="shared" si="52" ref="I174:J174">I146+I150</f>
        <v>0</v>
      </c>
      <c s="5">
        <f t="shared" si="52"/>
        <v>0</v>
      </c>
      <c s="3"/>
      <c s="3"/>
      <c s="3"/>
      <c s="3"/>
      <c s="3"/>
      <c s="3"/>
      <c s="3"/>
    </row>
    <row>
      <c r="B175" s="6" t="s">
        <v>947</v>
      </c>
      <c s="9" t="s">
        <v>1506</v>
      </c>
      <c s="3"/>
      <c s="3"/>
      <c s="3"/>
      <c s="3"/>
      <c s="3"/>
      <c s="20">
        <f t="shared" si="53" ref="I175:J175">I164</f>
        <v>0</v>
      </c>
      <c s="20">
        <f t="shared" si="53"/>
        <v>0</v>
      </c>
      <c s="3"/>
      <c s="3"/>
      <c s="3"/>
      <c s="3"/>
      <c s="3"/>
      <c s="3"/>
      <c s="3"/>
    </row>
    <row>
      <c r="B176" s="6" t="s">
        <v>482</v>
      </c>
      <c s="9" t="s">
        <v>2078</v>
      </c>
      <c s="3"/>
      <c s="3"/>
      <c s="3"/>
      <c s="3"/>
      <c s="3"/>
      <c s="20">
        <f t="shared" si="54" ref="I176:J176">I168</f>
        <v>0</v>
      </c>
      <c s="20">
        <f t="shared" si="54"/>
        <v>0</v>
      </c>
      <c s="3"/>
      <c s="3"/>
      <c s="3"/>
      <c s="3"/>
      <c s="3"/>
      <c s="3"/>
      <c s="3"/>
    </row>
    <row>
      <c r="B177" s="6" t="s">
        <v>1787</v>
      </c>
      <c s="6" t="s">
        <v>1240</v>
      </c>
      <c s="3"/>
      <c s="3"/>
      <c s="3"/>
      <c s="3"/>
      <c s="3"/>
      <c s="5">
        <f t="shared" si="55" ref="I177:J177">I24+I41+I58+I75+I92+I109+I126+I151+I155+I164+I168</f>
        <v>0</v>
      </c>
      <c s="5">
        <f t="shared" si="55"/>
        <v>0</v>
      </c>
      <c s="3"/>
      <c s="3"/>
      <c s="3"/>
      <c s="3"/>
      <c s="3"/>
      <c s="3"/>
      <c s="3"/>
    </row>
    <row>
      <c r="B17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79" s="6" t="s">
        <v>2080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IF(ISBLANK(F179)," ",CONCATENATE(IF(ISERROR(VLOOKUP(F179,NAICDes2020_ValidationDesc,1,)),"",VLOOKUP(F179,NAICDes2020_LookupDesc,2,)),".",IF(ISERROR(VLOOKUP(G179,NAICDesModifier2020_ValidationDesc,1,)),"",VLOOKUP(G179,NAICDesModifier2020_LookupDesc,2,))," ",IF(ISERROR(VLOOKUP(H179,SVOAdminSymbolSCDPS2020_ValidationDesc,1,)),"",VLOOKUP(H179,SVOAdminSymbolSCDPS2020_LookupDesc,2,))))</f>
        <v xml:space="preserve"> </v>
      </c>
    </row>
    <row>
      <c r="B18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1" s="6" t="s">
        <v>310</v>
      </c>
      <c s="9" t="s">
        <v>2086</v>
      </c>
      <c s="3"/>
      <c s="3"/>
      <c s="3"/>
      <c s="3"/>
      <c s="3"/>
      <c s="5">
        <f t="shared" si="56" ref="I181:J181">SUM(I178:I180)</f>
        <v>0</v>
      </c>
      <c s="5">
        <f t="shared" si="56"/>
        <v>0</v>
      </c>
      <c s="3"/>
      <c s="3"/>
      <c s="3"/>
      <c s="3"/>
      <c s="3"/>
      <c s="3"/>
      <c s="3"/>
    </row>
    <row>
      <c r="B18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3" s="6" t="s">
        <v>1652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IF(ISBLANK(F183)," ",CONCATENATE(IF(ISERROR(VLOOKUP(F183,NAICDes2020_ValidationDesc,1,)),"",VLOOKUP(F183,NAICDes2020_LookupDesc,2,)),".",IF(ISERROR(VLOOKUP(G183,NAICDesModifier2020_ValidationDesc,1,)),"",VLOOKUP(G183,NAICDesModifier2020_LookupDesc,2,))," ",IF(ISERROR(VLOOKUP(H183,SVOAdminSymbolSCDPS2020_ValidationDesc,1,)),"",VLOOKUP(H183,SVOAdminSymbolSCDPS2020_LookupDesc,2,))))</f>
        <v xml:space="preserve"> </v>
      </c>
    </row>
    <row>
      <c r="B18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5" s="6" t="s">
        <v>2231</v>
      </c>
      <c s="9" t="s">
        <v>2087</v>
      </c>
      <c s="3"/>
      <c s="3"/>
      <c s="3"/>
      <c s="3"/>
      <c s="3"/>
      <c s="5">
        <f t="shared" si="57" ref="I185:J185">SUM(I182:I184)</f>
        <v>0</v>
      </c>
      <c s="5">
        <f t="shared" si="57"/>
        <v>0</v>
      </c>
      <c s="3"/>
      <c s="3"/>
      <c s="3"/>
      <c s="3"/>
      <c s="3"/>
      <c s="3"/>
      <c s="3"/>
    </row>
    <row>
      <c r="B186" s="6" t="s">
        <v>931</v>
      </c>
      <c s="9" t="s">
        <v>1004</v>
      </c>
      <c s="3"/>
      <c s="3"/>
      <c s="3"/>
      <c s="3"/>
      <c s="3"/>
      <c s="5">
        <f t="shared" si="58" ref="I186:J186">I181+I185</f>
        <v>0</v>
      </c>
      <c s="5">
        <f t="shared" si="58"/>
        <v>0</v>
      </c>
      <c s="3"/>
      <c s="3"/>
      <c s="3"/>
      <c s="3"/>
      <c s="3"/>
      <c s="3"/>
      <c s="3"/>
    </row>
    <row>
      <c r="B18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88" s="6" t="s">
        <v>178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IF(ISBLANK(F188)," ",CONCATENATE(IF(ISERROR(VLOOKUP(F188,NAICDes2020_ValidationDesc,1,)),"",VLOOKUP(F188,NAICDes2020_LookupDesc,2,)),".",IF(ISERROR(VLOOKUP(G188,NAICDesModifier2020_ValidationDesc,1,)),"",VLOOKUP(G188,NAICDesModifier2020_LookupDesc,2,))," ",IF(ISERROR(VLOOKUP(H188,SVOAdminSymbolSCDPS2020_ValidationDesc,1,)),"",VLOOKUP(H188,SVOAdminSymbolSCDPS2020_LookupDesc,2,))))</f>
        <v xml:space="preserve"> </v>
      </c>
    </row>
    <row>
      <c r="B18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0" s="6" t="s">
        <v>782</v>
      </c>
      <c s="9" t="s">
        <v>1518</v>
      </c>
      <c s="3"/>
      <c s="3"/>
      <c s="3"/>
      <c s="3"/>
      <c s="3"/>
      <c s="5">
        <f t="shared" si="59" ref="I190:J190">SUM(I187:I189)</f>
        <v>0</v>
      </c>
      <c s="5">
        <f t="shared" si="59"/>
        <v>0</v>
      </c>
      <c s="3"/>
      <c s="3"/>
      <c s="3"/>
      <c s="3"/>
      <c s="3"/>
      <c s="3"/>
      <c s="3"/>
    </row>
    <row>
      <c r="B19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2" s="6" t="s">
        <v>2081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IF(ISBLANK(F192)," ",CONCATENATE(IF(ISERROR(VLOOKUP(F192,NAICDes2020_ValidationDesc,1,)),"",VLOOKUP(F192,NAICDes2020_LookupDesc,2,)),".",IF(ISERROR(VLOOKUP(G192,NAICDesModifier2020_ValidationDesc,1,)),"",VLOOKUP(G192,NAICDesModifier2020_LookupDesc,2,))," ",IF(ISERROR(VLOOKUP(H192,SVOAdminSymbolSCDPS2020_ValidationDesc,1,)),"",VLOOKUP(H192,SVOAdminSymbolSCDPS2020_LookupDesc,2,))))</f>
        <v xml:space="preserve"> </v>
      </c>
    </row>
    <row>
      <c r="B19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4" s="6" t="s">
        <v>319</v>
      </c>
      <c s="9" t="s">
        <v>492</v>
      </c>
      <c s="3"/>
      <c s="3"/>
      <c s="3"/>
      <c s="3"/>
      <c s="3"/>
      <c s="5">
        <f t="shared" si="60" ref="I194:J194">SUM(I191:I193)</f>
        <v>0</v>
      </c>
      <c s="5">
        <f t="shared" si="60"/>
        <v>0</v>
      </c>
      <c s="3"/>
      <c s="3"/>
      <c s="3"/>
      <c s="3"/>
      <c s="3"/>
      <c s="3"/>
      <c s="3"/>
    </row>
    <row>
      <c r="B195" s="6" t="s">
        <v>1349</v>
      </c>
      <c s="9" t="s">
        <v>2285</v>
      </c>
      <c s="3"/>
      <c s="3"/>
      <c s="3"/>
      <c s="3"/>
      <c s="3"/>
      <c s="5">
        <f t="shared" si="61" ref="I195:J195">I190+I194</f>
        <v>0</v>
      </c>
      <c s="5">
        <f t="shared" si="61"/>
        <v>0</v>
      </c>
      <c s="3"/>
      <c s="3"/>
      <c s="3"/>
      <c s="3"/>
      <c s="3"/>
      <c s="3"/>
      <c s="3"/>
    </row>
    <row>
      <c r="B196" s="6" t="s">
        <v>1507</v>
      </c>
      <c s="6" t="s">
        <v>1927</v>
      </c>
      <c s="3"/>
      <c s="3"/>
      <c s="3"/>
      <c s="3"/>
      <c s="3"/>
      <c s="5">
        <f t="shared" si="62" ref="I196:J196">I186+I195</f>
        <v>0</v>
      </c>
      <c s="5">
        <f t="shared" si="62"/>
        <v>0</v>
      </c>
      <c s="3"/>
      <c s="3"/>
      <c s="3"/>
      <c s="3"/>
      <c s="3"/>
      <c s="3"/>
      <c s="3"/>
    </row>
    <row>
      <c r="B19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198" s="6" t="s">
        <v>1928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19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0" s="6" t="s">
        <v>180</v>
      </c>
      <c s="9" t="s">
        <v>697</v>
      </c>
      <c s="3"/>
      <c s="3"/>
      <c s="3"/>
      <c s="3"/>
      <c s="3"/>
      <c s="5">
        <f t="shared" si="63" ref="I200:J200">SUM(I197:I199)</f>
        <v>0</v>
      </c>
      <c s="5">
        <f t="shared" si="63"/>
        <v>0</v>
      </c>
      <c s="3"/>
      <c s="3"/>
      <c s="3"/>
      <c s="3"/>
      <c s="3"/>
      <c s="3"/>
      <c s="3"/>
    </row>
    <row>
      <c r="B20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2" s="6" t="s">
        <v>1508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0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4" s="6" t="s">
        <v>2082</v>
      </c>
      <c s="9" t="s">
        <v>89</v>
      </c>
      <c s="3"/>
      <c s="3"/>
      <c s="3"/>
      <c s="3"/>
      <c s="3"/>
      <c s="5">
        <f t="shared" si="64" ref="I204:J204">SUM(I201:I203)</f>
        <v>0</v>
      </c>
      <c s="5">
        <f t="shared" si="64"/>
        <v>0</v>
      </c>
      <c s="3"/>
      <c s="3"/>
      <c s="3"/>
      <c s="3"/>
      <c s="3"/>
      <c s="3"/>
      <c s="3"/>
    </row>
    <row>
      <c r="B205" s="6" t="s">
        <v>784</v>
      </c>
      <c s="9" t="s">
        <v>1982</v>
      </c>
      <c s="3"/>
      <c s="3"/>
      <c s="3"/>
      <c s="3"/>
      <c s="3"/>
      <c s="5">
        <f t="shared" si="65" ref="I205:J205">I200+I204</f>
        <v>0</v>
      </c>
      <c s="5">
        <f t="shared" si="65"/>
        <v>0</v>
      </c>
      <c s="3"/>
      <c s="3"/>
      <c s="3"/>
      <c s="3"/>
      <c s="3"/>
      <c s="3"/>
      <c s="3"/>
    </row>
    <row>
      <c r="B20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7" s="6" t="s">
        <v>34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IF(ISBLANK(F207)," ",CONCATENATE(IF(ISERROR(VLOOKUP(F207,NAICDes2020_ValidationDesc,1,)),"",VLOOKUP(F207,NAICDes2020_LookupDesc,2,)),".",IF(ISERROR(VLOOKUP(G207,NAICDesModifier2020_ValidationDesc,1,)),"",VLOOKUP(G207,NAICDesModifier2020_LookupDesc,2,))," ",IF(ISERROR(VLOOKUP(H207,SVOAdminSymbolSCDCS2020_ValidationDesc,1,)),"",VLOOKUP(H207,SVOAdminSymbolSCDCS2020_LookupDesc,2,))))</f>
        <v xml:space="preserve"> </v>
      </c>
    </row>
    <row>
      <c r="B20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09" s="6" t="s">
        <v>641</v>
      </c>
      <c s="9" t="s">
        <v>320</v>
      </c>
      <c s="3"/>
      <c s="3"/>
      <c s="3"/>
      <c s="3"/>
      <c s="3"/>
      <c s="5">
        <f t="shared" si="66" ref="I209:J209">SUM(I206:I208)</f>
        <v>0</v>
      </c>
      <c s="5">
        <f t="shared" si="66"/>
        <v>0</v>
      </c>
      <c s="3"/>
      <c s="3"/>
      <c s="3"/>
      <c s="3"/>
      <c s="3"/>
      <c s="3"/>
      <c s="3"/>
    </row>
    <row>
      <c r="B21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1" s="6" t="s">
        <v>1929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IF(ISBLANK(F211)," ",CONCATENATE(IF(ISERROR(VLOOKUP(F211,NAICDes2020_ValidationDesc,1,)),"",VLOOKUP(F211,NAICDes2020_LookupDesc,2,)),".",IF(ISERROR(VLOOKUP(G211,NAICDesModifier2020_ValidationDesc,1,)),"",VLOOKUP(G211,NAICDesModifier2020_LookupDesc,2,))," ",IF(ISERROR(VLOOKUP(H211,SVOAdminSymbolSCDCS2020_ValidationDesc,1,)),"",VLOOKUP(H211,SVOAdminSymbolSCDCS2020_LookupDesc,2,))))</f>
        <v xml:space="preserve"> </v>
      </c>
    </row>
    <row>
      <c r="B21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3" s="6" t="s">
        <v>182</v>
      </c>
      <c s="9" t="s">
        <v>1930</v>
      </c>
      <c s="3"/>
      <c s="3"/>
      <c s="3"/>
      <c s="3"/>
      <c s="3"/>
      <c s="5">
        <f t="shared" si="67" ref="I213:J213">SUM(I210:I212)</f>
        <v>0</v>
      </c>
      <c s="5">
        <f t="shared" si="67"/>
        <v>0</v>
      </c>
      <c s="3"/>
      <c s="3"/>
      <c s="3"/>
      <c s="3"/>
      <c s="3"/>
      <c s="3"/>
      <c s="3"/>
    </row>
    <row>
      <c r="B214" s="6" t="s">
        <v>1243</v>
      </c>
      <c s="9" t="s">
        <v>1511</v>
      </c>
      <c s="3"/>
      <c s="3"/>
      <c s="3"/>
      <c s="3"/>
      <c s="3"/>
      <c s="5">
        <f t="shared" si="68" ref="I214:J214">I209+I213</f>
        <v>0</v>
      </c>
      <c s="5">
        <f t="shared" si="68"/>
        <v>0</v>
      </c>
      <c s="3"/>
      <c s="3"/>
      <c s="3"/>
      <c s="3"/>
      <c s="3"/>
      <c s="3"/>
      <c s="3"/>
    </row>
    <row>
      <c r="B21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6" s="6" t="s">
        <v>321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IF(ISBLANK(F216)," ",CONCATENATE(IF(ISERROR(VLOOKUP(F216,NAICDes2020_ValidationDesc,1,)),"",VLOOKUP(F216,NAICDes2020_LookupDesc,2,)),".",IF(ISERROR(VLOOKUP(G216,NAICDesModifier2020_ValidationDesc,1,)),"",VLOOKUP(G216,NAICDesModifier2020_LookupDesc,2,))," ",IF(ISERROR(VLOOKUP(H216,SVOAdminSymbolSCDCS2020_ValidationDesc,1,)),"",VLOOKUP(H216,SVOAdminSymbolSCDCS2020_LookupDesc,2,))))</f>
        <v xml:space="preserve"> </v>
      </c>
    </row>
    <row>
      <c r="B21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18" s="6" t="s">
        <v>929</v>
      </c>
      <c s="9" t="s">
        <v>322</v>
      </c>
      <c s="3"/>
      <c s="3"/>
      <c s="3"/>
      <c s="3"/>
      <c s="3"/>
      <c s="5">
        <f t="shared" si="69" ref="I218:J218">SUM(I215:I217)</f>
        <v>0</v>
      </c>
      <c s="5">
        <f t="shared" si="69"/>
        <v>0</v>
      </c>
      <c s="3"/>
      <c s="3"/>
      <c s="3"/>
      <c s="3"/>
      <c s="3"/>
      <c s="3"/>
      <c s="3"/>
    </row>
    <row>
      <c r="B21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0" s="6" t="s">
        <v>2232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IF(ISBLANK(F220)," ",CONCATENATE(IF(ISERROR(VLOOKUP(F220,NAICDes2020_ValidationDesc,1,)),"",VLOOKUP(F220,NAICDes2020_LookupDesc,2,)),".",IF(ISERROR(VLOOKUP(G220,NAICDesModifier2020_ValidationDesc,1,)),"",VLOOKUP(G220,NAICDesModifier2020_LookupDesc,2,))," ",IF(ISERROR(VLOOKUP(H220,SVOAdminSymbolSCDCS2020_ValidationDesc,1,)),"",VLOOKUP(H220,SVOAdminSymbolSCDCS2020_LookupDesc,2,))))</f>
        <v xml:space="preserve"> </v>
      </c>
    </row>
    <row>
      <c r="B22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2" s="6" t="s">
        <v>486</v>
      </c>
      <c s="9" t="s">
        <v>487</v>
      </c>
      <c s="3"/>
      <c s="3"/>
      <c s="3"/>
      <c s="3"/>
      <c s="3"/>
      <c s="5">
        <f t="shared" si="70" ref="I222:J222">SUM(I219:I221)</f>
        <v>0</v>
      </c>
      <c s="5">
        <f t="shared" si="70"/>
        <v>0</v>
      </c>
      <c s="3"/>
      <c s="3"/>
      <c s="3"/>
      <c s="3"/>
      <c s="3"/>
      <c s="3"/>
      <c s="3"/>
    </row>
    <row>
      <c r="B223" s="6" t="s">
        <v>1512</v>
      </c>
      <c s="9" t="s">
        <v>642</v>
      </c>
      <c s="3"/>
      <c s="3"/>
      <c s="3"/>
      <c s="3"/>
      <c s="3"/>
      <c s="5">
        <f t="shared" si="71" ref="I223:J223">I218+I222</f>
        <v>0</v>
      </c>
      <c s="5">
        <f t="shared" si="71"/>
        <v>0</v>
      </c>
      <c s="3"/>
      <c s="3"/>
      <c s="3"/>
      <c s="3"/>
      <c s="3"/>
      <c s="3"/>
      <c s="3"/>
    </row>
    <row>
      <c r="B22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5" s="6" t="s">
        <v>643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IF(ISBLANK(F225)," ",CONCATENATE(IF(ISERROR(VLOOKUP(F225,NAICDes2020_ValidationDesc,1,)),"",VLOOKUP(F225,NAICDes2020_LookupDesc,2,)),".",IF(ISERROR(VLOOKUP(G225,NAICDesModifier2020_ValidationDesc,1,)),"",VLOOKUP(G225,NAICDesModifier2020_LookupDesc,2,))," ",IF(ISERROR(VLOOKUP(H225,SVOAdminSymbolSCDCS2020_ValidationDesc,1,)),"",VLOOKUP(H225,SVOAdminSymbolSCDCS2020_LookupDesc,2,))))</f>
        <v xml:space="preserve"> </v>
      </c>
    </row>
    <row>
      <c r="B22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7" s="6" t="s">
        <v>1244</v>
      </c>
      <c s="9" t="s">
        <v>1367</v>
      </c>
      <c s="3"/>
      <c s="3"/>
      <c s="3"/>
      <c s="3"/>
      <c s="3"/>
      <c s="5">
        <f t="shared" si="72" ref="I227:J227">SUM(I224:I226)</f>
        <v>0</v>
      </c>
      <c s="5">
        <f t="shared" si="72"/>
        <v>0</v>
      </c>
      <c s="3"/>
      <c s="3"/>
      <c s="3"/>
      <c s="3"/>
      <c s="3"/>
      <c s="3"/>
      <c s="3"/>
    </row>
    <row>
      <c r="B22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29" s="6" t="s">
        <v>183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IF(ISBLANK(F229)," ",CONCATENATE(IF(ISERROR(VLOOKUP(F229,NAICDes2020_ValidationDesc,1,)),"",VLOOKUP(F229,NAICDes2020_LookupDesc,2,)),".",IF(ISERROR(VLOOKUP(G229,NAICDesModifier2020_ValidationDesc,1,)),"",VLOOKUP(G229,NAICDesModifier2020_LookupDesc,2,))," ",IF(ISERROR(VLOOKUP(H229,SVOAdminSymbolSCDCS2020_ValidationDesc,1,)),"",VLOOKUP(H229,SVOAdminSymbolSCDCS2020_LookupDesc,2,))))</f>
        <v xml:space="preserve"> </v>
      </c>
    </row>
    <row>
      <c r="B23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1" s="6" t="s">
        <v>785</v>
      </c>
      <c s="9" t="s">
        <v>1791</v>
      </c>
      <c s="3"/>
      <c s="3"/>
      <c s="3"/>
      <c s="3"/>
      <c s="3"/>
      <c s="5">
        <f t="shared" si="73" ref="I231:J231">SUM(I228:I230)</f>
        <v>0</v>
      </c>
      <c s="5">
        <f t="shared" si="73"/>
        <v>0</v>
      </c>
      <c s="3"/>
      <c s="3"/>
      <c s="3"/>
      <c s="3"/>
      <c s="3"/>
      <c s="3"/>
      <c s="3"/>
    </row>
    <row>
      <c r="B232" s="6" t="s">
        <v>1792</v>
      </c>
      <c s="9" t="s">
        <v>786</v>
      </c>
      <c s="3"/>
      <c s="3"/>
      <c s="3"/>
      <c s="3"/>
      <c s="3"/>
      <c s="5">
        <f t="shared" si="74" ref="I232:J232">I227+I231</f>
        <v>0</v>
      </c>
      <c s="5">
        <f t="shared" si="74"/>
        <v>0</v>
      </c>
      <c s="3"/>
      <c s="3"/>
      <c s="3"/>
      <c s="3"/>
      <c s="3"/>
      <c s="3"/>
      <c s="3"/>
    </row>
    <row>
      <c r="B23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4" s="6" t="s">
        <v>787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IF(ISBLANK(F234)," ",CONCATENATE(IF(ISERROR(VLOOKUP(F234,NAICDes2020_ValidationDesc,1,)),"",VLOOKUP(F234,NAICDes2020_LookupDesc,2,)),".",IF(ISERROR(VLOOKUP(G234,NAICDesModifier2020_ValidationDesc,1,)),"",VLOOKUP(G234,NAICDesModifier2020_LookupDesc,2,))," ",IF(ISERROR(VLOOKUP(H234,SVOAdminSymbolSCDCS2020_ValidationDesc,1,)),"",VLOOKUP(H234,SVOAdminSymbolSCDCS2020_LookupDesc,2,))))</f>
        <v xml:space="preserve"> </v>
      </c>
    </row>
    <row>
      <c r="B235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6" s="6" t="s">
        <v>1368</v>
      </c>
      <c s="9" t="s">
        <v>35</v>
      </c>
      <c s="3"/>
      <c s="3"/>
      <c s="3"/>
      <c s="3"/>
      <c s="3"/>
      <c s="5">
        <f t="shared" si="75" ref="I236:J236">SUM(I233:I235)</f>
        <v>0</v>
      </c>
      <c s="5">
        <f t="shared" si="75"/>
        <v>0</v>
      </c>
      <c s="3"/>
      <c s="3"/>
      <c s="3"/>
      <c s="3"/>
      <c s="3"/>
      <c s="3"/>
      <c s="3"/>
    </row>
    <row>
      <c r="B237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38" s="6" t="s">
        <v>948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39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0" s="6" t="s">
        <v>1513</v>
      </c>
      <c s="9" t="s">
        <v>1520</v>
      </c>
      <c s="3"/>
      <c s="3"/>
      <c s="3"/>
      <c s="3"/>
      <c s="3"/>
      <c s="5">
        <f t="shared" si="76" ref="I240:J240">SUM(I237:I239)</f>
        <v>0</v>
      </c>
      <c s="5">
        <f t="shared" si="76"/>
        <v>0</v>
      </c>
      <c s="3"/>
      <c s="3"/>
      <c s="3"/>
      <c s="3"/>
      <c s="3"/>
      <c s="3"/>
      <c s="3"/>
    </row>
    <row>
      <c r="B241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2" s="6" t="s">
        <v>488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43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4" s="6" t="s">
        <v>1102</v>
      </c>
      <c s="9" t="s">
        <v>1795</v>
      </c>
      <c s="3"/>
      <c s="3"/>
      <c s="3"/>
      <c s="3"/>
      <c s="3"/>
      <c s="5">
        <f t="shared" si="77" ref="I244:J244">SUM(I241:I243)</f>
        <v>0</v>
      </c>
      <c s="5">
        <f t="shared" si="77"/>
        <v>0</v>
      </c>
      <c s="3"/>
      <c s="3"/>
      <c s="3"/>
      <c s="3"/>
      <c s="3"/>
      <c s="3"/>
      <c s="3"/>
    </row>
    <row>
      <c r="B245" s="6" t="s">
        <v>1245</v>
      </c>
      <c s="9" t="s">
        <v>949</v>
      </c>
      <c s="3"/>
      <c s="3"/>
      <c s="3"/>
      <c s="3"/>
      <c s="3"/>
      <c s="5">
        <f t="shared" si="78" ref="I245:J245">I240+I244</f>
        <v>0</v>
      </c>
      <c s="5">
        <f t="shared" si="78"/>
        <v>0</v>
      </c>
      <c s="3"/>
      <c s="3"/>
      <c s="3"/>
      <c s="3"/>
      <c s="3"/>
      <c s="3"/>
      <c s="3"/>
    </row>
    <row>
      <c r="B246" s="6" t="s">
        <v>789</v>
      </c>
      <c s="6" t="s">
        <v>2088</v>
      </c>
      <c s="3"/>
      <c s="3"/>
      <c s="3"/>
      <c s="3"/>
      <c s="3"/>
      <c s="5">
        <f t="shared" si="79" ref="I246:J246">I205+I214+I223+I232+I236+I245</f>
        <v>0</v>
      </c>
      <c s="5">
        <f t="shared" si="79"/>
        <v>0</v>
      </c>
      <c s="3"/>
      <c s="3"/>
      <c s="3"/>
      <c s="3"/>
      <c s="3"/>
      <c s="3"/>
      <c s="3"/>
    </row>
    <row>
      <c r="B247" s="6" t="s">
        <v>323</v>
      </c>
      <c s="9" t="s">
        <v>493</v>
      </c>
      <c s="3"/>
      <c s="3"/>
      <c s="3"/>
      <c s="3"/>
      <c s="3"/>
      <c s="5">
        <f t="shared" si="80" ref="I247:J247">I196+I246</f>
        <v>0</v>
      </c>
      <c s="5">
        <f t="shared" si="80"/>
        <v>0</v>
      </c>
      <c s="3"/>
      <c s="3"/>
      <c s="3"/>
      <c s="3"/>
      <c s="3"/>
      <c s="3"/>
      <c s="3"/>
    </row>
    <row>
      <c r="B24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49" s="6" t="s">
        <v>2140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3"/>
      <c s="3"/>
    </row>
    <row>
      <c r="B25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1" s="6" t="s">
        <v>374</v>
      </c>
      <c s="9" t="s">
        <v>1843</v>
      </c>
      <c s="3"/>
      <c s="3"/>
      <c s="3"/>
      <c s="3"/>
      <c s="3"/>
      <c s="5">
        <f t="shared" si="81" ref="I251:J251">SUM(I248:I250)</f>
        <v>0</v>
      </c>
      <c s="5">
        <f t="shared" si="81"/>
        <v>0</v>
      </c>
      <c s="3"/>
      <c s="3"/>
      <c s="3"/>
      <c s="3"/>
      <c s="3"/>
      <c s="3"/>
      <c s="3"/>
    </row>
    <row>
      <c r="B25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3" s="6" t="s">
        <v>2283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2"/>
      <c s="3"/>
    </row>
    <row>
      <c r="B25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5" s="6" t="s">
        <v>548</v>
      </c>
      <c s="9" t="s">
        <v>552</v>
      </c>
      <c s="3"/>
      <c s="3"/>
      <c s="3"/>
      <c s="3"/>
      <c s="3"/>
      <c s="5">
        <f t="shared" si="82" ref="I255:J255">SUM(I252:I254)</f>
        <v>0</v>
      </c>
      <c s="5">
        <f t="shared" si="82"/>
        <v>0</v>
      </c>
      <c s="3"/>
      <c s="3"/>
      <c s="3"/>
      <c s="3"/>
      <c s="3"/>
      <c s="3"/>
      <c s="3"/>
    </row>
    <row>
      <c r="B25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7" s="6" t="s">
        <v>87</v>
      </c>
      <c s="6" t="s">
        <v>2051</v>
      </c>
      <c s="6" t="s">
        <v>3</v>
      </c>
      <c s="2"/>
      <c s="2"/>
      <c s="2"/>
      <c s="2"/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IF(ISBLANK(F257)," ",CONCATENATE(IF(ISERROR(VLOOKUP(F257,NAICDes2020_ValidationDesc,1,)),"",VLOOKUP(F257,NAICDes2020_LookupDesc,2,)),".",IF(ISERROR(VLOOKUP(G257,NAICDesModifier2020_ValidationDesc,1,)),"",VLOOKUP(G257,NAICDesModifier2020_LookupDesc,2,))," ",IF(ISERROR(VLOOKUP(H257,SVOAdminSymbolSCBA2020_ValidationDesc,1,)),"",VLOOKUP(H257,SVOAdminSymbolSCBA2020_LookupDesc,2,))))</f>
        <v xml:space="preserve"> </v>
      </c>
    </row>
    <row>
      <c r="B25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59" s="6" t="s">
        <v>691</v>
      </c>
      <c s="9" t="s">
        <v>698</v>
      </c>
      <c s="3"/>
      <c s="3"/>
      <c s="3"/>
      <c s="3"/>
      <c s="3"/>
      <c s="5">
        <f t="shared" si="83" ref="I259:J259">SUM(I256:I258)</f>
        <v>0</v>
      </c>
      <c s="5">
        <f t="shared" si="83"/>
        <v>0</v>
      </c>
      <c s="3"/>
      <c s="3"/>
      <c s="3"/>
      <c s="3"/>
      <c s="3"/>
      <c s="3"/>
      <c s="3"/>
    </row>
    <row>
      <c r="B26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1" s="6" t="s">
        <v>234</v>
      </c>
      <c s="6" t="s">
        <v>2051</v>
      </c>
      <c s="6" t="s">
        <v>3</v>
      </c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IF(ISBLANK(F261)," ",CONCATENATE(IF(ISERROR(VLOOKUP(F261,NAICDes2020_ValidationDesc,1,)),"",VLOOKUP(F261,NAICDes2020_LookupDesc,2,)),".",IF(ISERROR(VLOOKUP(G261,NAICDesModifier2020_ValidationDesc,1,)),"",VLOOKUP(G261,NAICDesModifier2020_LookupDesc,2,))))</f>
        <v xml:space="preserve"> </v>
      </c>
    </row>
    <row>
      <c r="B26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3" s="6" t="s">
        <v>843</v>
      </c>
      <c s="9" t="s">
        <v>378</v>
      </c>
      <c s="3"/>
      <c s="3"/>
      <c s="3"/>
      <c s="3"/>
      <c s="3"/>
      <c s="5">
        <f t="shared" si="84" ref="I263:J263">SUM(I260:I262)</f>
        <v>0</v>
      </c>
      <c s="5">
        <f t="shared" si="84"/>
        <v>0</v>
      </c>
      <c s="3"/>
      <c s="3"/>
      <c s="3"/>
      <c s="3"/>
      <c s="3"/>
      <c s="3"/>
      <c s="3"/>
    </row>
    <row>
      <c r="B26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5" s="6" t="s">
        <v>375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3"/>
      <c s="3"/>
    </row>
    <row>
      <c r="B266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7" s="6" t="s">
        <v>1003</v>
      </c>
      <c s="9" t="s">
        <v>90</v>
      </c>
      <c s="3"/>
      <c s="3"/>
      <c s="3"/>
      <c s="3"/>
      <c s="3"/>
      <c s="5">
        <f t="shared" si="85" ref="I267:J267">SUM(I264:I266)</f>
        <v>0</v>
      </c>
      <c s="5">
        <f t="shared" si="85"/>
        <v>0</v>
      </c>
      <c s="3"/>
      <c s="3"/>
      <c s="3"/>
      <c s="3"/>
      <c s="3"/>
      <c s="3"/>
      <c s="3"/>
    </row>
    <row>
      <c r="B268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69" s="6" t="s">
        <v>549</v>
      </c>
      <c s="6" t="s">
        <v>2051</v>
      </c>
      <c s="6" t="s">
        <v>3</v>
      </c>
      <c s="2"/>
      <c s="2"/>
      <c s="2"/>
      <c s="6" t="s">
        <v>3</v>
      </c>
      <c s="2"/>
      <c s="2"/>
      <c s="2"/>
      <c s="2"/>
      <c s="6" t="s">
        <v>3</v>
      </c>
      <c s="6" t="s">
        <v>3</v>
      </c>
      <c s="6" t="s">
        <v>3</v>
      </c>
      <c s="2"/>
      <c s="14" t="str">
        <f>IF(ISBLANK(F269)," ",CONCATENATE(IF(ISERROR(VLOOKUP(F269,NAICDes2020_ValidationDesc,1,)),"",VLOOKUP(F269,NAICDes2020_LookupDesc,2,)),".",IF(ISERROR(VLOOKUP(G269,NAICDesModifier2020_ValidationDesc,1,)),"",VLOOKUP(G269,NAICDesModifier2020_LookupDesc,2,))))</f>
        <v xml:space="preserve"> </v>
      </c>
    </row>
    <row>
      <c r="B270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1" s="6" t="s">
        <v>1155</v>
      </c>
      <c s="9" t="s">
        <v>236</v>
      </c>
      <c s="3"/>
      <c s="3"/>
      <c s="3"/>
      <c s="3"/>
      <c s="3"/>
      <c s="5">
        <f t="shared" si="86" ref="I271:J271">SUM(I268:I270)</f>
        <v>0</v>
      </c>
      <c s="5">
        <f t="shared" si="86"/>
        <v>0</v>
      </c>
      <c s="3"/>
      <c s="3"/>
      <c s="3"/>
      <c s="3"/>
      <c s="3"/>
      <c s="3"/>
      <c s="3"/>
    </row>
    <row>
      <c r="B272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4" t="s">
        <v>1472</v>
      </c>
      <c s="4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3" s="6" t="s">
        <v>692</v>
      </c>
      <c s="6" t="s">
        <v>2051</v>
      </c>
      <c s="6" t="s">
        <v>3</v>
      </c>
      <c s="2"/>
      <c s="3"/>
      <c s="3"/>
      <c s="3"/>
      <c s="2"/>
      <c s="2"/>
      <c s="2"/>
      <c s="2"/>
      <c s="6" t="s">
        <v>3</v>
      </c>
      <c s="6" t="s">
        <v>3</v>
      </c>
      <c s="6" t="s">
        <v>3</v>
      </c>
      <c s="3"/>
      <c s="3"/>
    </row>
    <row>
      <c r="B274" s="7" t="s">
        <v>1472</v>
      </c>
      <c s="7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  <c s="1" t="s">
        <v>1472</v>
      </c>
    </row>
    <row>
      <c r="B275" s="6" t="s">
        <v>1286</v>
      </c>
      <c s="6" t="s">
        <v>1287</v>
      </c>
      <c s="3"/>
      <c s="3"/>
      <c s="3"/>
      <c s="3"/>
      <c s="3"/>
      <c s="5">
        <f t="shared" si="87" ref="I275:J275">SUM(I272:I274)</f>
        <v>0</v>
      </c>
      <c s="5">
        <f t="shared" si="87"/>
        <v>0</v>
      </c>
      <c s="3"/>
      <c s="3"/>
      <c s="3"/>
      <c s="3"/>
      <c s="3"/>
      <c s="3"/>
      <c s="3"/>
    </row>
    <row>
      <c r="B276" s="6" t="s">
        <v>2131</v>
      </c>
      <c s="6" t="s">
        <v>1382</v>
      </c>
      <c s="3"/>
      <c s="3"/>
      <c s="3"/>
      <c s="3"/>
      <c s="3"/>
      <c s="5">
        <f t="shared" si="88" ref="I276:J276">I177+I247+I251+I255+I259+I263+I267+I271+I275</f>
        <v>0</v>
      </c>
      <c s="5">
        <f t="shared" si="88"/>
        <v>0</v>
      </c>
      <c s="3"/>
      <c s="3"/>
      <c s="3"/>
      <c s="3"/>
      <c s="3"/>
      <c s="3"/>
      <c s="3"/>
    </row>
    <row>
      <c r="C277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&amp;CSCDLPT2 - E26</oddHeader>
    <oddFooter>&amp;LStat-Reporting Application : &amp;R SaveAs(3/8/2024-2:25 PM)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19" t="s">
        <v>918</v>
      </c>
      <c s="19" t="s">
        <v>615</v>
      </c>
      <c s="19" t="s">
        <v>919</v>
      </c>
      <c s="19" t="s">
        <v>150</v>
      </c>
    </row>
    <row ht="28.6">
      <c r="C2" s="24" t="str">
        <f>EMICNC_23A_SCDPT1!Wings_Company_ID</f>
        <v>EMIC-NC</v>
      </c>
      <c s="24" t="str">
        <f>EMICNC_23A_SCDPT1!Wings_Statement_ID</f>
        <v>23A</v>
      </c>
      <c s="22" t="s">
        <v>1702</v>
      </c>
      <c s="22" t="s">
        <v>2284</v>
      </c>
    </row>
    <row ht="14.15">
      <c r="B3" s="34" t="s">
        <v>695</v>
      </c>
      <c s="11"/>
      <c s="11"/>
      <c s="11"/>
    </row>
    <row ht="58.75">
      <c r="B4" s="31"/>
      <c s="30" t="s">
        <v>1895</v>
      </c>
      <c s="12"/>
      <c s="12"/>
    </row>
    <row ht="42.9">
      <c r="B5" s="31"/>
      <c s="33" t="s">
        <v>696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2044</v>
      </c>
      <c s="10" t="s">
        <v>443</v>
      </c>
    </row>
    <row>
      <c r="B8" s="6" t="s">
        <v>1941</v>
      </c>
      <c s="9" t="s">
        <v>1156</v>
      </c>
      <c s="16"/>
      <c s="16"/>
    </row>
    <row>
      <c r="B9" s="6" t="s">
        <v>228</v>
      </c>
      <c s="9" t="s">
        <v>2143</v>
      </c>
      <c s="16"/>
      <c s="16"/>
    </row>
    <row>
      <c r="B10" s="3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&amp;CSCDLPT2F - E26</oddHeader>
    <oddFooter>&amp;LStat-Reporting Application : &amp;R SaveAs(3/8/2024-2:25 PM)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B255"/>
  <sheetViews>
    <sheetView workbookViewId="0"/>
  </sheetViews>
  <sheetFormatPr defaultRowHeight="12.75"/>
  <sheetData>
    <row>
      <c t="s">
        <v>145</v>
      </c>
      <c s="50"/>
      <c t="s">
        <v>699</v>
      </c>
      <c t="s">
        <v>700</v>
      </c>
      <c t="s">
        <v>699</v>
      </c>
      <c t="s">
        <v>700</v>
      </c>
      <c t="s">
        <v>700</v>
      </c>
      <c t="s">
        <v>699</v>
      </c>
      <c t="s">
        <v>1718</v>
      </c>
      <c t="s">
        <v>1765</v>
      </c>
      <c t="s">
        <v>1718</v>
      </c>
      <c t="s">
        <v>1765</v>
      </c>
      <c t="s">
        <v>1765</v>
      </c>
      <c t="s">
        <v>1718</v>
      </c>
      <c>
        <v>1</v>
      </c>
      <c>
        <v>1</v>
      </c>
      <c>
        <v>1</v>
      </c>
      <c>
        <v>1</v>
      </c>
      <c>
        <v>1</v>
      </c>
      <c>
        <v>1</v>
      </c>
      <c t="s">
        <v>1765</v>
      </c>
      <c t="s">
        <v>1765</v>
      </c>
      <c t="s">
        <v>1765</v>
      </c>
      <c t="s">
        <v>1765</v>
      </c>
      <c t="s">
        <v>1765</v>
      </c>
      <c t="s">
        <v>1765</v>
      </c>
      <c t="s">
        <v>1018</v>
      </c>
      <c t="s">
        <v>1018</v>
      </c>
      <c t="s">
        <v>1018</v>
      </c>
      <c t="s">
        <v>1018</v>
      </c>
      <c t="s">
        <v>1018</v>
      </c>
      <c t="s">
        <v>1018</v>
      </c>
      <c t="s">
        <v>570</v>
      </c>
      <c t="s">
        <v>570</v>
      </c>
      <c t="s">
        <v>570</v>
      </c>
      <c t="s">
        <v>570</v>
      </c>
      <c t="s">
        <v>570</v>
      </c>
      <c t="s">
        <v>570</v>
      </c>
      <c t="s">
        <v>626</v>
      </c>
      <c>
        <v>1</v>
      </c>
      <c t="s">
        <v>626</v>
      </c>
      <c>
        <v>1</v>
      </c>
      <c>
        <v>1</v>
      </c>
      <c t="s">
        <v>626</v>
      </c>
      <c t="s">
        <v>860</v>
      </c>
      <c>
        <v>1</v>
      </c>
      <c t="s">
        <v>860</v>
      </c>
      <c>
        <v>1</v>
      </c>
      <c>
        <v>1</v>
      </c>
      <c t="s">
        <v>860</v>
      </c>
      <c t="s">
        <v>571</v>
      </c>
      <c>
        <v>1</v>
      </c>
      <c t="s">
        <v>571</v>
      </c>
      <c>
        <v>1</v>
      </c>
      <c>
        <v>1</v>
      </c>
      <c t="s">
        <v>571</v>
      </c>
      <c t="s">
        <v>1434</v>
      </c>
      <c t="s">
        <v>2003</v>
      </c>
      <c t="s">
        <v>1434</v>
      </c>
      <c t="s">
        <v>2003</v>
      </c>
      <c t="s">
        <v>2003</v>
      </c>
      <c t="s">
        <v>1434</v>
      </c>
      <c t="s">
        <v>1030</v>
      </c>
      <c t="s">
        <v>700</v>
      </c>
      <c t="s">
        <v>1030</v>
      </c>
      <c t="s">
        <v>700</v>
      </c>
      <c t="s">
        <v>700</v>
      </c>
      <c t="s">
        <v>1030</v>
      </c>
      <c t="s">
        <v>1018</v>
      </c>
      <c t="s">
        <v>1018</v>
      </c>
      <c t="s">
        <v>1018</v>
      </c>
      <c t="s">
        <v>1018</v>
      </c>
      <c t="s">
        <v>1018</v>
      </c>
      <c t="s">
        <v>1018</v>
      </c>
      <c t="s">
        <v>1431</v>
      </c>
      <c t="s">
        <v>1431</v>
      </c>
      <c t="s">
        <v>1431</v>
      </c>
      <c t="s">
        <v>1431</v>
      </c>
      <c t="s">
        <v>1431</v>
      </c>
      <c t="s">
        <v>1431</v>
      </c>
      <c t="s">
        <v>1869</v>
      </c>
      <c t="s">
        <v>1187</v>
      </c>
      <c t="s">
        <v>1869</v>
      </c>
      <c t="s">
        <v>1187</v>
      </c>
      <c t="s">
        <v>1187</v>
      </c>
      <c t="s">
        <v>1869</v>
      </c>
      <c t="s">
        <v>699</v>
      </c>
      <c t="s">
        <v>700</v>
      </c>
      <c t="s">
        <v>699</v>
      </c>
      <c t="s">
        <v>700</v>
      </c>
      <c t="s">
        <v>700</v>
      </c>
      <c t="s">
        <v>699</v>
      </c>
      <c t="s">
        <v>1332</v>
      </c>
      <c t="s">
        <v>1332</v>
      </c>
      <c t="s">
        <v>1332</v>
      </c>
      <c t="s">
        <v>1332</v>
      </c>
      <c t="s">
        <v>1332</v>
      </c>
      <c t="s">
        <v>1332</v>
      </c>
      <c t="s">
        <v>2153</v>
      </c>
      <c t="s">
        <v>2153</v>
      </c>
      <c t="s">
        <v>2153</v>
      </c>
      <c t="s">
        <v>2153</v>
      </c>
      <c t="s">
        <v>2153</v>
      </c>
      <c t="s">
        <v>2153</v>
      </c>
      <c t="s">
        <v>570</v>
      </c>
      <c t="s">
        <v>570</v>
      </c>
      <c t="s">
        <v>570</v>
      </c>
      <c t="s">
        <v>570</v>
      </c>
      <c t="s">
        <v>570</v>
      </c>
      <c t="s">
        <v>570</v>
      </c>
      <c t="s">
        <v>1755</v>
      </c>
      <c t="s">
        <v>623</v>
      </c>
      <c t="s">
        <v>1755</v>
      </c>
      <c t="s">
        <v>623</v>
      </c>
      <c t="s">
        <v>623</v>
      </c>
      <c t="s">
        <v>1755</v>
      </c>
      <c t="s">
        <v>906</v>
      </c>
      <c t="s">
        <v>2339</v>
      </c>
      <c t="s">
        <v>906</v>
      </c>
      <c t="s">
        <v>2339</v>
      </c>
      <c t="s">
        <v>2339</v>
      </c>
      <c t="s">
        <v>906</v>
      </c>
      <c t="s">
        <v>2192</v>
      </c>
      <c t="s">
        <v>2192</v>
      </c>
      <c t="s">
        <v>2192</v>
      </c>
      <c t="s">
        <v>2192</v>
      </c>
      <c t="s">
        <v>2192</v>
      </c>
      <c t="s">
        <v>2192</v>
      </c>
      <c t="s">
        <v>1056</v>
      </c>
      <c t="s">
        <v>2034</v>
      </c>
      <c t="s">
        <v>1056</v>
      </c>
      <c t="s">
        <v>2034</v>
      </c>
      <c t="s">
        <v>2034</v>
      </c>
      <c t="s">
        <v>1056</v>
      </c>
      <c t="s">
        <v>699</v>
      </c>
      <c t="s">
        <v>700</v>
      </c>
      <c t="s">
        <v>699</v>
      </c>
      <c t="s">
        <v>700</v>
      </c>
      <c t="s">
        <v>700</v>
      </c>
      <c t="s">
        <v>699</v>
      </c>
      <c t="s">
        <v>699</v>
      </c>
      <c t="s">
        <v>700</v>
      </c>
      <c t="s">
        <v>699</v>
      </c>
      <c t="s">
        <v>700</v>
      </c>
      <c t="s">
        <v>700</v>
      </c>
      <c t="s">
        <v>699</v>
      </c>
      <c t="s">
        <v>1018</v>
      </c>
      <c t="s">
        <v>1018</v>
      </c>
      <c t="s">
        <v>1018</v>
      </c>
      <c t="s">
        <v>1018</v>
      </c>
      <c t="s">
        <v>1018</v>
      </c>
      <c t="s">
        <v>1018</v>
      </c>
      <c t="s">
        <v>1030</v>
      </c>
      <c t="s">
        <v>700</v>
      </c>
      <c t="s">
        <v>1030</v>
      </c>
      <c t="s">
        <v>700</v>
      </c>
      <c t="s">
        <v>700</v>
      </c>
      <c t="s">
        <v>1030</v>
      </c>
    </row>
    <row>
      <c t="s">
        <v>438</v>
      </c>
      <c r="C2" t="s">
        <v>1290</v>
      </c>
      <c t="s">
        <v>553</v>
      </c>
      <c t="s">
        <v>1290</v>
      </c>
      <c t="s">
        <v>553</v>
      </c>
      <c t="s">
        <v>553</v>
      </c>
      <c t="s">
        <v>1290</v>
      </c>
      <c t="s">
        <v>399</v>
      </c>
      <c t="s">
        <v>16</v>
      </c>
      <c t="s">
        <v>399</v>
      </c>
      <c t="s">
        <v>16</v>
      </c>
      <c t="s">
        <v>16</v>
      </c>
      <c t="s">
        <v>399</v>
      </c>
      <c>
        <v>2</v>
      </c>
      <c>
        <v>2</v>
      </c>
      <c>
        <v>2</v>
      </c>
      <c>
        <v>2</v>
      </c>
      <c>
        <v>2</v>
      </c>
      <c>
        <v>2</v>
      </c>
      <c t="s">
        <v>16</v>
      </c>
      <c t="s">
        <v>16</v>
      </c>
      <c t="s">
        <v>16</v>
      </c>
      <c t="s">
        <v>16</v>
      </c>
      <c t="s">
        <v>16</v>
      </c>
      <c t="s">
        <v>16</v>
      </c>
      <c t="s">
        <v>1019</v>
      </c>
      <c t="s">
        <v>1019</v>
      </c>
      <c t="s">
        <v>1019</v>
      </c>
      <c t="s">
        <v>1019</v>
      </c>
      <c t="s">
        <v>1019</v>
      </c>
      <c t="s">
        <v>1019</v>
      </c>
      <c t="s">
        <v>1432</v>
      </c>
      <c t="s">
        <v>1432</v>
      </c>
      <c t="s">
        <v>1432</v>
      </c>
      <c t="s">
        <v>1432</v>
      </c>
      <c t="s">
        <v>1432</v>
      </c>
      <c t="s">
        <v>1432</v>
      </c>
      <c t="s">
        <v>1766</v>
      </c>
      <c>
        <v>2</v>
      </c>
      <c t="s">
        <v>1766</v>
      </c>
      <c>
        <v>2</v>
      </c>
      <c>
        <v>2</v>
      </c>
      <c t="s">
        <v>1766</v>
      </c>
      <c t="s">
        <v>108</v>
      </c>
      <c>
        <v>2</v>
      </c>
      <c t="s">
        <v>108</v>
      </c>
      <c>
        <v>2</v>
      </c>
      <c>
        <v>2</v>
      </c>
      <c t="s">
        <v>108</v>
      </c>
      <c t="s">
        <v>255</v>
      </c>
      <c>
        <v>2</v>
      </c>
      <c t="s">
        <v>255</v>
      </c>
      <c>
        <v>2</v>
      </c>
      <c>
        <v>2</v>
      </c>
      <c t="s">
        <v>255</v>
      </c>
      <c t="s">
        <v>1721</v>
      </c>
      <c t="s">
        <v>256</v>
      </c>
      <c t="s">
        <v>1721</v>
      </c>
      <c t="s">
        <v>256</v>
      </c>
      <c t="s">
        <v>256</v>
      </c>
      <c t="s">
        <v>1721</v>
      </c>
      <c t="s">
        <v>2168</v>
      </c>
      <c t="s">
        <v>553</v>
      </c>
      <c t="s">
        <v>2168</v>
      </c>
      <c t="s">
        <v>553</v>
      </c>
      <c t="s">
        <v>553</v>
      </c>
      <c t="s">
        <v>2168</v>
      </c>
      <c t="s">
        <v>1019</v>
      </c>
      <c t="s">
        <v>1019</v>
      </c>
      <c t="s">
        <v>1019</v>
      </c>
      <c t="s">
        <v>1019</v>
      </c>
      <c t="s">
        <v>1019</v>
      </c>
      <c t="s">
        <v>1019</v>
      </c>
      <c t="s">
        <v>1020</v>
      </c>
      <c t="s">
        <v>1020</v>
      </c>
      <c t="s">
        <v>1020</v>
      </c>
      <c t="s">
        <v>1020</v>
      </c>
      <c t="s">
        <v>1020</v>
      </c>
      <c t="s">
        <v>1020</v>
      </c>
      <c t="s">
        <v>412</v>
      </c>
      <c t="s">
        <v>1036</v>
      </c>
      <c t="s">
        <v>412</v>
      </c>
      <c t="s">
        <v>1036</v>
      </c>
      <c t="s">
        <v>1036</v>
      </c>
      <c t="s">
        <v>412</v>
      </c>
      <c t="s">
        <v>1290</v>
      </c>
      <c t="s">
        <v>553</v>
      </c>
      <c t="s">
        <v>1290</v>
      </c>
      <c t="s">
        <v>553</v>
      </c>
      <c t="s">
        <v>553</v>
      </c>
      <c t="s">
        <v>1290</v>
      </c>
      <c t="s">
        <v>904</v>
      </c>
      <c t="s">
        <v>904</v>
      </c>
      <c t="s">
        <v>904</v>
      </c>
      <c t="s">
        <v>904</v>
      </c>
      <c t="s">
        <v>904</v>
      </c>
      <c t="s">
        <v>904</v>
      </c>
      <c t="s">
        <v>266</v>
      </c>
      <c t="s">
        <v>266</v>
      </c>
      <c t="s">
        <v>266</v>
      </c>
      <c t="s">
        <v>266</v>
      </c>
      <c t="s">
        <v>266</v>
      </c>
      <c t="s">
        <v>266</v>
      </c>
      <c t="s">
        <v>1432</v>
      </c>
      <c t="s">
        <v>1432</v>
      </c>
      <c t="s">
        <v>1432</v>
      </c>
      <c t="s">
        <v>1432</v>
      </c>
      <c t="s">
        <v>1432</v>
      </c>
      <c t="s">
        <v>1432</v>
      </c>
      <c t="s">
        <v>747</v>
      </c>
      <c t="s">
        <v>2191</v>
      </c>
      <c t="s">
        <v>747</v>
      </c>
      <c t="s">
        <v>2191</v>
      </c>
      <c t="s">
        <v>2191</v>
      </c>
      <c t="s">
        <v>747</v>
      </c>
      <c t="s">
        <v>2340</v>
      </c>
      <c t="s">
        <v>434</v>
      </c>
      <c t="s">
        <v>2340</v>
      </c>
      <c t="s">
        <v>434</v>
      </c>
      <c t="s">
        <v>434</v>
      </c>
      <c t="s">
        <v>2340</v>
      </c>
      <c t="s">
        <v>1885</v>
      </c>
      <c t="s">
        <v>1885</v>
      </c>
      <c t="s">
        <v>1885</v>
      </c>
      <c t="s">
        <v>1885</v>
      </c>
      <c t="s">
        <v>1885</v>
      </c>
      <c t="s">
        <v>1885</v>
      </c>
      <c t="s">
        <v>137</v>
      </c>
      <c t="s">
        <v>435</v>
      </c>
      <c t="s">
        <v>137</v>
      </c>
      <c t="s">
        <v>435</v>
      </c>
      <c t="s">
        <v>435</v>
      </c>
      <c t="s">
        <v>137</v>
      </c>
      <c t="s">
        <v>1290</v>
      </c>
      <c t="s">
        <v>553</v>
      </c>
      <c t="s">
        <v>1290</v>
      </c>
      <c t="s">
        <v>553</v>
      </c>
      <c t="s">
        <v>553</v>
      </c>
      <c t="s">
        <v>1290</v>
      </c>
      <c t="s">
        <v>1290</v>
      </c>
      <c t="s">
        <v>553</v>
      </c>
      <c t="s">
        <v>1290</v>
      </c>
      <c t="s">
        <v>553</v>
      </c>
      <c t="s">
        <v>553</v>
      </c>
      <c t="s">
        <v>1290</v>
      </c>
      <c t="s">
        <v>1019</v>
      </c>
      <c t="s">
        <v>1019</v>
      </c>
      <c t="s">
        <v>1019</v>
      </c>
      <c t="s">
        <v>1019</v>
      </c>
      <c t="s">
        <v>1019</v>
      </c>
      <c t="s">
        <v>1019</v>
      </c>
      <c t="s">
        <v>2168</v>
      </c>
      <c t="s">
        <v>553</v>
      </c>
      <c t="s">
        <v>2168</v>
      </c>
      <c t="s">
        <v>553</v>
      </c>
      <c t="s">
        <v>553</v>
      </c>
      <c t="s">
        <v>2168</v>
      </c>
    </row>
    <row>
      <c t="s">
        <v>1759</v>
      </c>
      <c r="C3" t="s">
        <v>844</v>
      </c>
      <c t="s">
        <v>1420</v>
      </c>
      <c t="s">
        <v>844</v>
      </c>
      <c t="s">
        <v>1420</v>
      </c>
      <c t="s">
        <v>1420</v>
      </c>
      <c t="s">
        <v>844</v>
      </c>
      <c t="s">
        <v>1779</v>
      </c>
      <c t="s">
        <v>623</v>
      </c>
      <c t="s">
        <v>1779</v>
      </c>
      <c t="s">
        <v>623</v>
      </c>
      <c t="s">
        <v>623</v>
      </c>
      <c t="s">
        <v>1779</v>
      </c>
      <c>
        <v>3</v>
      </c>
      <c>
        <v>3</v>
      </c>
      <c>
        <v>3</v>
      </c>
      <c>
        <v>3</v>
      </c>
      <c>
        <v>3</v>
      </c>
      <c>
        <v>3</v>
      </c>
      <c t="s">
        <v>623</v>
      </c>
      <c t="s">
        <v>623</v>
      </c>
      <c t="s">
        <v>623</v>
      </c>
      <c t="s">
        <v>623</v>
      </c>
      <c t="s">
        <v>623</v>
      </c>
      <c t="s">
        <v>623</v>
      </c>
      <c t="s">
        <v>158</v>
      </c>
      <c t="s">
        <v>158</v>
      </c>
      <c t="s">
        <v>158</v>
      </c>
      <c t="s">
        <v>158</v>
      </c>
      <c t="s">
        <v>158</v>
      </c>
      <c t="s">
        <v>158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  <c t="s">
        <v>2302</v>
      </c>
      <c>
        <v>3</v>
      </c>
      <c t="s">
        <v>2302</v>
      </c>
      <c>
        <v>3</v>
      </c>
      <c>
        <v>3</v>
      </c>
      <c t="s">
        <v>2302</v>
      </c>
      <c t="s">
        <v>1720</v>
      </c>
      <c>
        <v>3</v>
      </c>
      <c t="s">
        <v>1720</v>
      </c>
      <c>
        <v>3</v>
      </c>
      <c>
        <v>3</v>
      </c>
      <c t="s">
        <v>1720</v>
      </c>
      <c t="s">
        <v>2163</v>
      </c>
      <c>
        <v>3</v>
      </c>
      <c t="s">
        <v>2163</v>
      </c>
      <c>
        <v>3</v>
      </c>
      <c>
        <v>3</v>
      </c>
      <c t="s">
        <v>2163</v>
      </c>
      <c t="s">
        <v>574</v>
      </c>
      <c t="s">
        <v>1588</v>
      </c>
      <c t="s">
        <v>574</v>
      </c>
      <c t="s">
        <v>1588</v>
      </c>
      <c t="s">
        <v>1588</v>
      </c>
      <c t="s">
        <v>574</v>
      </c>
      <c t="s">
        <v>1180</v>
      </c>
      <c t="s">
        <v>1420</v>
      </c>
      <c t="s">
        <v>1180</v>
      </c>
      <c t="s">
        <v>1420</v>
      </c>
      <c t="s">
        <v>1420</v>
      </c>
      <c t="s">
        <v>1180</v>
      </c>
      <c t="s">
        <v>158</v>
      </c>
      <c t="s">
        <v>158</v>
      </c>
      <c t="s">
        <v>158</v>
      </c>
      <c t="s">
        <v>158</v>
      </c>
      <c t="s">
        <v>158</v>
      </c>
      <c t="s">
        <v>158</v>
      </c>
      <c t="s">
        <v>2301</v>
      </c>
      <c t="s">
        <v>2301</v>
      </c>
      <c t="s">
        <v>2301</v>
      </c>
      <c t="s">
        <v>2301</v>
      </c>
      <c t="s">
        <v>2301</v>
      </c>
      <c t="s">
        <v>2301</v>
      </c>
      <c t="s">
        <v>2014</v>
      </c>
      <c t="s">
        <v>591</v>
      </c>
      <c t="s">
        <v>2014</v>
      </c>
      <c t="s">
        <v>591</v>
      </c>
      <c t="s">
        <v>591</v>
      </c>
      <c t="s">
        <v>2014</v>
      </c>
      <c t="s">
        <v>844</v>
      </c>
      <c t="s">
        <v>1420</v>
      </c>
      <c t="s">
        <v>844</v>
      </c>
      <c t="s">
        <v>1420</v>
      </c>
      <c t="s">
        <v>1420</v>
      </c>
      <c t="s">
        <v>844</v>
      </c>
      <c t="s">
        <v>433</v>
      </c>
      <c t="s">
        <v>433</v>
      </c>
      <c t="s">
        <v>433</v>
      </c>
      <c t="s">
        <v>433</v>
      </c>
      <c t="s">
        <v>433</v>
      </c>
      <c t="s">
        <v>433</v>
      </c>
      <c t="s">
        <v>1294</v>
      </c>
      <c t="s">
        <v>1294</v>
      </c>
      <c t="s">
        <v>1294</v>
      </c>
      <c t="s">
        <v>1294</v>
      </c>
      <c t="s">
        <v>1294</v>
      </c>
      <c t="s">
        <v>1294</v>
      </c>
      <c t="s">
        <v>252</v>
      </c>
      <c t="s">
        <v>252</v>
      </c>
      <c t="s">
        <v>252</v>
      </c>
      <c t="s">
        <v>252</v>
      </c>
      <c t="s">
        <v>252</v>
      </c>
      <c t="s">
        <v>252</v>
      </c>
      <c r="DS3" t="s">
        <v>1886</v>
      </c>
      <c t="s">
        <v>1886</v>
      </c>
      <c t="s">
        <v>1886</v>
      </c>
      <c t="s">
        <v>1886</v>
      </c>
      <c t="s">
        <v>1886</v>
      </c>
      <c t="s">
        <v>1886</v>
      </c>
      <c t="s">
        <v>1756</v>
      </c>
      <c t="s">
        <v>1887</v>
      </c>
      <c t="s">
        <v>1756</v>
      </c>
      <c t="s">
        <v>1887</v>
      </c>
      <c t="s">
        <v>1887</v>
      </c>
      <c t="s">
        <v>1756</v>
      </c>
      <c t="s">
        <v>844</v>
      </c>
      <c t="s">
        <v>1420</v>
      </c>
      <c t="s">
        <v>844</v>
      </c>
      <c t="s">
        <v>1420</v>
      </c>
      <c t="s">
        <v>1420</v>
      </c>
      <c t="s">
        <v>844</v>
      </c>
      <c t="s">
        <v>844</v>
      </c>
      <c t="s">
        <v>1420</v>
      </c>
      <c t="s">
        <v>844</v>
      </c>
      <c t="s">
        <v>1420</v>
      </c>
      <c t="s">
        <v>1420</v>
      </c>
      <c t="s">
        <v>844</v>
      </c>
      <c t="s">
        <v>1431</v>
      </c>
      <c t="s">
        <v>1431</v>
      </c>
      <c t="s">
        <v>1431</v>
      </c>
      <c t="s">
        <v>1431</v>
      </c>
      <c t="s">
        <v>1431</v>
      </c>
      <c t="s">
        <v>1431</v>
      </c>
      <c t="s">
        <v>1180</v>
      </c>
      <c t="s">
        <v>1420</v>
      </c>
      <c t="s">
        <v>1180</v>
      </c>
      <c t="s">
        <v>1420</v>
      </c>
      <c t="s">
        <v>1420</v>
      </c>
      <c t="s">
        <v>1180</v>
      </c>
    </row>
    <row>
      <c t="s">
        <v>1340</v>
      </c>
      <c r="C4" t="s">
        <v>91</v>
      </c>
      <c t="s">
        <v>2286</v>
      </c>
      <c t="s">
        <v>91</v>
      </c>
      <c t="s">
        <v>2286</v>
      </c>
      <c t="s">
        <v>2286</v>
      </c>
      <c t="s">
        <v>91</v>
      </c>
      <c t="s">
        <v>1089</v>
      </c>
      <c t="s">
        <v>1302</v>
      </c>
      <c t="s">
        <v>1089</v>
      </c>
      <c t="s">
        <v>1302</v>
      </c>
      <c t="s">
        <v>1302</v>
      </c>
      <c t="s">
        <v>1089</v>
      </c>
      <c>
        <v>4</v>
      </c>
      <c>
        <v>4</v>
      </c>
      <c>
        <v>4</v>
      </c>
      <c>
        <v>4</v>
      </c>
      <c>
        <v>4</v>
      </c>
      <c>
        <v>4</v>
      </c>
      <c t="s">
        <v>1302</v>
      </c>
      <c t="s">
        <v>1302</v>
      </c>
      <c t="s">
        <v>1302</v>
      </c>
      <c t="s">
        <v>1302</v>
      </c>
      <c t="s">
        <v>1302</v>
      </c>
      <c t="s">
        <v>1302</v>
      </c>
      <c t="s">
        <v>400</v>
      </c>
      <c t="s">
        <v>400</v>
      </c>
      <c t="s">
        <v>400</v>
      </c>
      <c t="s">
        <v>400</v>
      </c>
      <c t="s">
        <v>400</v>
      </c>
      <c t="s">
        <v>400</v>
      </c>
      <c t="s">
        <v>858</v>
      </c>
      <c t="s">
        <v>858</v>
      </c>
      <c t="s">
        <v>858</v>
      </c>
      <c t="s">
        <v>858</v>
      </c>
      <c t="s">
        <v>858</v>
      </c>
      <c t="s">
        <v>858</v>
      </c>
      <c t="s">
        <v>1626</v>
      </c>
      <c>
        <v>4</v>
      </c>
      <c t="s">
        <v>1626</v>
      </c>
      <c>
        <v>4</v>
      </c>
      <c>
        <v>4</v>
      </c>
      <c t="s">
        <v>1626</v>
      </c>
      <c t="s">
        <v>1021</v>
      </c>
      <c>
        <v>4</v>
      </c>
      <c t="s">
        <v>1021</v>
      </c>
      <c>
        <v>4</v>
      </c>
      <c>
        <v>4</v>
      </c>
      <c t="s">
        <v>1021</v>
      </c>
      <c t="s">
        <v>2224</v>
      </c>
      <c>
        <v>4</v>
      </c>
      <c t="s">
        <v>2224</v>
      </c>
      <c>
        <v>4</v>
      </c>
      <c>
        <v>4</v>
      </c>
      <c t="s">
        <v>2224</v>
      </c>
      <c t="s">
        <v>401</v>
      </c>
      <c t="s">
        <v>1722</v>
      </c>
      <c t="s">
        <v>401</v>
      </c>
      <c t="s">
        <v>1722</v>
      </c>
      <c t="s">
        <v>1722</v>
      </c>
      <c t="s">
        <v>401</v>
      </c>
      <c t="s">
        <v>1031</v>
      </c>
      <c t="s">
        <v>2286</v>
      </c>
      <c t="s">
        <v>1031</v>
      </c>
      <c t="s">
        <v>2286</v>
      </c>
      <c t="s">
        <v>2286</v>
      </c>
      <c t="s">
        <v>1031</v>
      </c>
      <c t="s">
        <v>1431</v>
      </c>
      <c t="s">
        <v>1431</v>
      </c>
      <c t="s">
        <v>1431</v>
      </c>
      <c t="s">
        <v>1431</v>
      </c>
      <c t="s">
        <v>1431</v>
      </c>
      <c t="s">
        <v>1431</v>
      </c>
      <c r="CC4" t="s">
        <v>1188</v>
      </c>
      <c t="s">
        <v>413</v>
      </c>
      <c t="s">
        <v>1188</v>
      </c>
      <c t="s">
        <v>413</v>
      </c>
      <c t="s">
        <v>413</v>
      </c>
      <c t="s">
        <v>1188</v>
      </c>
      <c t="s">
        <v>91</v>
      </c>
      <c t="s">
        <v>2286</v>
      </c>
      <c t="s">
        <v>91</v>
      </c>
      <c t="s">
        <v>2286</v>
      </c>
      <c t="s">
        <v>2286</v>
      </c>
      <c t="s">
        <v>91</v>
      </c>
      <c t="s">
        <v>746</v>
      </c>
      <c t="s">
        <v>746</v>
      </c>
      <c t="s">
        <v>746</v>
      </c>
      <c t="s">
        <v>746</v>
      </c>
      <c t="s">
        <v>746</v>
      </c>
      <c t="s">
        <v>746</v>
      </c>
      <c t="s">
        <v>561</v>
      </c>
      <c t="s">
        <v>561</v>
      </c>
      <c t="s">
        <v>561</v>
      </c>
      <c t="s">
        <v>561</v>
      </c>
      <c t="s">
        <v>561</v>
      </c>
      <c t="s">
        <v>561</v>
      </c>
      <c t="s">
        <v>858</v>
      </c>
      <c t="s">
        <v>858</v>
      </c>
      <c t="s">
        <v>858</v>
      </c>
      <c t="s">
        <v>858</v>
      </c>
      <c t="s">
        <v>858</v>
      </c>
      <c t="s">
        <v>858</v>
      </c>
      <c r="DS4" t="s">
        <v>1333</v>
      </c>
      <c t="s">
        <v>1333</v>
      </c>
      <c t="s">
        <v>1333</v>
      </c>
      <c t="s">
        <v>1333</v>
      </c>
      <c t="s">
        <v>1333</v>
      </c>
      <c t="s">
        <v>1333</v>
      </c>
      <c r="EE4" t="s">
        <v>91</v>
      </c>
      <c t="s">
        <v>2286</v>
      </c>
      <c t="s">
        <v>91</v>
      </c>
      <c t="s">
        <v>2286</v>
      </c>
      <c t="s">
        <v>2286</v>
      </c>
      <c t="s">
        <v>91</v>
      </c>
      <c t="s">
        <v>91</v>
      </c>
      <c t="s">
        <v>2286</v>
      </c>
      <c t="s">
        <v>91</v>
      </c>
      <c t="s">
        <v>2286</v>
      </c>
      <c t="s">
        <v>2286</v>
      </c>
      <c t="s">
        <v>91</v>
      </c>
      <c t="s">
        <v>158</v>
      </c>
      <c t="s">
        <v>158</v>
      </c>
      <c t="s">
        <v>158</v>
      </c>
      <c t="s">
        <v>158</v>
      </c>
      <c t="s">
        <v>158</v>
      </c>
      <c t="s">
        <v>158</v>
      </c>
      <c t="s">
        <v>1031</v>
      </c>
      <c t="s">
        <v>2286</v>
      </c>
      <c t="s">
        <v>1031</v>
      </c>
      <c t="s">
        <v>2286</v>
      </c>
      <c t="s">
        <v>2286</v>
      </c>
      <c t="s">
        <v>1031</v>
      </c>
    </row>
    <row>
      <c t="s">
        <v>1214</v>
      </c>
      <c r="C5" t="s">
        <v>1983</v>
      </c>
      <c t="s">
        <v>2144</v>
      </c>
      <c t="s">
        <v>1983</v>
      </c>
      <c t="s">
        <v>2144</v>
      </c>
      <c t="s">
        <v>2144</v>
      </c>
      <c t="s">
        <v>1983</v>
      </c>
      <c r="O5">
        <v>5</v>
      </c>
      <c>
        <v>5</v>
      </c>
      <c>
        <v>5</v>
      </c>
      <c>
        <v>5</v>
      </c>
      <c>
        <v>5</v>
      </c>
      <c>
        <v>5</v>
      </c>
      <c t="s">
        <v>1911</v>
      </c>
      <c t="s">
        <v>1911</v>
      </c>
      <c t="s">
        <v>1911</v>
      </c>
      <c t="s">
        <v>1911</v>
      </c>
      <c t="s">
        <v>1911</v>
      </c>
      <c t="s">
        <v>1911</v>
      </c>
      <c t="s">
        <v>1431</v>
      </c>
      <c t="s">
        <v>1431</v>
      </c>
      <c t="s">
        <v>1431</v>
      </c>
      <c t="s">
        <v>1431</v>
      </c>
      <c t="s">
        <v>1431</v>
      </c>
      <c t="s">
        <v>1431</v>
      </c>
      <c t="s">
        <v>2161</v>
      </c>
      <c t="s">
        <v>2161</v>
      </c>
      <c t="s">
        <v>2161</v>
      </c>
      <c t="s">
        <v>2161</v>
      </c>
      <c t="s">
        <v>2161</v>
      </c>
      <c t="s">
        <v>2161</v>
      </c>
      <c r="AS5" t="s">
        <v>254</v>
      </c>
      <c>
        <v>5</v>
      </c>
      <c t="s">
        <v>254</v>
      </c>
      <c>
        <v>5</v>
      </c>
      <c>
        <v>5</v>
      </c>
      <c t="s">
        <v>254</v>
      </c>
      <c t="s">
        <v>1175</v>
      </c>
      <c>
        <v>5</v>
      </c>
      <c t="s">
        <v>1175</v>
      </c>
      <c>
        <v>5</v>
      </c>
      <c>
        <v>5</v>
      </c>
      <c t="s">
        <v>1175</v>
      </c>
      <c t="s">
        <v>1305</v>
      </c>
      <c t="s">
        <v>2004</v>
      </c>
      <c t="s">
        <v>1305</v>
      </c>
      <c t="s">
        <v>2004</v>
      </c>
      <c t="s">
        <v>2004</v>
      </c>
      <c t="s">
        <v>1305</v>
      </c>
      <c t="s">
        <v>118</v>
      </c>
      <c t="s">
        <v>2144</v>
      </c>
      <c t="s">
        <v>118</v>
      </c>
      <c t="s">
        <v>2144</v>
      </c>
      <c t="s">
        <v>2144</v>
      </c>
      <c t="s">
        <v>118</v>
      </c>
      <c t="s">
        <v>1586</v>
      </c>
      <c t="s">
        <v>1586</v>
      </c>
      <c t="s">
        <v>1586</v>
      </c>
      <c t="s">
        <v>1586</v>
      </c>
      <c t="s">
        <v>1586</v>
      </c>
      <c t="s">
        <v>1586</v>
      </c>
      <c r="CC5" t="s">
        <v>1315</v>
      </c>
      <c t="s">
        <v>1442</v>
      </c>
      <c t="s">
        <v>1315</v>
      </c>
      <c t="s">
        <v>1442</v>
      </c>
      <c t="s">
        <v>1442</v>
      </c>
      <c t="s">
        <v>1315</v>
      </c>
      <c t="s">
        <v>1983</v>
      </c>
      <c t="s">
        <v>2144</v>
      </c>
      <c t="s">
        <v>1983</v>
      </c>
      <c t="s">
        <v>2144</v>
      </c>
      <c t="s">
        <v>2144</v>
      </c>
      <c t="s">
        <v>1983</v>
      </c>
      <c t="s">
        <v>1465</v>
      </c>
      <c t="s">
        <v>1465</v>
      </c>
      <c t="s">
        <v>1465</v>
      </c>
      <c t="s">
        <v>1465</v>
      </c>
      <c t="s">
        <v>1465</v>
      </c>
      <c t="s">
        <v>1465</v>
      </c>
      <c t="s">
        <v>905</v>
      </c>
      <c t="s">
        <v>905</v>
      </c>
      <c t="s">
        <v>905</v>
      </c>
      <c t="s">
        <v>905</v>
      </c>
      <c t="s">
        <v>905</v>
      </c>
      <c t="s">
        <v>905</v>
      </c>
      <c t="s">
        <v>757</v>
      </c>
      <c t="s">
        <v>757</v>
      </c>
      <c t="s">
        <v>757</v>
      </c>
      <c t="s">
        <v>757</v>
      </c>
      <c t="s">
        <v>757</v>
      </c>
      <c t="s">
        <v>757</v>
      </c>
      <c r="DS5" t="s">
        <v>2193</v>
      </c>
      <c t="s">
        <v>2193</v>
      </c>
      <c t="s">
        <v>2193</v>
      </c>
      <c t="s">
        <v>2193</v>
      </c>
      <c t="s">
        <v>2193</v>
      </c>
      <c t="s">
        <v>2193</v>
      </c>
      <c r="EE5" t="s">
        <v>1983</v>
      </c>
      <c t="s">
        <v>2144</v>
      </c>
      <c t="s">
        <v>1983</v>
      </c>
      <c t="s">
        <v>2144</v>
      </c>
      <c t="s">
        <v>2144</v>
      </c>
      <c t="s">
        <v>1983</v>
      </c>
      <c t="s">
        <v>1983</v>
      </c>
      <c t="s">
        <v>2144</v>
      </c>
      <c t="s">
        <v>1983</v>
      </c>
      <c t="s">
        <v>2144</v>
      </c>
      <c t="s">
        <v>2144</v>
      </c>
      <c t="s">
        <v>1983</v>
      </c>
      <c t="s">
        <v>251</v>
      </c>
      <c t="s">
        <v>251</v>
      </c>
      <c t="s">
        <v>251</v>
      </c>
      <c t="s">
        <v>251</v>
      </c>
      <c t="s">
        <v>251</v>
      </c>
      <c t="s">
        <v>251</v>
      </c>
      <c t="s">
        <v>118</v>
      </c>
      <c t="s">
        <v>2144</v>
      </c>
      <c t="s">
        <v>118</v>
      </c>
      <c t="s">
        <v>2144</v>
      </c>
      <c t="s">
        <v>2144</v>
      </c>
      <c t="s">
        <v>118</v>
      </c>
    </row>
    <row>
      <c t="s">
        <v>612</v>
      </c>
      <c s="42"/>
      <c t="s">
        <v>1157</v>
      </c>
      <c t="s">
        <v>623</v>
      </c>
      <c t="s">
        <v>1157</v>
      </c>
      <c t="s">
        <v>623</v>
      </c>
      <c t="s">
        <v>623</v>
      </c>
      <c t="s">
        <v>1157</v>
      </c>
      <c r="O6">
        <v>6</v>
      </c>
      <c>
        <v>6</v>
      </c>
      <c>
        <v>6</v>
      </c>
      <c>
        <v>6</v>
      </c>
      <c>
        <v>6</v>
      </c>
      <c>
        <v>6</v>
      </c>
      <c t="s">
        <v>160</v>
      </c>
      <c t="s">
        <v>160</v>
      </c>
      <c t="s">
        <v>160</v>
      </c>
      <c t="s">
        <v>160</v>
      </c>
      <c t="s">
        <v>160</v>
      </c>
      <c t="s">
        <v>160</v>
      </c>
      <c t="s">
        <v>1586</v>
      </c>
      <c t="s">
        <v>1586</v>
      </c>
      <c t="s">
        <v>1586</v>
      </c>
      <c t="s">
        <v>1586</v>
      </c>
      <c t="s">
        <v>1586</v>
      </c>
      <c t="s">
        <v>1586</v>
      </c>
      <c t="s">
        <v>757</v>
      </c>
      <c t="s">
        <v>757</v>
      </c>
      <c t="s">
        <v>757</v>
      </c>
      <c t="s">
        <v>757</v>
      </c>
      <c t="s">
        <v>757</v>
      </c>
      <c t="s">
        <v>757</v>
      </c>
      <c r="AS6" t="s">
        <v>1767</v>
      </c>
      <c>
        <v>6</v>
      </c>
      <c t="s">
        <v>1767</v>
      </c>
      <c>
        <v>6</v>
      </c>
      <c>
        <v>6</v>
      </c>
      <c t="s">
        <v>1767</v>
      </c>
      <c t="s">
        <v>572</v>
      </c>
      <c>
        <v>6</v>
      </c>
      <c t="s">
        <v>572</v>
      </c>
      <c>
        <v>6</v>
      </c>
      <c>
        <v>6</v>
      </c>
      <c t="s">
        <v>572</v>
      </c>
      <c t="s">
        <v>1589</v>
      </c>
      <c t="s">
        <v>1023</v>
      </c>
      <c t="s">
        <v>1589</v>
      </c>
      <c t="s">
        <v>1023</v>
      </c>
      <c t="s">
        <v>1023</v>
      </c>
      <c t="s">
        <v>1589</v>
      </c>
      <c t="s">
        <v>1310</v>
      </c>
      <c t="s">
        <v>623</v>
      </c>
      <c t="s">
        <v>1310</v>
      </c>
      <c t="s">
        <v>623</v>
      </c>
      <c t="s">
        <v>623</v>
      </c>
      <c t="s">
        <v>1310</v>
      </c>
      <c t="s">
        <v>1303</v>
      </c>
      <c t="s">
        <v>1303</v>
      </c>
      <c t="s">
        <v>1303</v>
      </c>
      <c t="s">
        <v>1303</v>
      </c>
      <c t="s">
        <v>1303</v>
      </c>
      <c t="s">
        <v>1303</v>
      </c>
      <c r="CI6" t="s">
        <v>1157</v>
      </c>
      <c t="s">
        <v>623</v>
      </c>
      <c t="s">
        <v>1157</v>
      </c>
      <c t="s">
        <v>623</v>
      </c>
      <c t="s">
        <v>623</v>
      </c>
      <c t="s">
        <v>1157</v>
      </c>
      <c t="s">
        <v>1055</v>
      </c>
      <c t="s">
        <v>1055</v>
      </c>
      <c t="s">
        <v>1055</v>
      </c>
      <c t="s">
        <v>1055</v>
      </c>
      <c t="s">
        <v>1055</v>
      </c>
      <c t="s">
        <v>1055</v>
      </c>
      <c t="s">
        <v>1991</v>
      </c>
      <c t="s">
        <v>1991</v>
      </c>
      <c t="s">
        <v>1991</v>
      </c>
      <c t="s">
        <v>1991</v>
      </c>
      <c t="s">
        <v>1991</v>
      </c>
      <c t="s">
        <v>1991</v>
      </c>
      <c t="s">
        <v>253</v>
      </c>
      <c t="s">
        <v>253</v>
      </c>
      <c t="s">
        <v>253</v>
      </c>
      <c t="s">
        <v>253</v>
      </c>
      <c t="s">
        <v>253</v>
      </c>
      <c t="s">
        <v>253</v>
      </c>
      <c r="DS6" t="s">
        <v>2033</v>
      </c>
      <c t="s">
        <v>2033</v>
      </c>
      <c t="s">
        <v>2033</v>
      </c>
      <c t="s">
        <v>2033</v>
      </c>
      <c t="s">
        <v>2033</v>
      </c>
      <c t="s">
        <v>2033</v>
      </c>
      <c r="EE6" t="s">
        <v>1157</v>
      </c>
      <c t="s">
        <v>623</v>
      </c>
      <c t="s">
        <v>1157</v>
      </c>
      <c t="s">
        <v>623</v>
      </c>
      <c t="s">
        <v>623</v>
      </c>
      <c t="s">
        <v>1157</v>
      </c>
      <c t="s">
        <v>1157</v>
      </c>
      <c t="s">
        <v>623</v>
      </c>
      <c t="s">
        <v>1157</v>
      </c>
      <c t="s">
        <v>623</v>
      </c>
      <c t="s">
        <v>623</v>
      </c>
      <c t="s">
        <v>1157</v>
      </c>
      <c t="s">
        <v>1719</v>
      </c>
      <c t="s">
        <v>1719</v>
      </c>
      <c t="s">
        <v>1719</v>
      </c>
      <c t="s">
        <v>1719</v>
      </c>
      <c t="s">
        <v>1719</v>
      </c>
      <c t="s">
        <v>1719</v>
      </c>
      <c t="s">
        <v>1310</v>
      </c>
      <c t="s">
        <v>623</v>
      </c>
      <c t="s">
        <v>1310</v>
      </c>
      <c t="s">
        <v>623</v>
      </c>
      <c t="s">
        <v>623</v>
      </c>
      <c t="s">
        <v>1310</v>
      </c>
    </row>
    <row>
      <c t="s">
        <v>752</v>
      </c>
      <c r="C7" t="s">
        <v>1565</v>
      </c>
      <c t="s">
        <v>237</v>
      </c>
      <c t="s">
        <v>1565</v>
      </c>
      <c t="s">
        <v>237</v>
      </c>
      <c t="s">
        <v>237</v>
      </c>
      <c t="s">
        <v>1565</v>
      </c>
      <c r="U7" t="s">
        <v>767</v>
      </c>
      <c t="s">
        <v>767</v>
      </c>
      <c t="s">
        <v>767</v>
      </c>
      <c t="s">
        <v>767</v>
      </c>
      <c t="s">
        <v>767</v>
      </c>
      <c t="s">
        <v>767</v>
      </c>
      <c t="s">
        <v>1303</v>
      </c>
      <c t="s">
        <v>1303</v>
      </c>
      <c t="s">
        <v>1303</v>
      </c>
      <c t="s">
        <v>1303</v>
      </c>
      <c t="s">
        <v>1303</v>
      </c>
      <c t="s">
        <v>1303</v>
      </c>
      <c t="s">
        <v>253</v>
      </c>
      <c t="s">
        <v>253</v>
      </c>
      <c t="s">
        <v>253</v>
      </c>
      <c t="s">
        <v>253</v>
      </c>
      <c t="s">
        <v>253</v>
      </c>
      <c t="s">
        <v>253</v>
      </c>
      <c r="AY7" t="s">
        <v>1022</v>
      </c>
      <c>
        <v>7</v>
      </c>
      <c t="s">
        <v>1022</v>
      </c>
      <c>
        <v>7</v>
      </c>
      <c>
        <v>7</v>
      </c>
      <c t="s">
        <v>1022</v>
      </c>
      <c t="s">
        <v>2305</v>
      </c>
      <c t="s">
        <v>1723</v>
      </c>
      <c t="s">
        <v>2305</v>
      </c>
      <c t="s">
        <v>1723</v>
      </c>
      <c t="s">
        <v>1723</v>
      </c>
      <c t="s">
        <v>2305</v>
      </c>
      <c t="s">
        <v>1032</v>
      </c>
      <c t="s">
        <v>237</v>
      </c>
      <c t="s">
        <v>1032</v>
      </c>
      <c t="s">
        <v>237</v>
      </c>
      <c t="s">
        <v>237</v>
      </c>
      <c t="s">
        <v>1032</v>
      </c>
      <c t="s">
        <v>106</v>
      </c>
      <c t="s">
        <v>106</v>
      </c>
      <c t="s">
        <v>106</v>
      </c>
      <c t="s">
        <v>106</v>
      </c>
      <c t="s">
        <v>106</v>
      </c>
      <c t="s">
        <v>106</v>
      </c>
      <c r="CI7" t="s">
        <v>1565</v>
      </c>
      <c t="s">
        <v>237</v>
      </c>
      <c t="s">
        <v>1565</v>
      </c>
      <c t="s">
        <v>237</v>
      </c>
      <c t="s">
        <v>237</v>
      </c>
      <c t="s">
        <v>1565</v>
      </c>
      <c r="CU7" t="s">
        <v>1466</v>
      </c>
      <c t="s">
        <v>1466</v>
      </c>
      <c t="s">
        <v>1466</v>
      </c>
      <c t="s">
        <v>1466</v>
      </c>
      <c t="s">
        <v>1466</v>
      </c>
      <c t="s">
        <v>1466</v>
      </c>
      <c t="s">
        <v>107</v>
      </c>
      <c t="s">
        <v>107</v>
      </c>
      <c t="s">
        <v>107</v>
      </c>
      <c t="s">
        <v>107</v>
      </c>
      <c t="s">
        <v>107</v>
      </c>
      <c t="s">
        <v>107</v>
      </c>
      <c r="DS7" t="s">
        <v>447</v>
      </c>
      <c t="s">
        <v>447</v>
      </c>
      <c t="s">
        <v>447</v>
      </c>
      <c t="s">
        <v>447</v>
      </c>
      <c t="s">
        <v>447</v>
      </c>
      <c t="s">
        <v>447</v>
      </c>
      <c r="EE7" t="s">
        <v>1565</v>
      </c>
      <c t="s">
        <v>237</v>
      </c>
      <c t="s">
        <v>1565</v>
      </c>
      <c t="s">
        <v>237</v>
      </c>
      <c t="s">
        <v>237</v>
      </c>
      <c t="s">
        <v>1565</v>
      </c>
      <c t="s">
        <v>1565</v>
      </c>
      <c t="s">
        <v>237</v>
      </c>
      <c t="s">
        <v>1565</v>
      </c>
      <c t="s">
        <v>237</v>
      </c>
      <c t="s">
        <v>237</v>
      </c>
      <c t="s">
        <v>1565</v>
      </c>
      <c t="s">
        <v>1587</v>
      </c>
      <c t="s">
        <v>1587</v>
      </c>
      <c t="s">
        <v>1587</v>
      </c>
      <c t="s">
        <v>1587</v>
      </c>
      <c t="s">
        <v>1587</v>
      </c>
      <c t="s">
        <v>1587</v>
      </c>
      <c t="s">
        <v>1032</v>
      </c>
      <c t="s">
        <v>237</v>
      </c>
      <c t="s">
        <v>1032</v>
      </c>
      <c t="s">
        <v>237</v>
      </c>
      <c t="s">
        <v>237</v>
      </c>
      <c t="s">
        <v>1032</v>
      </c>
    </row>
    <row>
      <c t="s">
        <v>2194</v>
      </c>
      <c r="C8" t="s">
        <v>2287</v>
      </c>
      <c t="s">
        <v>1984</v>
      </c>
      <c t="s">
        <v>2287</v>
      </c>
      <c t="s">
        <v>1984</v>
      </c>
      <c t="s">
        <v>1984</v>
      </c>
      <c t="s">
        <v>2287</v>
      </c>
      <c r="AA8" t="s">
        <v>106</v>
      </c>
      <c t="s">
        <v>106</v>
      </c>
      <c t="s">
        <v>106</v>
      </c>
      <c t="s">
        <v>106</v>
      </c>
      <c t="s">
        <v>106</v>
      </c>
      <c t="s">
        <v>106</v>
      </c>
      <c t="s">
        <v>107</v>
      </c>
      <c t="s">
        <v>107</v>
      </c>
      <c t="s">
        <v>107</v>
      </c>
      <c t="s">
        <v>107</v>
      </c>
      <c t="s">
        <v>107</v>
      </c>
      <c t="s">
        <v>107</v>
      </c>
      <c r="AY8" t="s">
        <v>573</v>
      </c>
      <c>
        <v>8</v>
      </c>
      <c t="s">
        <v>573</v>
      </c>
      <c>
        <v>8</v>
      </c>
      <c>
        <v>8</v>
      </c>
      <c t="s">
        <v>573</v>
      </c>
      <c t="s">
        <v>1724</v>
      </c>
      <c t="s">
        <v>257</v>
      </c>
      <c t="s">
        <v>1724</v>
      </c>
      <c t="s">
        <v>257</v>
      </c>
      <c t="s">
        <v>257</v>
      </c>
      <c t="s">
        <v>1724</v>
      </c>
      <c t="s">
        <v>1181</v>
      </c>
      <c t="s">
        <v>1984</v>
      </c>
      <c t="s">
        <v>1181</v>
      </c>
      <c t="s">
        <v>1984</v>
      </c>
      <c t="s">
        <v>1984</v>
      </c>
      <c t="s">
        <v>1181</v>
      </c>
      <c t="s">
        <v>251</v>
      </c>
      <c t="s">
        <v>251</v>
      </c>
      <c t="s">
        <v>251</v>
      </c>
      <c t="s">
        <v>251</v>
      </c>
      <c t="s">
        <v>251</v>
      </c>
      <c t="s">
        <v>251</v>
      </c>
      <c r="CI8" t="s">
        <v>2287</v>
      </c>
      <c t="s">
        <v>1984</v>
      </c>
      <c t="s">
        <v>2287</v>
      </c>
      <c t="s">
        <v>1984</v>
      </c>
      <c t="s">
        <v>1984</v>
      </c>
      <c t="s">
        <v>2287</v>
      </c>
      <c r="CU8" t="s">
        <v>1208</v>
      </c>
      <c t="s">
        <v>1208</v>
      </c>
      <c t="s">
        <v>1208</v>
      </c>
      <c t="s">
        <v>1208</v>
      </c>
      <c t="s">
        <v>1208</v>
      </c>
      <c t="s">
        <v>1208</v>
      </c>
      <c t="s">
        <v>859</v>
      </c>
      <c t="s">
        <v>859</v>
      </c>
      <c t="s">
        <v>859</v>
      </c>
      <c t="s">
        <v>859</v>
      </c>
      <c t="s">
        <v>859</v>
      </c>
      <c t="s">
        <v>859</v>
      </c>
      <c r="EE8" t="s">
        <v>2287</v>
      </c>
      <c t="s">
        <v>1984</v>
      </c>
      <c t="s">
        <v>2287</v>
      </c>
      <c t="s">
        <v>1984</v>
      </c>
      <c t="s">
        <v>1984</v>
      </c>
      <c t="s">
        <v>2287</v>
      </c>
      <c t="s">
        <v>2287</v>
      </c>
      <c t="s">
        <v>1984</v>
      </c>
      <c t="s">
        <v>2287</v>
      </c>
      <c t="s">
        <v>1984</v>
      </c>
      <c t="s">
        <v>1984</v>
      </c>
      <c t="s">
        <v>2287</v>
      </c>
      <c t="s">
        <v>2300</v>
      </c>
      <c t="s">
        <v>2300</v>
      </c>
      <c t="s">
        <v>2300</v>
      </c>
      <c t="s">
        <v>2300</v>
      </c>
      <c t="s">
        <v>2300</v>
      </c>
      <c t="s">
        <v>2300</v>
      </c>
      <c t="s">
        <v>1181</v>
      </c>
      <c t="s">
        <v>1984</v>
      </c>
      <c t="s">
        <v>1181</v>
      </c>
      <c t="s">
        <v>1984</v>
      </c>
      <c t="s">
        <v>1984</v>
      </c>
      <c t="s">
        <v>1181</v>
      </c>
    </row>
    <row>
      <c t="s">
        <v>613</v>
      </c>
      <c r="C9" t="s">
        <v>845</v>
      </c>
      <c t="s">
        <v>554</v>
      </c>
      <c t="s">
        <v>845</v>
      </c>
      <c t="s">
        <v>554</v>
      </c>
      <c t="s">
        <v>554</v>
      </c>
      <c t="s">
        <v>845</v>
      </c>
      <c r="AA9" t="s">
        <v>251</v>
      </c>
      <c t="s">
        <v>251</v>
      </c>
      <c t="s">
        <v>251</v>
      </c>
      <c t="s">
        <v>251</v>
      </c>
      <c t="s">
        <v>251</v>
      </c>
      <c t="s">
        <v>251</v>
      </c>
      <c t="s">
        <v>859</v>
      </c>
      <c t="s">
        <v>859</v>
      </c>
      <c t="s">
        <v>859</v>
      </c>
      <c t="s">
        <v>859</v>
      </c>
      <c t="s">
        <v>859</v>
      </c>
      <c t="s">
        <v>859</v>
      </c>
      <c r="AY9" t="s">
        <v>2303</v>
      </c>
      <c>
        <v>9</v>
      </c>
      <c t="s">
        <v>2303</v>
      </c>
      <c>
        <v>9</v>
      </c>
      <c>
        <v>9</v>
      </c>
      <c t="s">
        <v>2303</v>
      </c>
      <c t="s">
        <v>575</v>
      </c>
      <c t="s">
        <v>1435</v>
      </c>
      <c t="s">
        <v>575</v>
      </c>
      <c t="s">
        <v>1435</v>
      </c>
      <c t="s">
        <v>1435</v>
      </c>
      <c t="s">
        <v>575</v>
      </c>
      <c t="s">
        <v>2313</v>
      </c>
      <c t="s">
        <v>554</v>
      </c>
      <c t="s">
        <v>2313</v>
      </c>
      <c t="s">
        <v>554</v>
      </c>
      <c t="s">
        <v>554</v>
      </c>
      <c t="s">
        <v>2313</v>
      </c>
      <c t="s">
        <v>1719</v>
      </c>
      <c t="s">
        <v>1719</v>
      </c>
      <c t="s">
        <v>1719</v>
      </c>
      <c t="s">
        <v>1719</v>
      </c>
      <c t="s">
        <v>1719</v>
      </c>
      <c t="s">
        <v>1719</v>
      </c>
      <c r="CI9" t="s">
        <v>845</v>
      </c>
      <c t="s">
        <v>554</v>
      </c>
      <c t="s">
        <v>845</v>
      </c>
      <c t="s">
        <v>554</v>
      </c>
      <c t="s">
        <v>554</v>
      </c>
      <c t="s">
        <v>845</v>
      </c>
      <c r="CU9" t="s">
        <v>1448</v>
      </c>
      <c t="s">
        <v>1448</v>
      </c>
      <c t="s">
        <v>1448</v>
      </c>
      <c t="s">
        <v>1448</v>
      </c>
      <c t="s">
        <v>1448</v>
      </c>
      <c t="s">
        <v>1448</v>
      </c>
      <c t="s">
        <v>1304</v>
      </c>
      <c t="s">
        <v>1304</v>
      </c>
      <c t="s">
        <v>1304</v>
      </c>
      <c t="s">
        <v>1304</v>
      </c>
      <c t="s">
        <v>1304</v>
      </c>
      <c t="s">
        <v>1304</v>
      </c>
      <c r="EE9" t="s">
        <v>845</v>
      </c>
      <c t="s">
        <v>554</v>
      </c>
      <c t="s">
        <v>845</v>
      </c>
      <c t="s">
        <v>554</v>
      </c>
      <c t="s">
        <v>554</v>
      </c>
      <c t="s">
        <v>845</v>
      </c>
      <c t="s">
        <v>845</v>
      </c>
      <c t="s">
        <v>554</v>
      </c>
      <c t="s">
        <v>845</v>
      </c>
      <c t="s">
        <v>554</v>
      </c>
      <c t="s">
        <v>554</v>
      </c>
      <c t="s">
        <v>845</v>
      </c>
      <c t="s">
        <v>160</v>
      </c>
      <c t="s">
        <v>160</v>
      </c>
      <c t="s">
        <v>160</v>
      </c>
      <c t="s">
        <v>160</v>
      </c>
      <c t="s">
        <v>160</v>
      </c>
      <c t="s">
        <v>160</v>
      </c>
      <c t="s">
        <v>2313</v>
      </c>
      <c t="s">
        <v>554</v>
      </c>
      <c t="s">
        <v>2313</v>
      </c>
      <c t="s">
        <v>554</v>
      </c>
      <c t="s">
        <v>554</v>
      </c>
      <c t="s">
        <v>2313</v>
      </c>
    </row>
    <row>
      <c t="s">
        <v>916</v>
      </c>
      <c s="43"/>
      <c t="s">
        <v>2145</v>
      </c>
      <c t="s">
        <v>379</v>
      </c>
      <c t="s">
        <v>2145</v>
      </c>
      <c t="s">
        <v>379</v>
      </c>
      <c t="s">
        <v>379</v>
      </c>
      <c t="s">
        <v>2145</v>
      </c>
      <c r="AA10" t="s">
        <v>1719</v>
      </c>
      <c t="s">
        <v>1719</v>
      </c>
      <c t="s">
        <v>1719</v>
      </c>
      <c t="s">
        <v>1719</v>
      </c>
      <c t="s">
        <v>1719</v>
      </c>
      <c t="s">
        <v>1719</v>
      </c>
      <c t="s">
        <v>2002</v>
      </c>
      <c t="s">
        <v>2002</v>
      </c>
      <c t="s">
        <v>2002</v>
      </c>
      <c t="s">
        <v>2002</v>
      </c>
      <c t="s">
        <v>2002</v>
      </c>
      <c t="s">
        <v>2002</v>
      </c>
      <c r="AY10" t="s">
        <v>2304</v>
      </c>
      <c>
        <v>10</v>
      </c>
      <c t="s">
        <v>2304</v>
      </c>
      <c>
        <v>10</v>
      </c>
      <c>
        <v>10</v>
      </c>
      <c t="s">
        <v>2304</v>
      </c>
      <c t="s">
        <v>1590</v>
      </c>
      <c t="s">
        <v>2164</v>
      </c>
      <c t="s">
        <v>1590</v>
      </c>
      <c t="s">
        <v>2164</v>
      </c>
      <c t="s">
        <v>2164</v>
      </c>
      <c t="s">
        <v>1590</v>
      </c>
      <c t="s">
        <v>1862</v>
      </c>
      <c t="s">
        <v>379</v>
      </c>
      <c t="s">
        <v>1862</v>
      </c>
      <c t="s">
        <v>379</v>
      </c>
      <c t="s">
        <v>379</v>
      </c>
      <c t="s">
        <v>1862</v>
      </c>
      <c t="s">
        <v>1587</v>
      </c>
      <c t="s">
        <v>1587</v>
      </c>
      <c t="s">
        <v>1587</v>
      </c>
      <c t="s">
        <v>1587</v>
      </c>
      <c t="s">
        <v>1587</v>
      </c>
      <c t="s">
        <v>1587</v>
      </c>
      <c r="CI10" t="s">
        <v>2145</v>
      </c>
      <c t="s">
        <v>379</v>
      </c>
      <c t="s">
        <v>2145</v>
      </c>
      <c t="s">
        <v>379</v>
      </c>
      <c t="s">
        <v>379</v>
      </c>
      <c t="s">
        <v>2145</v>
      </c>
      <c r="DA10" t="s">
        <v>1433</v>
      </c>
      <c t="s">
        <v>1433</v>
      </c>
      <c t="s">
        <v>1433</v>
      </c>
      <c t="s">
        <v>1433</v>
      </c>
      <c t="s">
        <v>1433</v>
      </c>
      <c t="s">
        <v>1433</v>
      </c>
      <c r="EE10" t="s">
        <v>2145</v>
      </c>
      <c t="s">
        <v>379</v>
      </c>
      <c t="s">
        <v>2145</v>
      </c>
      <c t="s">
        <v>379</v>
      </c>
      <c t="s">
        <v>379</v>
      </c>
      <c t="s">
        <v>2145</v>
      </c>
      <c t="s">
        <v>2145</v>
      </c>
      <c t="s">
        <v>379</v>
      </c>
      <c t="s">
        <v>2145</v>
      </c>
      <c t="s">
        <v>379</v>
      </c>
      <c t="s">
        <v>379</v>
      </c>
      <c t="s">
        <v>2145</v>
      </c>
      <c t="s">
        <v>1020</v>
      </c>
      <c t="s">
        <v>1020</v>
      </c>
      <c t="s">
        <v>1020</v>
      </c>
      <c t="s">
        <v>1020</v>
      </c>
      <c t="s">
        <v>1020</v>
      </c>
      <c t="s">
        <v>1020</v>
      </c>
      <c t="s">
        <v>1862</v>
      </c>
      <c t="s">
        <v>379</v>
      </c>
      <c t="s">
        <v>1862</v>
      </c>
      <c t="s">
        <v>379</v>
      </c>
      <c t="s">
        <v>379</v>
      </c>
      <c t="s">
        <v>1862</v>
      </c>
    </row>
    <row>
      <c t="s">
        <v>2195</v>
      </c>
      <c s="46"/>
      <c t="s">
        <v>238</v>
      </c>
      <c t="s">
        <v>1291</v>
      </c>
      <c t="s">
        <v>238</v>
      </c>
      <c t="s">
        <v>1291</v>
      </c>
      <c t="s">
        <v>1291</v>
      </c>
      <c t="s">
        <v>238</v>
      </c>
      <c r="AA11" t="s">
        <v>1587</v>
      </c>
      <c t="s">
        <v>1587</v>
      </c>
      <c t="s">
        <v>1587</v>
      </c>
      <c t="s">
        <v>1587</v>
      </c>
      <c t="s">
        <v>1587</v>
      </c>
      <c t="s">
        <v>1587</v>
      </c>
      <c t="s">
        <v>1304</v>
      </c>
      <c t="s">
        <v>1304</v>
      </c>
      <c t="s">
        <v>1304</v>
      </c>
      <c t="s">
        <v>1304</v>
      </c>
      <c t="s">
        <v>1304</v>
      </c>
      <c t="s">
        <v>1304</v>
      </c>
      <c r="AY11" t="s">
        <v>1094</v>
      </c>
      <c>
        <v>11</v>
      </c>
      <c t="s">
        <v>1094</v>
      </c>
      <c>
        <v>11</v>
      </c>
      <c>
        <v>11</v>
      </c>
      <c t="s">
        <v>1094</v>
      </c>
      <c t="s">
        <v>719</v>
      </c>
      <c t="s">
        <v>2005</v>
      </c>
      <c t="s">
        <v>719</v>
      </c>
      <c t="s">
        <v>2005</v>
      </c>
      <c t="s">
        <v>2005</v>
      </c>
      <c t="s">
        <v>719</v>
      </c>
      <c t="s">
        <v>728</v>
      </c>
      <c t="s">
        <v>1291</v>
      </c>
      <c t="s">
        <v>728</v>
      </c>
      <c t="s">
        <v>1291</v>
      </c>
      <c t="s">
        <v>1291</v>
      </c>
      <c t="s">
        <v>728</v>
      </c>
      <c t="s">
        <v>2300</v>
      </c>
      <c t="s">
        <v>2300</v>
      </c>
      <c t="s">
        <v>2300</v>
      </c>
      <c t="s">
        <v>2300</v>
      </c>
      <c t="s">
        <v>2300</v>
      </c>
      <c t="s">
        <v>2300</v>
      </c>
      <c r="CI11" t="s">
        <v>238</v>
      </c>
      <c t="s">
        <v>1291</v>
      </c>
      <c t="s">
        <v>238</v>
      </c>
      <c t="s">
        <v>1291</v>
      </c>
      <c t="s">
        <v>1291</v>
      </c>
      <c t="s">
        <v>238</v>
      </c>
      <c r="DA11" t="s">
        <v>2162</v>
      </c>
      <c t="s">
        <v>2162</v>
      </c>
      <c t="s">
        <v>2162</v>
      </c>
      <c t="s">
        <v>2162</v>
      </c>
      <c t="s">
        <v>2162</v>
      </c>
      <c t="s">
        <v>2162</v>
      </c>
      <c r="EE11" t="s">
        <v>238</v>
      </c>
      <c t="s">
        <v>1291</v>
      </c>
      <c t="s">
        <v>238</v>
      </c>
      <c t="s">
        <v>1291</v>
      </c>
      <c t="s">
        <v>1291</v>
      </c>
      <c t="s">
        <v>238</v>
      </c>
      <c t="s">
        <v>238</v>
      </c>
      <c t="s">
        <v>1291</v>
      </c>
      <c t="s">
        <v>238</v>
      </c>
      <c t="s">
        <v>1291</v>
      </c>
      <c t="s">
        <v>1291</v>
      </c>
      <c t="s">
        <v>238</v>
      </c>
      <c t="s">
        <v>2301</v>
      </c>
      <c t="s">
        <v>2301</v>
      </c>
      <c t="s">
        <v>2301</v>
      </c>
      <c t="s">
        <v>2301</v>
      </c>
      <c t="s">
        <v>2301</v>
      </c>
      <c t="s">
        <v>2301</v>
      </c>
      <c t="s">
        <v>728</v>
      </c>
      <c t="s">
        <v>1291</v>
      </c>
      <c t="s">
        <v>728</v>
      </c>
      <c t="s">
        <v>1291</v>
      </c>
      <c t="s">
        <v>1291</v>
      </c>
      <c t="s">
        <v>728</v>
      </c>
    </row>
    <row>
      <c t="s">
        <v>2345</v>
      </c>
      <c s="45"/>
      <c t="s">
        <v>925</v>
      </c>
      <c t="s">
        <v>1703</v>
      </c>
      <c t="s">
        <v>925</v>
      </c>
      <c t="s">
        <v>1703</v>
      </c>
      <c t="s">
        <v>1703</v>
      </c>
      <c t="s">
        <v>925</v>
      </c>
      <c r="AA12" t="s">
        <v>2300</v>
      </c>
      <c t="s">
        <v>2300</v>
      </c>
      <c t="s">
        <v>2300</v>
      </c>
      <c t="s">
        <v>2300</v>
      </c>
      <c t="s">
        <v>2300</v>
      </c>
      <c t="s">
        <v>2300</v>
      </c>
      <c t="s">
        <v>1433</v>
      </c>
      <c t="s">
        <v>1433</v>
      </c>
      <c t="s">
        <v>1433</v>
      </c>
      <c t="s">
        <v>1433</v>
      </c>
      <c t="s">
        <v>1433</v>
      </c>
      <c t="s">
        <v>1433</v>
      </c>
      <c r="BE12" t="s">
        <v>576</v>
      </c>
      <c t="s">
        <v>1591</v>
      </c>
      <c t="s">
        <v>576</v>
      </c>
      <c t="s">
        <v>1591</v>
      </c>
      <c t="s">
        <v>1591</v>
      </c>
      <c t="s">
        <v>576</v>
      </c>
      <c t="s">
        <v>1733</v>
      </c>
      <c t="s">
        <v>1703</v>
      </c>
      <c t="s">
        <v>1733</v>
      </c>
      <c t="s">
        <v>1703</v>
      </c>
      <c t="s">
        <v>1703</v>
      </c>
      <c t="s">
        <v>1733</v>
      </c>
      <c t="s">
        <v>569</v>
      </c>
      <c t="s">
        <v>569</v>
      </c>
      <c t="s">
        <v>569</v>
      </c>
      <c t="s">
        <v>569</v>
      </c>
      <c t="s">
        <v>569</v>
      </c>
      <c t="s">
        <v>569</v>
      </c>
      <c r="CI12" t="s">
        <v>925</v>
      </c>
      <c t="s">
        <v>1703</v>
      </c>
      <c t="s">
        <v>925</v>
      </c>
      <c t="s">
        <v>1703</v>
      </c>
      <c t="s">
        <v>1703</v>
      </c>
      <c t="s">
        <v>925</v>
      </c>
      <c r="DA12" t="s">
        <v>718</v>
      </c>
      <c t="s">
        <v>718</v>
      </c>
      <c t="s">
        <v>718</v>
      </c>
      <c t="s">
        <v>718</v>
      </c>
      <c t="s">
        <v>718</v>
      </c>
      <c t="s">
        <v>718</v>
      </c>
      <c r="EE12" t="s">
        <v>925</v>
      </c>
      <c t="s">
        <v>1703</v>
      </c>
      <c t="s">
        <v>925</v>
      </c>
      <c t="s">
        <v>1703</v>
      </c>
      <c t="s">
        <v>1703</v>
      </c>
      <c t="s">
        <v>925</v>
      </c>
      <c t="s">
        <v>925</v>
      </c>
      <c t="s">
        <v>1703</v>
      </c>
      <c t="s">
        <v>925</v>
      </c>
      <c t="s">
        <v>1703</v>
      </c>
      <c t="s">
        <v>1703</v>
      </c>
      <c t="s">
        <v>925</v>
      </c>
      <c r="EW12" t="s">
        <v>1733</v>
      </c>
      <c t="s">
        <v>1703</v>
      </c>
      <c t="s">
        <v>1733</v>
      </c>
      <c t="s">
        <v>1703</v>
      </c>
      <c t="s">
        <v>1703</v>
      </c>
      <c t="s">
        <v>1733</v>
      </c>
    </row>
    <row>
      <c t="s">
        <v>1215</v>
      </c>
      <c s="48"/>
      <c t="s">
        <v>1292</v>
      </c>
      <c t="s">
        <v>1985</v>
      </c>
      <c t="s">
        <v>1292</v>
      </c>
      <c t="s">
        <v>1985</v>
      </c>
      <c t="s">
        <v>1985</v>
      </c>
      <c t="s">
        <v>1292</v>
      </c>
      <c r="AA13" t="s">
        <v>569</v>
      </c>
      <c t="s">
        <v>569</v>
      </c>
      <c t="s">
        <v>569</v>
      </c>
      <c t="s">
        <v>569</v>
      </c>
      <c t="s">
        <v>569</v>
      </c>
      <c t="s">
        <v>569</v>
      </c>
      <c t="s">
        <v>2162</v>
      </c>
      <c t="s">
        <v>2162</v>
      </c>
      <c t="s">
        <v>2162</v>
      </c>
      <c t="s">
        <v>2162</v>
      </c>
      <c t="s">
        <v>2162</v>
      </c>
      <c t="s">
        <v>2162</v>
      </c>
      <c r="BE13" t="s">
        <v>1855</v>
      </c>
      <c t="s">
        <v>1024</v>
      </c>
      <c t="s">
        <v>1855</v>
      </c>
      <c t="s">
        <v>1024</v>
      </c>
      <c t="s">
        <v>1024</v>
      </c>
      <c t="s">
        <v>1855</v>
      </c>
      <c t="s">
        <v>867</v>
      </c>
      <c t="s">
        <v>1985</v>
      </c>
      <c t="s">
        <v>867</v>
      </c>
      <c t="s">
        <v>1985</v>
      </c>
      <c t="s">
        <v>1985</v>
      </c>
      <c t="s">
        <v>867</v>
      </c>
      <c t="s">
        <v>2160</v>
      </c>
      <c t="s">
        <v>2160</v>
      </c>
      <c t="s">
        <v>2160</v>
      </c>
      <c t="s">
        <v>2160</v>
      </c>
      <c t="s">
        <v>2160</v>
      </c>
      <c t="s">
        <v>2160</v>
      </c>
      <c r="CI13" t="s">
        <v>1292</v>
      </c>
      <c t="s">
        <v>1985</v>
      </c>
      <c t="s">
        <v>1292</v>
      </c>
      <c t="s">
        <v>1985</v>
      </c>
      <c t="s">
        <v>1985</v>
      </c>
      <c t="s">
        <v>1292</v>
      </c>
      <c r="EE13" t="s">
        <v>1292</v>
      </c>
      <c t="s">
        <v>1985</v>
      </c>
      <c t="s">
        <v>1292</v>
      </c>
      <c t="s">
        <v>1985</v>
      </c>
      <c t="s">
        <v>1985</v>
      </c>
      <c t="s">
        <v>1292</v>
      </c>
      <c t="s">
        <v>1292</v>
      </c>
      <c t="s">
        <v>1985</v>
      </c>
      <c t="s">
        <v>1292</v>
      </c>
      <c t="s">
        <v>1985</v>
      </c>
      <c t="s">
        <v>1985</v>
      </c>
      <c t="s">
        <v>1292</v>
      </c>
      <c r="EW13" t="s">
        <v>867</v>
      </c>
      <c t="s">
        <v>1985</v>
      </c>
      <c t="s">
        <v>867</v>
      </c>
      <c t="s">
        <v>1985</v>
      </c>
      <c t="s">
        <v>1985</v>
      </c>
      <c t="s">
        <v>867</v>
      </c>
    </row>
    <row>
      <c t="s">
        <v>2346</v>
      </c>
      <c r="C14" t="s">
        <v>555</v>
      </c>
      <c t="s">
        <v>1421</v>
      </c>
      <c t="s">
        <v>555</v>
      </c>
      <c t="s">
        <v>1421</v>
      </c>
      <c t="s">
        <v>1421</v>
      </c>
      <c t="s">
        <v>555</v>
      </c>
      <c r="AA14" t="s">
        <v>2160</v>
      </c>
      <c t="s">
        <v>2160</v>
      </c>
      <c t="s">
        <v>2160</v>
      </c>
      <c t="s">
        <v>2160</v>
      </c>
      <c t="s">
        <v>2160</v>
      </c>
      <c t="s">
        <v>2160</v>
      </c>
      <c t="s">
        <v>718</v>
      </c>
      <c t="s">
        <v>718</v>
      </c>
      <c t="s">
        <v>718</v>
      </c>
      <c t="s">
        <v>718</v>
      </c>
      <c t="s">
        <v>718</v>
      </c>
      <c t="s">
        <v>718</v>
      </c>
      <c r="BE14" t="s">
        <v>1856</v>
      </c>
      <c t="s">
        <v>402</v>
      </c>
      <c t="s">
        <v>1856</v>
      </c>
      <c t="s">
        <v>402</v>
      </c>
      <c t="s">
        <v>402</v>
      </c>
      <c t="s">
        <v>1856</v>
      </c>
      <c t="s">
        <v>2314</v>
      </c>
      <c t="s">
        <v>1421</v>
      </c>
      <c t="s">
        <v>2314</v>
      </c>
      <c t="s">
        <v>1421</v>
      </c>
      <c t="s">
        <v>1421</v>
      </c>
      <c t="s">
        <v>2314</v>
      </c>
      <c t="s">
        <v>160</v>
      </c>
      <c t="s">
        <v>160</v>
      </c>
      <c t="s">
        <v>160</v>
      </c>
      <c t="s">
        <v>160</v>
      </c>
      <c t="s">
        <v>160</v>
      </c>
      <c t="s">
        <v>160</v>
      </c>
      <c r="CI14" t="s">
        <v>555</v>
      </c>
      <c t="s">
        <v>1421</v>
      </c>
      <c t="s">
        <v>555</v>
      </c>
      <c t="s">
        <v>1421</v>
      </c>
      <c t="s">
        <v>1421</v>
      </c>
      <c t="s">
        <v>555</v>
      </c>
      <c r="EE14" t="s">
        <v>555</v>
      </c>
      <c t="s">
        <v>1421</v>
      </c>
      <c t="s">
        <v>555</v>
      </c>
      <c t="s">
        <v>1421</v>
      </c>
      <c t="s">
        <v>1421</v>
      </c>
      <c t="s">
        <v>555</v>
      </c>
      <c t="s">
        <v>447</v>
      </c>
      <c t="s">
        <v>1005</v>
      </c>
      <c t="s">
        <v>447</v>
      </c>
      <c t="s">
        <v>1005</v>
      </c>
      <c t="s">
        <v>1005</v>
      </c>
      <c t="s">
        <v>447</v>
      </c>
      <c r="EW14" t="s">
        <v>2314</v>
      </c>
      <c t="s">
        <v>1421</v>
      </c>
      <c t="s">
        <v>2314</v>
      </c>
      <c t="s">
        <v>1421</v>
      </c>
      <c t="s">
        <v>1421</v>
      </c>
      <c t="s">
        <v>2314</v>
      </c>
    </row>
    <row>
      <c t="s">
        <v>1341</v>
      </c>
      <c s="42"/>
      <c t="s">
        <v>447</v>
      </c>
      <c t="s">
        <v>1005</v>
      </c>
      <c t="s">
        <v>447</v>
      </c>
      <c t="s">
        <v>1005</v>
      </c>
      <c t="s">
        <v>1005</v>
      </c>
      <c t="s">
        <v>447</v>
      </c>
      <c r="AA15" t="s">
        <v>160</v>
      </c>
      <c t="s">
        <v>160</v>
      </c>
      <c t="s">
        <v>160</v>
      </c>
      <c t="s">
        <v>160</v>
      </c>
      <c t="s">
        <v>160</v>
      </c>
      <c t="s">
        <v>160</v>
      </c>
      <c t="s">
        <v>1854</v>
      </c>
      <c t="s">
        <v>1854</v>
      </c>
      <c t="s">
        <v>1854</v>
      </c>
      <c t="s">
        <v>1854</v>
      </c>
      <c t="s">
        <v>1854</v>
      </c>
      <c t="s">
        <v>1854</v>
      </c>
      <c r="BE15" t="s">
        <v>861</v>
      </c>
      <c t="s">
        <v>577</v>
      </c>
      <c t="s">
        <v>861</v>
      </c>
      <c t="s">
        <v>577</v>
      </c>
      <c t="s">
        <v>577</v>
      </c>
      <c t="s">
        <v>861</v>
      </c>
      <c t="s">
        <v>1734</v>
      </c>
      <c t="s">
        <v>1005</v>
      </c>
      <c t="s">
        <v>1734</v>
      </c>
      <c t="s">
        <v>1005</v>
      </c>
      <c t="s">
        <v>1005</v>
      </c>
      <c t="s">
        <v>1734</v>
      </c>
      <c t="s">
        <v>2153</v>
      </c>
      <c t="s">
        <v>2153</v>
      </c>
      <c t="s">
        <v>2153</v>
      </c>
      <c t="s">
        <v>2153</v>
      </c>
      <c t="s">
        <v>2153</v>
      </c>
      <c t="s">
        <v>2153</v>
      </c>
      <c r="CI15" t="s">
        <v>447</v>
      </c>
      <c t="s">
        <v>1005</v>
      </c>
      <c t="s">
        <v>447</v>
      </c>
      <c t="s">
        <v>1005</v>
      </c>
      <c t="s">
        <v>1005</v>
      </c>
      <c t="s">
        <v>447</v>
      </c>
      <c r="EE15" t="s">
        <v>447</v>
      </c>
      <c t="s">
        <v>1005</v>
      </c>
      <c t="s">
        <v>447</v>
      </c>
      <c t="s">
        <v>1005</v>
      </c>
      <c t="s">
        <v>1005</v>
      </c>
      <c t="s">
        <v>447</v>
      </c>
      <c t="s">
        <v>1888</v>
      </c>
      <c t="s">
        <v>138</v>
      </c>
      <c t="s">
        <v>1888</v>
      </c>
      <c t="s">
        <v>138</v>
      </c>
      <c t="s">
        <v>138</v>
      </c>
      <c t="s">
        <v>1888</v>
      </c>
      <c r="EW15" t="s">
        <v>1734</v>
      </c>
      <c t="s">
        <v>1005</v>
      </c>
      <c t="s">
        <v>1734</v>
      </c>
      <c t="s">
        <v>1005</v>
      </c>
      <c t="s">
        <v>1005</v>
      </c>
      <c t="s">
        <v>1734</v>
      </c>
    </row>
    <row>
      <c t="s">
        <v>286</v>
      </c>
      <c r="C16" t="s">
        <v>1566</v>
      </c>
      <c t="s">
        <v>1422</v>
      </c>
      <c t="s">
        <v>1566</v>
      </c>
      <c t="s">
        <v>1422</v>
      </c>
      <c t="s">
        <v>1422</v>
      </c>
      <c t="s">
        <v>1566</v>
      </c>
      <c r="AA16" t="s">
        <v>2153</v>
      </c>
      <c t="s">
        <v>2153</v>
      </c>
      <c t="s">
        <v>2153</v>
      </c>
      <c t="s">
        <v>2153</v>
      </c>
      <c t="s">
        <v>2153</v>
      </c>
      <c t="s">
        <v>2153</v>
      </c>
      <c r="BE16" t="s">
        <v>578</v>
      </c>
      <c t="s">
        <v>1725</v>
      </c>
      <c t="s">
        <v>578</v>
      </c>
      <c t="s">
        <v>1725</v>
      </c>
      <c t="s">
        <v>1725</v>
      </c>
      <c t="s">
        <v>578</v>
      </c>
      <c t="s">
        <v>1595</v>
      </c>
      <c t="s">
        <v>266</v>
      </c>
      <c t="s">
        <v>1595</v>
      </c>
      <c t="s">
        <v>266</v>
      </c>
      <c t="s">
        <v>266</v>
      </c>
      <c t="s">
        <v>1595</v>
      </c>
      <c t="s">
        <v>1020</v>
      </c>
      <c t="s">
        <v>1020</v>
      </c>
      <c t="s">
        <v>1020</v>
      </c>
      <c t="s">
        <v>1020</v>
      </c>
      <c t="s">
        <v>1020</v>
      </c>
      <c t="s">
        <v>1020</v>
      </c>
      <c r="CI16" t="s">
        <v>1566</v>
      </c>
      <c t="s">
        <v>1422</v>
      </c>
      <c t="s">
        <v>1566</v>
      </c>
      <c t="s">
        <v>1422</v>
      </c>
      <c t="s">
        <v>1422</v>
      </c>
      <c t="s">
        <v>1566</v>
      </c>
      <c r="EE16" t="s">
        <v>1566</v>
      </c>
      <c t="s">
        <v>1422</v>
      </c>
      <c t="s">
        <v>1566</v>
      </c>
      <c t="s">
        <v>1422</v>
      </c>
      <c t="s">
        <v>1422</v>
      </c>
      <c t="s">
        <v>1566</v>
      </c>
      <c t="s">
        <v>1617</v>
      </c>
      <c t="s">
        <v>2341</v>
      </c>
      <c t="s">
        <v>1617</v>
      </c>
      <c t="s">
        <v>2341</v>
      </c>
      <c t="s">
        <v>2341</v>
      </c>
      <c t="s">
        <v>1617</v>
      </c>
      <c r="EW16" t="s">
        <v>142</v>
      </c>
      <c t="s">
        <v>1448</v>
      </c>
      <c t="s">
        <v>142</v>
      </c>
      <c t="s">
        <v>1448</v>
      </c>
      <c t="s">
        <v>1448</v>
      </c>
      <c t="s">
        <v>142</v>
      </c>
    </row>
    <row>
      <c t="s">
        <v>1891</v>
      </c>
      <c r="C17" t="s">
        <v>1567</v>
      </c>
      <c t="s">
        <v>1293</v>
      </c>
      <c t="s">
        <v>1567</v>
      </c>
      <c t="s">
        <v>1293</v>
      </c>
      <c t="s">
        <v>1293</v>
      </c>
      <c t="s">
        <v>1567</v>
      </c>
      <c r="AA17" t="s">
        <v>1020</v>
      </c>
      <c t="s">
        <v>1020</v>
      </c>
      <c t="s">
        <v>1020</v>
      </c>
      <c t="s">
        <v>1020</v>
      </c>
      <c t="s">
        <v>1020</v>
      </c>
      <c t="s">
        <v>1020</v>
      </c>
      <c r="BE17" t="s">
        <v>2006</v>
      </c>
      <c t="s">
        <v>1306</v>
      </c>
      <c t="s">
        <v>2006</v>
      </c>
      <c t="s">
        <v>1306</v>
      </c>
      <c t="s">
        <v>1306</v>
      </c>
      <c t="s">
        <v>2006</v>
      </c>
      <c t="s">
        <v>584</v>
      </c>
      <c t="s">
        <v>119</v>
      </c>
      <c t="s">
        <v>584</v>
      </c>
      <c t="s">
        <v>119</v>
      </c>
      <c t="s">
        <v>119</v>
      </c>
      <c t="s">
        <v>584</v>
      </c>
      <c t="s">
        <v>2301</v>
      </c>
      <c t="s">
        <v>2301</v>
      </c>
      <c t="s">
        <v>2301</v>
      </c>
      <c t="s">
        <v>2301</v>
      </c>
      <c t="s">
        <v>2301</v>
      </c>
      <c t="s">
        <v>2301</v>
      </c>
      <c r="CI17" t="s">
        <v>1567</v>
      </c>
      <c t="s">
        <v>1293</v>
      </c>
      <c t="s">
        <v>1567</v>
      </c>
      <c t="s">
        <v>1293</v>
      </c>
      <c t="s">
        <v>1293</v>
      </c>
      <c t="s">
        <v>1567</v>
      </c>
      <c r="EE17" t="s">
        <v>1567</v>
      </c>
      <c t="s">
        <v>1293</v>
      </c>
      <c t="s">
        <v>1567</v>
      </c>
      <c t="s">
        <v>1293</v>
      </c>
      <c t="s">
        <v>1293</v>
      </c>
      <c t="s">
        <v>1567</v>
      </c>
      <c t="s">
        <v>907</v>
      </c>
      <c t="s">
        <v>908</v>
      </c>
      <c t="s">
        <v>907</v>
      </c>
      <c t="s">
        <v>908</v>
      </c>
      <c t="s">
        <v>908</v>
      </c>
      <c t="s">
        <v>907</v>
      </c>
      <c r="EW17" t="s">
        <v>748</v>
      </c>
      <c t="s">
        <v>122</v>
      </c>
      <c t="s">
        <v>748</v>
      </c>
      <c t="s">
        <v>122</v>
      </c>
      <c t="s">
        <v>122</v>
      </c>
      <c t="s">
        <v>748</v>
      </c>
    </row>
    <row>
      <c t="s">
        <v>2196</v>
      </c>
      <c r="C18" t="s">
        <v>1158</v>
      </c>
      <c t="s">
        <v>2146</v>
      </c>
      <c t="s">
        <v>1158</v>
      </c>
      <c t="s">
        <v>2146</v>
      </c>
      <c t="s">
        <v>2146</v>
      </c>
      <c t="s">
        <v>1158</v>
      </c>
      <c r="AA18" t="s">
        <v>2301</v>
      </c>
      <c t="s">
        <v>2301</v>
      </c>
      <c t="s">
        <v>2301</v>
      </c>
      <c t="s">
        <v>2301</v>
      </c>
      <c t="s">
        <v>2301</v>
      </c>
      <c t="s">
        <v>2301</v>
      </c>
      <c r="BE18" t="s">
        <v>109</v>
      </c>
      <c t="s">
        <v>110</v>
      </c>
      <c t="s">
        <v>109</v>
      </c>
      <c t="s">
        <v>110</v>
      </c>
      <c t="s">
        <v>110</v>
      </c>
      <c t="s">
        <v>109</v>
      </c>
      <c t="s">
        <v>1596</v>
      </c>
      <c t="s">
        <v>2315</v>
      </c>
      <c t="s">
        <v>1596</v>
      </c>
      <c t="s">
        <v>2315</v>
      </c>
      <c t="s">
        <v>2315</v>
      </c>
      <c t="s">
        <v>1596</v>
      </c>
      <c r="CI18" t="s">
        <v>1158</v>
      </c>
      <c t="s">
        <v>2146</v>
      </c>
      <c t="s">
        <v>1158</v>
      </c>
      <c t="s">
        <v>2146</v>
      </c>
      <c t="s">
        <v>2146</v>
      </c>
      <c t="s">
        <v>1158</v>
      </c>
      <c r="EE18" t="s">
        <v>1158</v>
      </c>
      <c t="s">
        <v>2146</v>
      </c>
      <c t="s">
        <v>1158</v>
      </c>
      <c t="s">
        <v>2146</v>
      </c>
      <c t="s">
        <v>2146</v>
      </c>
      <c t="s">
        <v>1158</v>
      </c>
      <c t="s">
        <v>139</v>
      </c>
      <c t="s">
        <v>1618</v>
      </c>
      <c t="s">
        <v>139</v>
      </c>
      <c t="s">
        <v>1618</v>
      </c>
      <c t="s">
        <v>1618</v>
      </c>
      <c t="s">
        <v>139</v>
      </c>
      <c r="EW18" t="s">
        <v>1757</v>
      </c>
      <c t="s">
        <v>2322</v>
      </c>
      <c t="s">
        <v>1757</v>
      </c>
      <c t="s">
        <v>2322</v>
      </c>
      <c t="s">
        <v>2322</v>
      </c>
      <c t="s">
        <v>1757</v>
      </c>
    </row>
    <row>
      <c t="s">
        <v>1620</v>
      </c>
      <c r="C19" t="s">
        <v>1159</v>
      </c>
      <c t="s">
        <v>556</v>
      </c>
      <c t="s">
        <v>1159</v>
      </c>
      <c t="s">
        <v>556</v>
      </c>
      <c t="s">
        <v>556</v>
      </c>
      <c t="s">
        <v>1159</v>
      </c>
      <c r="BE19" t="s">
        <v>258</v>
      </c>
      <c t="s">
        <v>1592</v>
      </c>
      <c t="s">
        <v>258</v>
      </c>
      <c t="s">
        <v>1592</v>
      </c>
      <c t="s">
        <v>1592</v>
      </c>
      <c t="s">
        <v>258</v>
      </c>
      <c t="s">
        <v>729</v>
      </c>
      <c t="s">
        <v>868</v>
      </c>
      <c t="s">
        <v>729</v>
      </c>
      <c t="s">
        <v>868</v>
      </c>
      <c t="s">
        <v>868</v>
      </c>
      <c t="s">
        <v>729</v>
      </c>
      <c r="CI19" t="s">
        <v>1159</v>
      </c>
      <c t="s">
        <v>556</v>
      </c>
      <c t="s">
        <v>1159</v>
      </c>
      <c t="s">
        <v>556</v>
      </c>
      <c t="s">
        <v>556</v>
      </c>
      <c t="s">
        <v>1159</v>
      </c>
      <c r="EE19" t="s">
        <v>1159</v>
      </c>
      <c t="s">
        <v>556</v>
      </c>
      <c t="s">
        <v>1159</v>
      </c>
      <c t="s">
        <v>556</v>
      </c>
      <c t="s">
        <v>556</v>
      </c>
      <c t="s">
        <v>1159</v>
      </c>
      <c t="s">
        <v>436</v>
      </c>
      <c t="s">
        <v>2342</v>
      </c>
      <c t="s">
        <v>436</v>
      </c>
      <c t="s">
        <v>2342</v>
      </c>
      <c t="s">
        <v>2342</v>
      </c>
      <c t="s">
        <v>436</v>
      </c>
      <c r="EW19" t="s">
        <v>913</v>
      </c>
      <c t="s">
        <v>875</v>
      </c>
      <c t="s">
        <v>913</v>
      </c>
      <c t="s">
        <v>875</v>
      </c>
      <c t="s">
        <v>875</v>
      </c>
      <c t="s">
        <v>913</v>
      </c>
    </row>
    <row>
      <c t="s">
        <v>2197</v>
      </c>
      <c s="43"/>
      <c t="s">
        <v>557</v>
      </c>
      <c t="s">
        <v>1986</v>
      </c>
      <c t="s">
        <v>557</v>
      </c>
      <c t="s">
        <v>1986</v>
      </c>
      <c t="s">
        <v>1986</v>
      </c>
      <c t="s">
        <v>557</v>
      </c>
      <c r="BE20" t="s">
        <v>2306</v>
      </c>
      <c t="s">
        <v>1025</v>
      </c>
      <c t="s">
        <v>2306</v>
      </c>
      <c t="s">
        <v>1025</v>
      </c>
      <c t="s">
        <v>1025</v>
      </c>
      <c t="s">
        <v>2306</v>
      </c>
      <c t="s">
        <v>406</v>
      </c>
      <c t="s">
        <v>1597</v>
      </c>
      <c t="s">
        <v>406</v>
      </c>
      <c t="s">
        <v>1597</v>
      </c>
      <c t="s">
        <v>1597</v>
      </c>
      <c t="s">
        <v>406</v>
      </c>
      <c r="CI20" t="s">
        <v>557</v>
      </c>
      <c t="s">
        <v>1986</v>
      </c>
      <c t="s">
        <v>557</v>
      </c>
      <c t="s">
        <v>1986</v>
      </c>
      <c t="s">
        <v>1986</v>
      </c>
      <c t="s">
        <v>557</v>
      </c>
      <c r="EE20" t="s">
        <v>557</v>
      </c>
      <c t="s">
        <v>1986</v>
      </c>
      <c t="s">
        <v>557</v>
      </c>
      <c t="s">
        <v>1986</v>
      </c>
      <c t="s">
        <v>1986</v>
      </c>
      <c t="s">
        <v>557</v>
      </c>
      <c t="s">
        <v>605</v>
      </c>
      <c t="s">
        <v>1209</v>
      </c>
      <c t="s">
        <v>605</v>
      </c>
      <c t="s">
        <v>1209</v>
      </c>
      <c t="s">
        <v>1209</v>
      </c>
      <c t="s">
        <v>605</v>
      </c>
      <c r="EW20" t="s">
        <v>608</v>
      </c>
      <c t="s">
        <v>1601</v>
      </c>
      <c t="s">
        <v>608</v>
      </c>
      <c t="s">
        <v>1601</v>
      </c>
      <c t="s">
        <v>1601</v>
      </c>
      <c t="s">
        <v>608</v>
      </c>
    </row>
    <row>
      <c t="s">
        <v>287</v>
      </c>
      <c r="C21" t="s">
        <v>380</v>
      </c>
      <c t="s">
        <v>92</v>
      </c>
      <c t="s">
        <v>380</v>
      </c>
      <c t="s">
        <v>92</v>
      </c>
      <c t="s">
        <v>92</v>
      </c>
      <c t="s">
        <v>380</v>
      </c>
      <c r="BE21" t="s">
        <v>1593</v>
      </c>
      <c t="s">
        <v>403</v>
      </c>
      <c t="s">
        <v>1593</v>
      </c>
      <c t="s">
        <v>403</v>
      </c>
      <c t="s">
        <v>403</v>
      </c>
      <c t="s">
        <v>1593</v>
      </c>
      <c t="s">
        <v>869</v>
      </c>
      <c t="s">
        <v>2008</v>
      </c>
      <c t="s">
        <v>869</v>
      </c>
      <c t="s">
        <v>2008</v>
      </c>
      <c t="s">
        <v>2008</v>
      </c>
      <c t="s">
        <v>869</v>
      </c>
      <c r="CI21" t="s">
        <v>380</v>
      </c>
      <c t="s">
        <v>92</v>
      </c>
      <c t="s">
        <v>380</v>
      </c>
      <c t="s">
        <v>92</v>
      </c>
      <c t="s">
        <v>92</v>
      </c>
      <c t="s">
        <v>380</v>
      </c>
      <c r="EE21" t="s">
        <v>380</v>
      </c>
      <c t="s">
        <v>92</v>
      </c>
      <c t="s">
        <v>380</v>
      </c>
      <c t="s">
        <v>92</v>
      </c>
      <c t="s">
        <v>92</v>
      </c>
      <c t="s">
        <v>380</v>
      </c>
      <c t="s">
        <v>140</v>
      </c>
      <c t="s">
        <v>2035</v>
      </c>
      <c t="s">
        <v>140</v>
      </c>
      <c t="s">
        <v>2035</v>
      </c>
      <c t="s">
        <v>2035</v>
      </c>
      <c t="s">
        <v>140</v>
      </c>
      <c r="EW21" t="s">
        <v>143</v>
      </c>
      <c t="s">
        <v>1735</v>
      </c>
      <c t="s">
        <v>143</v>
      </c>
      <c t="s">
        <v>1735</v>
      </c>
      <c t="s">
        <v>1735</v>
      </c>
      <c t="s">
        <v>143</v>
      </c>
    </row>
    <row>
      <c t="s">
        <v>1892</v>
      </c>
      <c s="45"/>
      <c t="s">
        <v>381</v>
      </c>
      <c t="s">
        <v>1006</v>
      </c>
      <c t="s">
        <v>381</v>
      </c>
      <c t="s">
        <v>1006</v>
      </c>
      <c t="s">
        <v>1006</v>
      </c>
      <c t="s">
        <v>381</v>
      </c>
      <c r="BE22" t="s">
        <v>1726</v>
      </c>
      <c t="s">
        <v>1176</v>
      </c>
      <c t="s">
        <v>1726</v>
      </c>
      <c t="s">
        <v>1176</v>
      </c>
      <c t="s">
        <v>1176</v>
      </c>
      <c t="s">
        <v>1726</v>
      </c>
      <c t="s">
        <v>2169</v>
      </c>
      <c t="s">
        <v>2316</v>
      </c>
      <c t="s">
        <v>2169</v>
      </c>
      <c t="s">
        <v>2316</v>
      </c>
      <c t="s">
        <v>2316</v>
      </c>
      <c t="s">
        <v>2169</v>
      </c>
      <c r="CI22" t="s">
        <v>381</v>
      </c>
      <c t="s">
        <v>1006</v>
      </c>
      <c t="s">
        <v>381</v>
      </c>
      <c t="s">
        <v>1006</v>
      </c>
      <c t="s">
        <v>1006</v>
      </c>
      <c t="s">
        <v>381</v>
      </c>
      <c r="EE22" t="s">
        <v>381</v>
      </c>
      <c t="s">
        <v>1006</v>
      </c>
      <c t="s">
        <v>381</v>
      </c>
      <c t="s">
        <v>1006</v>
      </c>
      <c t="s">
        <v>1006</v>
      </c>
      <c t="s">
        <v>381</v>
      </c>
      <c t="s">
        <v>606</v>
      </c>
      <c t="s">
        <v>1467</v>
      </c>
      <c t="s">
        <v>606</v>
      </c>
      <c t="s">
        <v>1467</v>
      </c>
      <c t="s">
        <v>1467</v>
      </c>
      <c t="s">
        <v>606</v>
      </c>
      <c r="EW22" t="s">
        <v>1336</v>
      </c>
      <c t="s">
        <v>1316</v>
      </c>
      <c t="s">
        <v>1336</v>
      </c>
      <c t="s">
        <v>1316</v>
      </c>
      <c t="s">
        <v>1316</v>
      </c>
      <c t="s">
        <v>1336</v>
      </c>
    </row>
    <row>
      <c t="s">
        <v>146</v>
      </c>
      <c s="43"/>
      <c t="s">
        <v>1987</v>
      </c>
      <c t="s">
        <v>239</v>
      </c>
      <c t="s">
        <v>1987</v>
      </c>
      <c t="s">
        <v>239</v>
      </c>
      <c t="s">
        <v>239</v>
      </c>
      <c t="s">
        <v>1987</v>
      </c>
      <c r="BE23" t="s">
        <v>862</v>
      </c>
      <c t="s">
        <v>1177</v>
      </c>
      <c t="s">
        <v>862</v>
      </c>
      <c t="s">
        <v>1177</v>
      </c>
      <c t="s">
        <v>1177</v>
      </c>
      <c t="s">
        <v>862</v>
      </c>
      <c t="s">
        <v>407</v>
      </c>
      <c t="s">
        <v>2009</v>
      </c>
      <c t="s">
        <v>407</v>
      </c>
      <c t="s">
        <v>2009</v>
      </c>
      <c t="s">
        <v>2009</v>
      </c>
      <c t="s">
        <v>407</v>
      </c>
      <c r="CI23" t="s">
        <v>1987</v>
      </c>
      <c t="s">
        <v>239</v>
      </c>
      <c t="s">
        <v>1987</v>
      </c>
      <c t="s">
        <v>239</v>
      </c>
      <c t="s">
        <v>239</v>
      </c>
      <c t="s">
        <v>1987</v>
      </c>
      <c r="EE23" t="s">
        <v>1987</v>
      </c>
      <c t="s">
        <v>239</v>
      </c>
      <c t="s">
        <v>1987</v>
      </c>
      <c t="s">
        <v>239</v>
      </c>
      <c t="s">
        <v>239</v>
      </c>
      <c t="s">
        <v>1987</v>
      </c>
      <c t="s">
        <v>1334</v>
      </c>
      <c t="s">
        <v>909</v>
      </c>
      <c t="s">
        <v>1334</v>
      </c>
      <c t="s">
        <v>909</v>
      </c>
      <c t="s">
        <v>909</v>
      </c>
      <c t="s">
        <v>1334</v>
      </c>
      <c r="EW23" t="s">
        <v>609</v>
      </c>
      <c t="s">
        <v>2015</v>
      </c>
      <c t="s">
        <v>609</v>
      </c>
      <c t="s">
        <v>2015</v>
      </c>
      <c t="s">
        <v>2015</v>
      </c>
      <c t="s">
        <v>609</v>
      </c>
    </row>
    <row>
      <c t="s">
        <v>147</v>
      </c>
      <c r="C24" t="s">
        <v>1160</v>
      </c>
      <c t="s">
        <v>382</v>
      </c>
      <c t="s">
        <v>1160</v>
      </c>
      <c t="s">
        <v>382</v>
      </c>
      <c t="s">
        <v>382</v>
      </c>
      <c t="s">
        <v>1160</v>
      </c>
      <c r="BE24" t="s">
        <v>579</v>
      </c>
      <c t="s">
        <v>1768</v>
      </c>
      <c t="s">
        <v>579</v>
      </c>
      <c t="s">
        <v>1768</v>
      </c>
      <c t="s">
        <v>1768</v>
      </c>
      <c t="s">
        <v>579</v>
      </c>
      <c t="s">
        <v>585</v>
      </c>
      <c t="s">
        <v>1437</v>
      </c>
      <c t="s">
        <v>585</v>
      </c>
      <c t="s">
        <v>1437</v>
      </c>
      <c t="s">
        <v>1437</v>
      </c>
      <c t="s">
        <v>585</v>
      </c>
      <c r="CI24" t="s">
        <v>1160</v>
      </c>
      <c t="s">
        <v>382</v>
      </c>
      <c t="s">
        <v>1160</v>
      </c>
      <c t="s">
        <v>382</v>
      </c>
      <c t="s">
        <v>382</v>
      </c>
      <c t="s">
        <v>1160</v>
      </c>
      <c r="EE24" t="s">
        <v>1160</v>
      </c>
      <c t="s">
        <v>382</v>
      </c>
      <c t="s">
        <v>1160</v>
      </c>
      <c t="s">
        <v>382</v>
      </c>
      <c t="s">
        <v>382</v>
      </c>
      <c t="s">
        <v>1160</v>
      </c>
      <c t="s">
        <v>910</v>
      </c>
      <c t="s">
        <v>911</v>
      </c>
      <c t="s">
        <v>910</v>
      </c>
      <c t="s">
        <v>911</v>
      </c>
      <c t="s">
        <v>911</v>
      </c>
      <c t="s">
        <v>910</v>
      </c>
      <c r="EW24" t="s">
        <v>749</v>
      </c>
      <c t="s">
        <v>1444</v>
      </c>
      <c t="s">
        <v>749</v>
      </c>
      <c t="s">
        <v>1444</v>
      </c>
      <c t="s">
        <v>1444</v>
      </c>
      <c t="s">
        <v>749</v>
      </c>
    </row>
    <row>
      <c t="s">
        <v>753</v>
      </c>
      <c r="C25" t="s">
        <v>2288</v>
      </c>
      <c t="s">
        <v>2147</v>
      </c>
      <c t="s">
        <v>2288</v>
      </c>
      <c t="s">
        <v>2147</v>
      </c>
      <c t="s">
        <v>2147</v>
      </c>
      <c t="s">
        <v>2288</v>
      </c>
      <c r="BE25" t="s">
        <v>2307</v>
      </c>
      <c t="s">
        <v>111</v>
      </c>
      <c t="s">
        <v>2307</v>
      </c>
      <c t="s">
        <v>111</v>
      </c>
      <c t="s">
        <v>111</v>
      </c>
      <c t="s">
        <v>2307</v>
      </c>
      <c t="s">
        <v>730</v>
      </c>
      <c t="s">
        <v>408</v>
      </c>
      <c t="s">
        <v>730</v>
      </c>
      <c t="s">
        <v>408</v>
      </c>
      <c t="s">
        <v>408</v>
      </c>
      <c t="s">
        <v>730</v>
      </c>
      <c r="CI25" t="s">
        <v>2288</v>
      </c>
      <c t="s">
        <v>2147</v>
      </c>
      <c t="s">
        <v>2288</v>
      </c>
      <c t="s">
        <v>2147</v>
      </c>
      <c t="s">
        <v>2147</v>
      </c>
      <c t="s">
        <v>2288</v>
      </c>
      <c r="EE25" t="s">
        <v>2288</v>
      </c>
      <c t="s">
        <v>2147</v>
      </c>
      <c t="s">
        <v>2288</v>
      </c>
      <c t="s">
        <v>2147</v>
      </c>
      <c t="s">
        <v>2147</v>
      </c>
      <c t="s">
        <v>2288</v>
      </c>
      <c t="s">
        <v>1210</v>
      </c>
      <c t="s">
        <v>607</v>
      </c>
      <c t="s">
        <v>1210</v>
      </c>
      <c t="s">
        <v>607</v>
      </c>
      <c t="s">
        <v>607</v>
      </c>
      <c t="s">
        <v>1210</v>
      </c>
      <c r="EW25" t="s">
        <v>2343</v>
      </c>
      <c t="s">
        <v>124</v>
      </c>
      <c t="s">
        <v>2343</v>
      </c>
      <c t="s">
        <v>124</v>
      </c>
      <c t="s">
        <v>124</v>
      </c>
      <c t="s">
        <v>2343</v>
      </c>
    </row>
    <row>
      <c t="s">
        <v>2039</v>
      </c>
      <c s="42"/>
      <c t="s">
        <v>1423</v>
      </c>
      <c t="s">
        <v>1844</v>
      </c>
      <c t="s">
        <v>1423</v>
      </c>
      <c t="s">
        <v>1844</v>
      </c>
      <c t="s">
        <v>1844</v>
      </c>
      <c t="s">
        <v>1423</v>
      </c>
      <c r="BE26" t="s">
        <v>2165</v>
      </c>
      <c t="s">
        <v>13</v>
      </c>
      <c t="s">
        <v>2165</v>
      </c>
      <c t="s">
        <v>13</v>
      </c>
      <c t="s">
        <v>13</v>
      </c>
      <c t="s">
        <v>2165</v>
      </c>
      <c t="s">
        <v>409</v>
      </c>
      <c t="s">
        <v>2010</v>
      </c>
      <c t="s">
        <v>409</v>
      </c>
      <c t="s">
        <v>2010</v>
      </c>
      <c t="s">
        <v>2010</v>
      </c>
      <c t="s">
        <v>409</v>
      </c>
      <c r="CI26" t="s">
        <v>1423</v>
      </c>
      <c t="s">
        <v>1844</v>
      </c>
      <c t="s">
        <v>1423</v>
      </c>
      <c t="s">
        <v>1844</v>
      </c>
      <c t="s">
        <v>1844</v>
      </c>
      <c t="s">
        <v>1423</v>
      </c>
      <c r="EE26" t="s">
        <v>1423</v>
      </c>
      <c t="s">
        <v>1844</v>
      </c>
      <c t="s">
        <v>1423</v>
      </c>
      <c t="s">
        <v>1844</v>
      </c>
      <c t="s">
        <v>1844</v>
      </c>
      <c t="s">
        <v>1423</v>
      </c>
      <c t="s">
        <v>1211</v>
      </c>
      <c t="s">
        <v>1212</v>
      </c>
      <c t="s">
        <v>1211</v>
      </c>
      <c t="s">
        <v>1212</v>
      </c>
      <c t="s">
        <v>1212</v>
      </c>
      <c t="s">
        <v>1211</v>
      </c>
      <c r="EW26" t="s">
        <v>1890</v>
      </c>
      <c t="s">
        <v>878</v>
      </c>
      <c t="s">
        <v>1890</v>
      </c>
      <c t="s">
        <v>878</v>
      </c>
      <c t="s">
        <v>878</v>
      </c>
      <c t="s">
        <v>1890</v>
      </c>
    </row>
    <row>
      <c t="s">
        <v>2040</v>
      </c>
      <c s="42"/>
      <c t="s">
        <v>1007</v>
      </c>
      <c t="s">
        <v>93</v>
      </c>
      <c t="s">
        <v>1007</v>
      </c>
      <c t="s">
        <v>93</v>
      </c>
      <c t="s">
        <v>93</v>
      </c>
      <c t="s">
        <v>1007</v>
      </c>
      <c r="BE27" t="s">
        <v>2166</v>
      </c>
      <c t="s">
        <v>720</v>
      </c>
      <c t="s">
        <v>2166</v>
      </c>
      <c t="s">
        <v>720</v>
      </c>
      <c t="s">
        <v>720</v>
      </c>
      <c t="s">
        <v>2166</v>
      </c>
      <c t="s">
        <v>267</v>
      </c>
      <c t="s">
        <v>586</v>
      </c>
      <c t="s">
        <v>267</v>
      </c>
      <c t="s">
        <v>586</v>
      </c>
      <c t="s">
        <v>586</v>
      </c>
      <c t="s">
        <v>267</v>
      </c>
      <c r="CI27" t="s">
        <v>1007</v>
      </c>
      <c t="s">
        <v>93</v>
      </c>
      <c t="s">
        <v>1007</v>
      </c>
      <c t="s">
        <v>93</v>
      </c>
      <c t="s">
        <v>93</v>
      </c>
      <c t="s">
        <v>1007</v>
      </c>
      <c r="EE27" t="s">
        <v>1007</v>
      </c>
      <c t="s">
        <v>93</v>
      </c>
      <c t="s">
        <v>1007</v>
      </c>
      <c t="s">
        <v>93</v>
      </c>
      <c t="s">
        <v>93</v>
      </c>
      <c t="s">
        <v>1007</v>
      </c>
      <c t="s">
        <v>912</v>
      </c>
      <c t="s">
        <v>141</v>
      </c>
      <c t="s">
        <v>912</v>
      </c>
      <c t="s">
        <v>141</v>
      </c>
      <c t="s">
        <v>141</v>
      </c>
      <c t="s">
        <v>912</v>
      </c>
      <c r="EW27" t="s">
        <v>437</v>
      </c>
      <c t="s">
        <v>594</v>
      </c>
      <c t="s">
        <v>437</v>
      </c>
      <c t="s">
        <v>594</v>
      </c>
      <c t="s">
        <v>594</v>
      </c>
      <c t="s">
        <v>437</v>
      </c>
    </row>
    <row>
      <c t="s">
        <v>1760</v>
      </c>
      <c r="C28" t="s">
        <v>2289</v>
      </c>
      <c t="s">
        <v>1424</v>
      </c>
      <c t="s">
        <v>2289</v>
      </c>
      <c t="s">
        <v>1424</v>
      </c>
      <c t="s">
        <v>1424</v>
      </c>
      <c t="s">
        <v>2289</v>
      </c>
      <c r="BE28" t="s">
        <v>1727</v>
      </c>
      <c t="s">
        <v>1728</v>
      </c>
      <c t="s">
        <v>1727</v>
      </c>
      <c t="s">
        <v>1728</v>
      </c>
      <c t="s">
        <v>1728</v>
      </c>
      <c t="s">
        <v>1727</v>
      </c>
      <c t="s">
        <v>1311</v>
      </c>
      <c t="s">
        <v>1182</v>
      </c>
      <c t="s">
        <v>1311</v>
      </c>
      <c t="s">
        <v>1182</v>
      </c>
      <c t="s">
        <v>1182</v>
      </c>
      <c t="s">
        <v>1311</v>
      </c>
      <c r="CI28" t="s">
        <v>2289</v>
      </c>
      <c t="s">
        <v>1424</v>
      </c>
      <c t="s">
        <v>2289</v>
      </c>
      <c t="s">
        <v>1424</v>
      </c>
      <c t="s">
        <v>1424</v>
      </c>
      <c t="s">
        <v>2289</v>
      </c>
      <c r="EE28" t="s">
        <v>2289</v>
      </c>
      <c t="s">
        <v>1424</v>
      </c>
      <c t="s">
        <v>2289</v>
      </c>
      <c t="s">
        <v>1424</v>
      </c>
      <c t="s">
        <v>1424</v>
      </c>
      <c t="s">
        <v>2289</v>
      </c>
      <c t="s">
        <v>1889</v>
      </c>
      <c t="s">
        <v>1335</v>
      </c>
      <c t="s">
        <v>1889</v>
      </c>
      <c t="s">
        <v>1335</v>
      </c>
      <c t="s">
        <v>1335</v>
      </c>
      <c t="s">
        <v>1889</v>
      </c>
      <c r="EW28" t="s">
        <v>1468</v>
      </c>
      <c t="s">
        <v>1189</v>
      </c>
      <c t="s">
        <v>1468</v>
      </c>
      <c t="s">
        <v>1189</v>
      </c>
      <c t="s">
        <v>1189</v>
      </c>
      <c t="s">
        <v>1468</v>
      </c>
    </row>
    <row>
      <c t="s">
        <v>614</v>
      </c>
      <c s="47"/>
      <c t="s">
        <v>240</v>
      </c>
      <c t="s">
        <v>2148</v>
      </c>
      <c t="s">
        <v>240</v>
      </c>
      <c t="s">
        <v>2148</v>
      </c>
      <c t="s">
        <v>2148</v>
      </c>
      <c t="s">
        <v>240</v>
      </c>
      <c r="BE29" t="s">
        <v>1857</v>
      </c>
      <c t="s">
        <v>2308</v>
      </c>
      <c t="s">
        <v>1857</v>
      </c>
      <c t="s">
        <v>2308</v>
      </c>
      <c t="s">
        <v>2308</v>
      </c>
      <c t="s">
        <v>1857</v>
      </c>
      <c t="s">
        <v>1863</v>
      </c>
      <c t="s">
        <v>1438</v>
      </c>
      <c t="s">
        <v>1863</v>
      </c>
      <c t="s">
        <v>1438</v>
      </c>
      <c t="s">
        <v>1438</v>
      </c>
      <c t="s">
        <v>1863</v>
      </c>
      <c r="CI29" t="s">
        <v>240</v>
      </c>
      <c t="s">
        <v>2148</v>
      </c>
      <c t="s">
        <v>240</v>
      </c>
      <c t="s">
        <v>2148</v>
      </c>
      <c t="s">
        <v>2148</v>
      </c>
      <c t="s">
        <v>240</v>
      </c>
      <c r="EE29" t="s">
        <v>240</v>
      </c>
      <c t="s">
        <v>2148</v>
      </c>
      <c t="s">
        <v>240</v>
      </c>
      <c t="s">
        <v>2148</v>
      </c>
      <c t="s">
        <v>2148</v>
      </c>
      <c t="s">
        <v>240</v>
      </c>
      <c t="s">
        <v>1213</v>
      </c>
      <c t="s">
        <v>1466</v>
      </c>
      <c t="s">
        <v>1213</v>
      </c>
      <c t="s">
        <v>1466</v>
      </c>
      <c t="s">
        <v>1466</v>
      </c>
      <c t="s">
        <v>1213</v>
      </c>
      <c r="EW29" t="s">
        <v>914</v>
      </c>
      <c t="s">
        <v>271</v>
      </c>
      <c t="s">
        <v>914</v>
      </c>
      <c t="s">
        <v>271</v>
      </c>
      <c t="s">
        <v>271</v>
      </c>
      <c t="s">
        <v>914</v>
      </c>
    </row>
    <row>
      <c t="s">
        <v>288</v>
      </c>
      <c s="42"/>
      <c t="s">
        <v>94</v>
      </c>
      <c t="s">
        <v>383</v>
      </c>
      <c t="s">
        <v>94</v>
      </c>
      <c t="s">
        <v>383</v>
      </c>
      <c t="s">
        <v>383</v>
      </c>
      <c t="s">
        <v>94</v>
      </c>
      <c r="BE30" t="s">
        <v>2309</v>
      </c>
      <c t="s">
        <v>580</v>
      </c>
      <c t="s">
        <v>2309</v>
      </c>
      <c t="s">
        <v>580</v>
      </c>
      <c t="s">
        <v>580</v>
      </c>
      <c t="s">
        <v>2309</v>
      </c>
      <c t="s">
        <v>1864</v>
      </c>
      <c t="s">
        <v>870</v>
      </c>
      <c t="s">
        <v>1864</v>
      </c>
      <c t="s">
        <v>870</v>
      </c>
      <c t="s">
        <v>870</v>
      </c>
      <c t="s">
        <v>1864</v>
      </c>
      <c r="CI30" t="s">
        <v>94</v>
      </c>
      <c t="s">
        <v>383</v>
      </c>
      <c t="s">
        <v>94</v>
      </c>
      <c t="s">
        <v>383</v>
      </c>
      <c t="s">
        <v>383</v>
      </c>
      <c t="s">
        <v>94</v>
      </c>
      <c r="EE30" t="s">
        <v>94</v>
      </c>
      <c t="s">
        <v>383</v>
      </c>
      <c t="s">
        <v>94</v>
      </c>
      <c t="s">
        <v>383</v>
      </c>
      <c t="s">
        <v>383</v>
      </c>
      <c t="s">
        <v>94</v>
      </c>
      <c t="s">
        <v>391</v>
      </c>
      <c t="s">
        <v>1572</v>
      </c>
      <c t="s">
        <v>391</v>
      </c>
      <c t="s">
        <v>1572</v>
      </c>
      <c t="s">
        <v>1572</v>
      </c>
      <c t="s">
        <v>391</v>
      </c>
      <c r="EW30" t="s">
        <v>2036</v>
      </c>
      <c t="s">
        <v>880</v>
      </c>
      <c t="s">
        <v>2036</v>
      </c>
      <c t="s">
        <v>880</v>
      </c>
      <c t="s">
        <v>880</v>
      </c>
      <c t="s">
        <v>2036</v>
      </c>
    </row>
    <row>
      <c t="s">
        <v>1621</v>
      </c>
      <c r="C31" t="s">
        <v>701</v>
      </c>
      <c t="s">
        <v>1294</v>
      </c>
      <c t="s">
        <v>701</v>
      </c>
      <c t="s">
        <v>1294</v>
      </c>
      <c t="s">
        <v>1294</v>
      </c>
      <c t="s">
        <v>701</v>
      </c>
      <c r="BE31" t="s">
        <v>1026</v>
      </c>
      <c t="s">
        <v>2310</v>
      </c>
      <c t="s">
        <v>1026</v>
      </c>
      <c t="s">
        <v>2310</v>
      </c>
      <c t="s">
        <v>2310</v>
      </c>
      <c t="s">
        <v>1026</v>
      </c>
      <c t="s">
        <v>268</v>
      </c>
      <c t="s">
        <v>269</v>
      </c>
      <c t="s">
        <v>268</v>
      </c>
      <c t="s">
        <v>269</v>
      </c>
      <c t="s">
        <v>269</v>
      </c>
      <c t="s">
        <v>268</v>
      </c>
      <c r="CI31" t="s">
        <v>701</v>
      </c>
      <c t="s">
        <v>1294</v>
      </c>
      <c t="s">
        <v>701</v>
      </c>
      <c t="s">
        <v>1294</v>
      </c>
      <c t="s">
        <v>1294</v>
      </c>
      <c t="s">
        <v>701</v>
      </c>
      <c r="EE31" t="s">
        <v>701</v>
      </c>
      <c t="s">
        <v>1294</v>
      </c>
      <c t="s">
        <v>701</v>
      </c>
      <c t="s">
        <v>1294</v>
      </c>
      <c t="s">
        <v>1294</v>
      </c>
      <c t="s">
        <v>701</v>
      </c>
      <c t="s">
        <v>1573</v>
      </c>
      <c t="s">
        <v>1426</v>
      </c>
      <c t="s">
        <v>1573</v>
      </c>
      <c t="s">
        <v>1426</v>
      </c>
      <c t="s">
        <v>1426</v>
      </c>
      <c t="s">
        <v>1573</v>
      </c>
      <c r="EW31" t="s">
        <v>1758</v>
      </c>
      <c t="s">
        <v>1447</v>
      </c>
      <c t="s">
        <v>1758</v>
      </c>
      <c t="s">
        <v>1447</v>
      </c>
      <c t="s">
        <v>1447</v>
      </c>
      <c t="s">
        <v>1758</v>
      </c>
    </row>
    <row>
      <c t="s">
        <v>2347</v>
      </c>
      <c r="C32" t="s">
        <v>1704</v>
      </c>
      <c t="s">
        <v>1295</v>
      </c>
      <c t="s">
        <v>1704</v>
      </c>
      <c t="s">
        <v>1295</v>
      </c>
      <c t="s">
        <v>1295</v>
      </c>
      <c t="s">
        <v>1704</v>
      </c>
      <c r="BE32" t="s">
        <v>112</v>
      </c>
      <c t="s">
        <v>1178</v>
      </c>
      <c t="s">
        <v>112</v>
      </c>
      <c t="s">
        <v>1178</v>
      </c>
      <c t="s">
        <v>1178</v>
      </c>
      <c t="s">
        <v>112</v>
      </c>
      <c t="s">
        <v>2170</v>
      </c>
      <c t="s">
        <v>1572</v>
      </c>
      <c t="s">
        <v>2170</v>
      </c>
      <c t="s">
        <v>1572</v>
      </c>
      <c t="s">
        <v>1572</v>
      </c>
      <c t="s">
        <v>2170</v>
      </c>
      <c r="CI32" t="s">
        <v>1992</v>
      </c>
      <c t="s">
        <v>1298</v>
      </c>
      <c t="s">
        <v>1992</v>
      </c>
      <c t="s">
        <v>1298</v>
      </c>
      <c t="s">
        <v>1298</v>
      </c>
      <c t="s">
        <v>1992</v>
      </c>
      <c r="EE32" t="s">
        <v>1704</v>
      </c>
      <c t="s">
        <v>1295</v>
      </c>
      <c t="s">
        <v>1704</v>
      </c>
      <c t="s">
        <v>1295</v>
      </c>
      <c t="s">
        <v>1295</v>
      </c>
      <c t="s">
        <v>1704</v>
      </c>
      <c t="s">
        <v>1848</v>
      </c>
      <c t="s">
        <v>2154</v>
      </c>
      <c t="s">
        <v>1848</v>
      </c>
      <c t="s">
        <v>2154</v>
      </c>
      <c t="s">
        <v>2154</v>
      </c>
      <c t="s">
        <v>1848</v>
      </c>
      <c r="EW32" t="s">
        <v>2170</v>
      </c>
      <c t="s">
        <v>1572</v>
      </c>
      <c t="s">
        <v>2170</v>
      </c>
      <c t="s">
        <v>1572</v>
      </c>
      <c t="s">
        <v>1572</v>
      </c>
      <c t="s">
        <v>2170</v>
      </c>
    </row>
    <row>
      <c t="s">
        <v>289</v>
      </c>
      <c s="49"/>
      <c t="s">
        <v>1296</v>
      </c>
      <c t="s">
        <v>1161</v>
      </c>
      <c t="s">
        <v>1296</v>
      </c>
      <c t="s">
        <v>1161</v>
      </c>
      <c t="s">
        <v>1161</v>
      </c>
      <c t="s">
        <v>1296</v>
      </c>
      <c r="BE33" t="s">
        <v>2311</v>
      </c>
      <c t="s">
        <v>721</v>
      </c>
      <c t="s">
        <v>2311</v>
      </c>
      <c t="s">
        <v>721</v>
      </c>
      <c t="s">
        <v>721</v>
      </c>
      <c t="s">
        <v>2311</v>
      </c>
      <c t="s">
        <v>871</v>
      </c>
      <c t="s">
        <v>1426</v>
      </c>
      <c t="s">
        <v>871</v>
      </c>
      <c t="s">
        <v>1426</v>
      </c>
      <c t="s">
        <v>1426</v>
      </c>
      <c t="s">
        <v>871</v>
      </c>
      <c r="CI33" t="s">
        <v>1571</v>
      </c>
      <c t="s">
        <v>1162</v>
      </c>
      <c t="s">
        <v>1571</v>
      </c>
      <c t="s">
        <v>1162</v>
      </c>
      <c t="s">
        <v>1162</v>
      </c>
      <c t="s">
        <v>1571</v>
      </c>
      <c r="EE33" t="s">
        <v>1296</v>
      </c>
      <c t="s">
        <v>1161</v>
      </c>
      <c t="s">
        <v>1296</v>
      </c>
      <c t="s">
        <v>1161</v>
      </c>
      <c t="s">
        <v>1161</v>
      </c>
      <c t="s">
        <v>1296</v>
      </c>
      <c t="s">
        <v>1849</v>
      </c>
      <c t="s">
        <v>707</v>
      </c>
      <c t="s">
        <v>1849</v>
      </c>
      <c t="s">
        <v>707</v>
      </c>
      <c t="s">
        <v>707</v>
      </c>
      <c t="s">
        <v>1849</v>
      </c>
      <c r="EW33" t="s">
        <v>871</v>
      </c>
      <c t="s">
        <v>1426</v>
      </c>
      <c t="s">
        <v>871</v>
      </c>
      <c t="s">
        <v>1426</v>
      </c>
      <c t="s">
        <v>1426</v>
      </c>
      <c t="s">
        <v>871</v>
      </c>
    </row>
    <row>
      <c t="s">
        <v>917</v>
      </c>
      <c r="C34" t="s">
        <v>241</v>
      </c>
      <c t="s">
        <v>1988</v>
      </c>
      <c t="s">
        <v>241</v>
      </c>
      <c t="s">
        <v>1988</v>
      </c>
      <c t="s">
        <v>1988</v>
      </c>
      <c t="s">
        <v>241</v>
      </c>
      <c r="BE34" t="s">
        <v>259</v>
      </c>
      <c t="s">
        <v>1436</v>
      </c>
      <c t="s">
        <v>259</v>
      </c>
      <c t="s">
        <v>1436</v>
      </c>
      <c t="s">
        <v>1436</v>
      </c>
      <c t="s">
        <v>259</v>
      </c>
      <c t="s">
        <v>2317</v>
      </c>
      <c t="s">
        <v>2154</v>
      </c>
      <c t="s">
        <v>2317</v>
      </c>
      <c t="s">
        <v>2154</v>
      </c>
      <c t="s">
        <v>2154</v>
      </c>
      <c t="s">
        <v>2317</v>
      </c>
      <c r="CI34" t="s">
        <v>1163</v>
      </c>
      <c t="s">
        <v>1993</v>
      </c>
      <c t="s">
        <v>1163</v>
      </c>
      <c t="s">
        <v>1993</v>
      </c>
      <c t="s">
        <v>1993</v>
      </c>
      <c t="s">
        <v>1163</v>
      </c>
      <c r="EE34" t="s">
        <v>241</v>
      </c>
      <c t="s">
        <v>1988</v>
      </c>
      <c t="s">
        <v>241</v>
      </c>
      <c t="s">
        <v>1988</v>
      </c>
      <c t="s">
        <v>1988</v>
      </c>
      <c t="s">
        <v>241</v>
      </c>
      <c t="s">
        <v>708</v>
      </c>
      <c t="s">
        <v>1708</v>
      </c>
      <c t="s">
        <v>708</v>
      </c>
      <c t="s">
        <v>1708</v>
      </c>
      <c t="s">
        <v>1708</v>
      </c>
      <c t="s">
        <v>708</v>
      </c>
      <c r="EW34" t="s">
        <v>2317</v>
      </c>
      <c t="s">
        <v>2154</v>
      </c>
      <c t="s">
        <v>2317</v>
      </c>
      <c t="s">
        <v>2154</v>
      </c>
      <c t="s">
        <v>2154</v>
      </c>
      <c t="s">
        <v>2317</v>
      </c>
    </row>
    <row>
      <c t="s">
        <v>148</v>
      </c>
      <c r="C35" t="s">
        <v>702</v>
      </c>
      <c t="s">
        <v>384</v>
      </c>
      <c t="s">
        <v>702</v>
      </c>
      <c t="s">
        <v>384</v>
      </c>
      <c t="s">
        <v>384</v>
      </c>
      <c t="s">
        <v>702</v>
      </c>
      <c r="BE35" t="s">
        <v>863</v>
      </c>
      <c t="s">
        <v>864</v>
      </c>
      <c t="s">
        <v>863</v>
      </c>
      <c t="s">
        <v>864</v>
      </c>
      <c t="s">
        <v>864</v>
      </c>
      <c t="s">
        <v>863</v>
      </c>
      <c t="s">
        <v>2011</v>
      </c>
      <c t="s">
        <v>707</v>
      </c>
      <c t="s">
        <v>2011</v>
      </c>
      <c t="s">
        <v>707</v>
      </c>
      <c t="s">
        <v>707</v>
      </c>
      <c t="s">
        <v>2011</v>
      </c>
      <c r="CI35" t="s">
        <v>705</v>
      </c>
      <c t="s">
        <v>559</v>
      </c>
      <c t="s">
        <v>705</v>
      </c>
      <c t="s">
        <v>559</v>
      </c>
      <c t="s">
        <v>559</v>
      </c>
      <c t="s">
        <v>705</v>
      </c>
      <c r="EE35" t="s">
        <v>702</v>
      </c>
      <c t="s">
        <v>384</v>
      </c>
      <c t="s">
        <v>702</v>
      </c>
      <c t="s">
        <v>384</v>
      </c>
      <c t="s">
        <v>384</v>
      </c>
      <c t="s">
        <v>702</v>
      </c>
      <c t="s">
        <v>709</v>
      </c>
      <c t="s">
        <v>1996</v>
      </c>
      <c t="s">
        <v>709</v>
      </c>
      <c t="s">
        <v>1996</v>
      </c>
      <c t="s">
        <v>1996</v>
      </c>
      <c t="s">
        <v>709</v>
      </c>
      <c r="EW35" t="s">
        <v>2011</v>
      </c>
      <c t="s">
        <v>707</v>
      </c>
      <c t="s">
        <v>2011</v>
      </c>
      <c t="s">
        <v>707</v>
      </c>
      <c t="s">
        <v>707</v>
      </c>
      <c t="s">
        <v>2011</v>
      </c>
    </row>
    <row>
      <c t="s">
        <v>2041</v>
      </c>
      <c r="C36" t="s">
        <v>558</v>
      </c>
      <c t="s">
        <v>1568</v>
      </c>
      <c t="s">
        <v>558</v>
      </c>
      <c t="s">
        <v>1568</v>
      </c>
      <c t="s">
        <v>1568</v>
      </c>
      <c t="s">
        <v>558</v>
      </c>
      <c r="BE36" t="s">
        <v>1858</v>
      </c>
      <c t="s">
        <v>1729</v>
      </c>
      <c t="s">
        <v>1858</v>
      </c>
      <c t="s">
        <v>1729</v>
      </c>
      <c t="s">
        <v>1729</v>
      </c>
      <c t="s">
        <v>1858</v>
      </c>
      <c t="s">
        <v>731</v>
      </c>
      <c t="s">
        <v>1708</v>
      </c>
      <c t="s">
        <v>731</v>
      </c>
      <c t="s">
        <v>1708</v>
      </c>
      <c t="s">
        <v>1708</v>
      </c>
      <c t="s">
        <v>731</v>
      </c>
      <c r="CI36" t="s">
        <v>1164</v>
      </c>
      <c t="s">
        <v>848</v>
      </c>
      <c t="s">
        <v>1164</v>
      </c>
      <c t="s">
        <v>848</v>
      </c>
      <c t="s">
        <v>848</v>
      </c>
      <c t="s">
        <v>1164</v>
      </c>
      <c r="EE36" t="s">
        <v>558</v>
      </c>
      <c t="s">
        <v>1568</v>
      </c>
      <c t="s">
        <v>558</v>
      </c>
      <c t="s">
        <v>1568</v>
      </c>
      <c t="s">
        <v>1568</v>
      </c>
      <c t="s">
        <v>558</v>
      </c>
      <c t="s">
        <v>1850</v>
      </c>
      <c t="s">
        <v>1166</v>
      </c>
      <c t="s">
        <v>1850</v>
      </c>
      <c t="s">
        <v>1166</v>
      </c>
      <c t="s">
        <v>1166</v>
      </c>
      <c t="s">
        <v>1850</v>
      </c>
      <c r="EW36" t="s">
        <v>731</v>
      </c>
      <c t="s">
        <v>1708</v>
      </c>
      <c t="s">
        <v>731</v>
      </c>
      <c t="s">
        <v>1708</v>
      </c>
      <c t="s">
        <v>1708</v>
      </c>
      <c t="s">
        <v>731</v>
      </c>
    </row>
    <row>
      <c t="s">
        <v>2198</v>
      </c>
      <c s="42"/>
      <c t="s">
        <v>2149</v>
      </c>
      <c t="s">
        <v>703</v>
      </c>
      <c t="s">
        <v>2149</v>
      </c>
      <c t="s">
        <v>703</v>
      </c>
      <c t="s">
        <v>703</v>
      </c>
      <c t="s">
        <v>2149</v>
      </c>
      <c r="BE37" t="s">
        <v>260</v>
      </c>
      <c t="s">
        <v>1307</v>
      </c>
      <c t="s">
        <v>260</v>
      </c>
      <c t="s">
        <v>1307</v>
      </c>
      <c t="s">
        <v>1307</v>
      </c>
      <c t="s">
        <v>260</v>
      </c>
      <c t="s">
        <v>1865</v>
      </c>
      <c t="s">
        <v>1996</v>
      </c>
      <c t="s">
        <v>1865</v>
      </c>
      <c t="s">
        <v>1996</v>
      </c>
      <c t="s">
        <v>1996</v>
      </c>
      <c t="s">
        <v>1865</v>
      </c>
      <c r="CI37" t="s">
        <v>388</v>
      </c>
      <c t="s">
        <v>849</v>
      </c>
      <c t="s">
        <v>388</v>
      </c>
      <c t="s">
        <v>849</v>
      </c>
      <c t="s">
        <v>849</v>
      </c>
      <c t="s">
        <v>388</v>
      </c>
      <c r="EE37" t="s">
        <v>2149</v>
      </c>
      <c t="s">
        <v>703</v>
      </c>
      <c t="s">
        <v>2149</v>
      </c>
      <c t="s">
        <v>703</v>
      </c>
      <c t="s">
        <v>703</v>
      </c>
      <c t="s">
        <v>2149</v>
      </c>
      <c t="s">
        <v>1709</v>
      </c>
      <c t="s">
        <v>392</v>
      </c>
      <c t="s">
        <v>1709</v>
      </c>
      <c t="s">
        <v>392</v>
      </c>
      <c t="s">
        <v>392</v>
      </c>
      <c t="s">
        <v>1709</v>
      </c>
      <c r="EW37" t="s">
        <v>1865</v>
      </c>
      <c t="s">
        <v>1996</v>
      </c>
      <c t="s">
        <v>1865</v>
      </c>
      <c t="s">
        <v>1996</v>
      </c>
      <c t="s">
        <v>1996</v>
      </c>
      <c t="s">
        <v>1865</v>
      </c>
    </row>
    <row>
      <c t="s">
        <v>1893</v>
      </c>
      <c r="C38" t="s">
        <v>1705</v>
      </c>
      <c t="s">
        <v>846</v>
      </c>
      <c t="s">
        <v>1705</v>
      </c>
      <c t="s">
        <v>846</v>
      </c>
      <c t="s">
        <v>846</v>
      </c>
      <c t="s">
        <v>1705</v>
      </c>
      <c r="BE38" t="s">
        <v>1859</v>
      </c>
      <c t="s">
        <v>722</v>
      </c>
      <c t="s">
        <v>1859</v>
      </c>
      <c t="s">
        <v>722</v>
      </c>
      <c t="s">
        <v>722</v>
      </c>
      <c t="s">
        <v>1859</v>
      </c>
      <c t="s">
        <v>2012</v>
      </c>
      <c t="s">
        <v>1166</v>
      </c>
      <c t="s">
        <v>2012</v>
      </c>
      <c t="s">
        <v>1166</v>
      </c>
      <c t="s">
        <v>1166</v>
      </c>
      <c t="s">
        <v>2012</v>
      </c>
      <c r="CI38" t="s">
        <v>389</v>
      </c>
      <c t="s">
        <v>850</v>
      </c>
      <c t="s">
        <v>389</v>
      </c>
      <c t="s">
        <v>850</v>
      </c>
      <c t="s">
        <v>850</v>
      </c>
      <c t="s">
        <v>389</v>
      </c>
      <c r="EE38" t="s">
        <v>1705</v>
      </c>
      <c t="s">
        <v>846</v>
      </c>
      <c t="s">
        <v>1705</v>
      </c>
      <c t="s">
        <v>846</v>
      </c>
      <c t="s">
        <v>846</v>
      </c>
      <c t="s">
        <v>1705</v>
      </c>
      <c t="s">
        <v>560</v>
      </c>
      <c t="s">
        <v>97</v>
      </c>
      <c t="s">
        <v>560</v>
      </c>
      <c t="s">
        <v>97</v>
      </c>
      <c t="s">
        <v>97</v>
      </c>
      <c t="s">
        <v>560</v>
      </c>
      <c r="EW38" t="s">
        <v>2012</v>
      </c>
      <c t="s">
        <v>1166</v>
      </c>
      <c t="s">
        <v>2012</v>
      </c>
      <c t="s">
        <v>1166</v>
      </c>
      <c t="s">
        <v>1166</v>
      </c>
      <c t="s">
        <v>2012</v>
      </c>
    </row>
    <row>
      <c t="s">
        <v>149</v>
      </c>
      <c r="C39" t="s">
        <v>385</v>
      </c>
      <c t="s">
        <v>242</v>
      </c>
      <c t="s">
        <v>385</v>
      </c>
      <c t="s">
        <v>242</v>
      </c>
      <c t="s">
        <v>242</v>
      </c>
      <c t="s">
        <v>385</v>
      </c>
      <c r="BE39" t="s">
        <v>2007</v>
      </c>
      <c t="s">
        <v>1730</v>
      </c>
      <c t="s">
        <v>2007</v>
      </c>
      <c t="s">
        <v>1730</v>
      </c>
      <c t="s">
        <v>1730</v>
      </c>
      <c t="s">
        <v>2007</v>
      </c>
      <c t="s">
        <v>2171</v>
      </c>
      <c t="s">
        <v>392</v>
      </c>
      <c t="s">
        <v>2171</v>
      </c>
      <c t="s">
        <v>392</v>
      </c>
      <c t="s">
        <v>392</v>
      </c>
      <c t="s">
        <v>2171</v>
      </c>
      <c r="CI39" t="s">
        <v>1846</v>
      </c>
      <c t="s">
        <v>243</v>
      </c>
      <c t="s">
        <v>1846</v>
      </c>
      <c t="s">
        <v>243</v>
      </c>
      <c t="s">
        <v>243</v>
      </c>
      <c t="s">
        <v>1846</v>
      </c>
      <c r="EE39" t="s">
        <v>385</v>
      </c>
      <c t="s">
        <v>242</v>
      </c>
      <c t="s">
        <v>385</v>
      </c>
      <c t="s">
        <v>242</v>
      </c>
      <c t="s">
        <v>242</v>
      </c>
      <c t="s">
        <v>385</v>
      </c>
      <c t="s">
        <v>710</v>
      </c>
      <c t="s">
        <v>1710</v>
      </c>
      <c t="s">
        <v>710</v>
      </c>
      <c t="s">
        <v>1710</v>
      </c>
      <c t="s">
        <v>1710</v>
      </c>
      <c t="s">
        <v>710</v>
      </c>
      <c r="EW39" t="s">
        <v>2171</v>
      </c>
      <c t="s">
        <v>392</v>
      </c>
      <c t="s">
        <v>2171</v>
      </c>
      <c t="s">
        <v>392</v>
      </c>
      <c t="s">
        <v>392</v>
      </c>
      <c t="s">
        <v>2171</v>
      </c>
    </row>
    <row>
      <c t="s">
        <v>754</v>
      </c>
      <c r="C40" t="s">
        <v>1569</v>
      </c>
      <c t="s">
        <v>2290</v>
      </c>
      <c t="s">
        <v>1569</v>
      </c>
      <c t="s">
        <v>2290</v>
      </c>
      <c t="s">
        <v>2290</v>
      </c>
      <c t="s">
        <v>1569</v>
      </c>
      <c r="BE40" t="s">
        <v>113</v>
      </c>
      <c t="s">
        <v>723</v>
      </c>
      <c t="s">
        <v>113</v>
      </c>
      <c t="s">
        <v>723</v>
      </c>
      <c t="s">
        <v>723</v>
      </c>
      <c t="s">
        <v>113</v>
      </c>
      <c t="s">
        <v>587</v>
      </c>
      <c t="s">
        <v>97</v>
      </c>
      <c t="s">
        <v>587</v>
      </c>
      <c t="s">
        <v>97</v>
      </c>
      <c t="s">
        <v>97</v>
      </c>
      <c t="s">
        <v>587</v>
      </c>
      <c r="CI40" t="s">
        <v>95</v>
      </c>
      <c t="s">
        <v>1707</v>
      </c>
      <c t="s">
        <v>95</v>
      </c>
      <c t="s">
        <v>1707</v>
      </c>
      <c t="s">
        <v>1707</v>
      </c>
      <c t="s">
        <v>95</v>
      </c>
      <c r="EE40" t="s">
        <v>1569</v>
      </c>
      <c t="s">
        <v>2290</v>
      </c>
      <c t="s">
        <v>1569</v>
      </c>
      <c t="s">
        <v>2290</v>
      </c>
      <c t="s">
        <v>2290</v>
      </c>
      <c t="s">
        <v>1569</v>
      </c>
      <c t="s">
        <v>1711</v>
      </c>
      <c t="s">
        <v>1997</v>
      </c>
      <c t="s">
        <v>1711</v>
      </c>
      <c t="s">
        <v>1997</v>
      </c>
      <c t="s">
        <v>1997</v>
      </c>
      <c t="s">
        <v>1711</v>
      </c>
      <c r="EW40" t="s">
        <v>587</v>
      </c>
      <c t="s">
        <v>97</v>
      </c>
      <c t="s">
        <v>587</v>
      </c>
      <c t="s">
        <v>97</v>
      </c>
      <c t="s">
        <v>97</v>
      </c>
      <c t="s">
        <v>587</v>
      </c>
    </row>
    <row>
      <c t="s">
        <v>290</v>
      </c>
      <c r="C41" t="s">
        <v>386</v>
      </c>
      <c t="s">
        <v>387</v>
      </c>
      <c t="s">
        <v>386</v>
      </c>
      <c t="s">
        <v>387</v>
      </c>
      <c t="s">
        <v>387</v>
      </c>
      <c t="s">
        <v>386</v>
      </c>
      <c r="BE41" t="s">
        <v>1731</v>
      </c>
      <c t="s">
        <v>1179</v>
      </c>
      <c t="s">
        <v>1731</v>
      </c>
      <c t="s">
        <v>1179</v>
      </c>
      <c t="s">
        <v>1179</v>
      </c>
      <c t="s">
        <v>1731</v>
      </c>
      <c t="s">
        <v>120</v>
      </c>
      <c t="s">
        <v>1710</v>
      </c>
      <c t="s">
        <v>120</v>
      </c>
      <c t="s">
        <v>1710</v>
      </c>
      <c t="s">
        <v>1710</v>
      </c>
      <c t="s">
        <v>120</v>
      </c>
      <c r="CI41" t="s">
        <v>1008</v>
      </c>
      <c t="s">
        <v>390</v>
      </c>
      <c t="s">
        <v>1008</v>
      </c>
      <c t="s">
        <v>390</v>
      </c>
      <c t="s">
        <v>390</v>
      </c>
      <c t="s">
        <v>1008</v>
      </c>
      <c r="EE41" t="s">
        <v>386</v>
      </c>
      <c t="s">
        <v>387</v>
      </c>
      <c t="s">
        <v>386</v>
      </c>
      <c t="s">
        <v>387</v>
      </c>
      <c t="s">
        <v>387</v>
      </c>
      <c t="s">
        <v>386</v>
      </c>
      <c t="s">
        <v>244</v>
      </c>
      <c t="s">
        <v>245</v>
      </c>
      <c t="s">
        <v>244</v>
      </c>
      <c t="s">
        <v>245</v>
      </c>
      <c t="s">
        <v>245</v>
      </c>
      <c t="s">
        <v>244</v>
      </c>
      <c r="EW41" t="s">
        <v>120</v>
      </c>
      <c t="s">
        <v>1710</v>
      </c>
      <c t="s">
        <v>120</v>
      </c>
      <c t="s">
        <v>1710</v>
      </c>
      <c t="s">
        <v>1710</v>
      </c>
      <c t="s">
        <v>120</v>
      </c>
    </row>
    <row>
      <c t="s">
        <v>439</v>
      </c>
      <c r="C42" t="s">
        <v>1570</v>
      </c>
      <c t="s">
        <v>1706</v>
      </c>
      <c t="s">
        <v>1570</v>
      </c>
      <c t="s">
        <v>1706</v>
      </c>
      <c t="s">
        <v>1706</v>
      </c>
      <c t="s">
        <v>1570</v>
      </c>
      <c r="BE42" t="s">
        <v>1308</v>
      </c>
      <c t="s">
        <v>1703</v>
      </c>
      <c t="s">
        <v>1308</v>
      </c>
      <c t="s">
        <v>1703</v>
      </c>
      <c t="s">
        <v>1703</v>
      </c>
      <c t="s">
        <v>1308</v>
      </c>
      <c t="s">
        <v>1866</v>
      </c>
      <c t="s">
        <v>1997</v>
      </c>
      <c t="s">
        <v>1866</v>
      </c>
      <c t="s">
        <v>1997</v>
      </c>
      <c t="s">
        <v>1997</v>
      </c>
      <c t="s">
        <v>1866</v>
      </c>
      <c r="CI42" t="s">
        <v>706</v>
      </c>
      <c t="s">
        <v>1847</v>
      </c>
      <c t="s">
        <v>706</v>
      </c>
      <c t="s">
        <v>1847</v>
      </c>
      <c t="s">
        <v>1847</v>
      </c>
      <c t="s">
        <v>706</v>
      </c>
      <c r="EE42" t="s">
        <v>1570</v>
      </c>
      <c t="s">
        <v>1706</v>
      </c>
      <c t="s">
        <v>1570</v>
      </c>
      <c t="s">
        <v>1706</v>
      </c>
      <c t="s">
        <v>1706</v>
      </c>
      <c t="s">
        <v>1570</v>
      </c>
      <c t="s">
        <v>98</v>
      </c>
      <c t="s">
        <v>1010</v>
      </c>
      <c t="s">
        <v>98</v>
      </c>
      <c t="s">
        <v>1010</v>
      </c>
      <c t="s">
        <v>1010</v>
      </c>
      <c t="s">
        <v>98</v>
      </c>
      <c r="EW42" t="s">
        <v>1866</v>
      </c>
      <c t="s">
        <v>1997</v>
      </c>
      <c t="s">
        <v>1866</v>
      </c>
      <c t="s">
        <v>1997</v>
      </c>
      <c t="s">
        <v>1997</v>
      </c>
      <c t="s">
        <v>1866</v>
      </c>
    </row>
    <row>
      <c t="s">
        <v>1894</v>
      </c>
      <c r="C43" t="s">
        <v>1425</v>
      </c>
      <c t="s">
        <v>2291</v>
      </c>
      <c t="s">
        <v>1425</v>
      </c>
      <c t="s">
        <v>2291</v>
      </c>
      <c t="s">
        <v>2291</v>
      </c>
      <c t="s">
        <v>1425</v>
      </c>
      <c r="BE43" t="s">
        <v>114</v>
      </c>
      <c t="s">
        <v>261</v>
      </c>
      <c t="s">
        <v>114</v>
      </c>
      <c t="s">
        <v>261</v>
      </c>
      <c t="s">
        <v>261</v>
      </c>
      <c t="s">
        <v>114</v>
      </c>
      <c t="s">
        <v>588</v>
      </c>
      <c t="s">
        <v>245</v>
      </c>
      <c t="s">
        <v>588</v>
      </c>
      <c t="s">
        <v>245</v>
      </c>
      <c t="s">
        <v>245</v>
      </c>
      <c t="s">
        <v>588</v>
      </c>
      <c r="CI43" t="s">
        <v>2151</v>
      </c>
      <c t="s">
        <v>2292</v>
      </c>
      <c t="s">
        <v>2151</v>
      </c>
      <c t="s">
        <v>2292</v>
      </c>
      <c t="s">
        <v>2292</v>
      </c>
      <c t="s">
        <v>2151</v>
      </c>
      <c r="EE43" t="s">
        <v>1425</v>
      </c>
      <c t="s">
        <v>2291</v>
      </c>
      <c t="s">
        <v>1425</v>
      </c>
      <c t="s">
        <v>2291</v>
      </c>
      <c t="s">
        <v>2291</v>
      </c>
      <c t="s">
        <v>1425</v>
      </c>
      <c t="s">
        <v>1299</v>
      </c>
      <c t="s">
        <v>2296</v>
      </c>
      <c t="s">
        <v>1299</v>
      </c>
      <c t="s">
        <v>2296</v>
      </c>
      <c t="s">
        <v>2296</v>
      </c>
      <c t="s">
        <v>1299</v>
      </c>
      <c r="EW43" t="s">
        <v>588</v>
      </c>
      <c t="s">
        <v>245</v>
      </c>
      <c t="s">
        <v>588</v>
      </c>
      <c t="s">
        <v>245</v>
      </c>
      <c t="s">
        <v>245</v>
      </c>
      <c t="s">
        <v>588</v>
      </c>
    </row>
    <row>
      <c t="s">
        <v>440</v>
      </c>
      <c r="C44" t="s">
        <v>1845</v>
      </c>
      <c t="s">
        <v>1989</v>
      </c>
      <c t="s">
        <v>1845</v>
      </c>
      <c t="s">
        <v>1989</v>
      </c>
      <c t="s">
        <v>1989</v>
      </c>
      <c t="s">
        <v>1845</v>
      </c>
      <c r="BE44" t="s">
        <v>262</v>
      </c>
      <c t="s">
        <v>1594</v>
      </c>
      <c t="s">
        <v>262</v>
      </c>
      <c t="s">
        <v>1594</v>
      </c>
      <c t="s">
        <v>1594</v>
      </c>
      <c t="s">
        <v>262</v>
      </c>
      <c t="s">
        <v>1439</v>
      </c>
      <c t="s">
        <v>1010</v>
      </c>
      <c t="s">
        <v>1439</v>
      </c>
      <c t="s">
        <v>1010</v>
      </c>
      <c t="s">
        <v>1010</v>
      </c>
      <c t="s">
        <v>1439</v>
      </c>
      <c r="CI44" t="s">
        <v>1165</v>
      </c>
      <c t="s">
        <v>2152</v>
      </c>
      <c t="s">
        <v>1165</v>
      </c>
      <c t="s">
        <v>2152</v>
      </c>
      <c t="s">
        <v>2152</v>
      </c>
      <c t="s">
        <v>1165</v>
      </c>
      <c r="EE44" t="s">
        <v>1845</v>
      </c>
      <c t="s">
        <v>1989</v>
      </c>
      <c t="s">
        <v>1845</v>
      </c>
      <c t="s">
        <v>1989</v>
      </c>
      <c t="s">
        <v>1989</v>
      </c>
      <c t="s">
        <v>1845</v>
      </c>
      <c t="s">
        <v>851</v>
      </c>
      <c t="s">
        <v>561</v>
      </c>
      <c t="s">
        <v>851</v>
      </c>
      <c t="s">
        <v>561</v>
      </c>
      <c t="s">
        <v>561</v>
      </c>
      <c t="s">
        <v>851</v>
      </c>
      <c r="EW44" t="s">
        <v>1439</v>
      </c>
      <c t="s">
        <v>1010</v>
      </c>
      <c t="s">
        <v>1439</v>
      </c>
      <c t="s">
        <v>1010</v>
      </c>
      <c t="s">
        <v>1010</v>
      </c>
      <c t="s">
        <v>1439</v>
      </c>
    </row>
    <row>
      <c t="s">
        <v>1470</v>
      </c>
      <c r="C45" t="s">
        <v>704</v>
      </c>
      <c t="s">
        <v>1990</v>
      </c>
      <c t="s">
        <v>704</v>
      </c>
      <c t="s">
        <v>1990</v>
      </c>
      <c t="s">
        <v>1990</v>
      </c>
      <c t="s">
        <v>704</v>
      </c>
      <c r="BE45" t="s">
        <v>1860</v>
      </c>
      <c t="s">
        <v>263</v>
      </c>
      <c t="s">
        <v>1860</v>
      </c>
      <c t="s">
        <v>263</v>
      </c>
      <c t="s">
        <v>263</v>
      </c>
      <c t="s">
        <v>1860</v>
      </c>
      <c t="s">
        <v>1183</v>
      </c>
      <c t="s">
        <v>2295</v>
      </c>
      <c t="s">
        <v>1183</v>
      </c>
      <c t="s">
        <v>2295</v>
      </c>
      <c t="s">
        <v>2295</v>
      </c>
      <c t="s">
        <v>1183</v>
      </c>
      <c r="CI45" t="s">
        <v>96</v>
      </c>
      <c t="s">
        <v>1994</v>
      </c>
      <c t="s">
        <v>96</v>
      </c>
      <c t="s">
        <v>1994</v>
      </c>
      <c t="s">
        <v>1994</v>
      </c>
      <c t="s">
        <v>96</v>
      </c>
      <c r="EE45" t="s">
        <v>704</v>
      </c>
      <c t="s">
        <v>1990</v>
      </c>
      <c t="s">
        <v>704</v>
      </c>
      <c t="s">
        <v>1990</v>
      </c>
      <c t="s">
        <v>1990</v>
      </c>
      <c t="s">
        <v>704</v>
      </c>
      <c r="EW45" t="s">
        <v>1183</v>
      </c>
      <c t="s">
        <v>2295</v>
      </c>
      <c t="s">
        <v>1183</v>
      </c>
      <c t="s">
        <v>2295</v>
      </c>
      <c t="s">
        <v>2295</v>
      </c>
      <c t="s">
        <v>1183</v>
      </c>
    </row>
    <row>
      <c r="C46" t="s">
        <v>1297</v>
      </c>
      <c t="s">
        <v>847</v>
      </c>
      <c t="s">
        <v>1297</v>
      </c>
      <c t="s">
        <v>847</v>
      </c>
      <c t="s">
        <v>847</v>
      </c>
      <c t="s">
        <v>1297</v>
      </c>
      <c r="BE46" t="s">
        <v>1068</v>
      </c>
      <c t="s">
        <v>1027</v>
      </c>
      <c t="s">
        <v>1068</v>
      </c>
      <c t="s">
        <v>1027</v>
      </c>
      <c t="s">
        <v>1027</v>
      </c>
      <c t="s">
        <v>1068</v>
      </c>
      <c t="s">
        <v>2318</v>
      </c>
      <c t="s">
        <v>2296</v>
      </c>
      <c t="s">
        <v>2318</v>
      </c>
      <c t="s">
        <v>2296</v>
      </c>
      <c t="s">
        <v>2296</v>
      </c>
      <c t="s">
        <v>2318</v>
      </c>
      <c r="CI46" t="s">
        <v>1995</v>
      </c>
      <c t="s">
        <v>1009</v>
      </c>
      <c t="s">
        <v>1995</v>
      </c>
      <c t="s">
        <v>1009</v>
      </c>
      <c t="s">
        <v>1009</v>
      </c>
      <c t="s">
        <v>1995</v>
      </c>
      <c r="EE46" t="s">
        <v>1297</v>
      </c>
      <c t="s">
        <v>847</v>
      </c>
      <c t="s">
        <v>1297</v>
      </c>
      <c t="s">
        <v>847</v>
      </c>
      <c t="s">
        <v>847</v>
      </c>
      <c t="s">
        <v>1297</v>
      </c>
      <c r="EW46" t="s">
        <v>2318</v>
      </c>
      <c t="s">
        <v>2296</v>
      </c>
      <c t="s">
        <v>2318</v>
      </c>
      <c t="s">
        <v>2296</v>
      </c>
      <c t="s">
        <v>2296</v>
      </c>
      <c t="s">
        <v>2318</v>
      </c>
    </row>
    <row>
      <c r="C47" t="s">
        <v>2150</v>
      </c>
      <c t="s">
        <v>1991</v>
      </c>
      <c t="s">
        <v>2150</v>
      </c>
      <c t="s">
        <v>1991</v>
      </c>
      <c t="s">
        <v>1991</v>
      </c>
      <c t="s">
        <v>2150</v>
      </c>
      <c r="BE47" t="s">
        <v>1028</v>
      </c>
      <c t="s">
        <v>724</v>
      </c>
      <c t="s">
        <v>1028</v>
      </c>
      <c t="s">
        <v>724</v>
      </c>
      <c t="s">
        <v>724</v>
      </c>
      <c t="s">
        <v>1028</v>
      </c>
      <c t="s">
        <v>2319</v>
      </c>
      <c t="s">
        <v>561</v>
      </c>
      <c t="s">
        <v>2319</v>
      </c>
      <c t="s">
        <v>561</v>
      </c>
      <c t="s">
        <v>561</v>
      </c>
      <c t="s">
        <v>2319</v>
      </c>
      <c r="CI47" t="s">
        <v>2293</v>
      </c>
      <c t="s">
        <v>2153</v>
      </c>
      <c t="s">
        <v>2293</v>
      </c>
      <c t="s">
        <v>2153</v>
      </c>
      <c t="s">
        <v>2153</v>
      </c>
      <c t="s">
        <v>2293</v>
      </c>
      <c r="EE47" t="s">
        <v>2150</v>
      </c>
      <c t="s">
        <v>1991</v>
      </c>
      <c t="s">
        <v>2150</v>
      </c>
      <c t="s">
        <v>1991</v>
      </c>
      <c t="s">
        <v>1991</v>
      </c>
      <c t="s">
        <v>2150</v>
      </c>
      <c r="EW47" t="s">
        <v>2319</v>
      </c>
      <c t="s">
        <v>561</v>
      </c>
      <c t="s">
        <v>2319</v>
      </c>
      <c t="s">
        <v>561</v>
      </c>
      <c t="s">
        <v>561</v>
      </c>
      <c t="s">
        <v>2319</v>
      </c>
    </row>
    <row>
      <c r="C48" t="s">
        <v>1992</v>
      </c>
      <c t="s">
        <v>1298</v>
      </c>
      <c t="s">
        <v>1992</v>
      </c>
      <c t="s">
        <v>1298</v>
      </c>
      <c t="s">
        <v>1298</v>
      </c>
      <c t="s">
        <v>1992</v>
      </c>
      <c r="BE48" t="s">
        <v>1861</v>
      </c>
      <c t="s">
        <v>865</v>
      </c>
      <c t="s">
        <v>1861</v>
      </c>
      <c t="s">
        <v>865</v>
      </c>
      <c t="s">
        <v>865</v>
      </c>
      <c t="s">
        <v>1861</v>
      </c>
      <c t="s">
        <v>1184</v>
      </c>
      <c t="s">
        <v>2013</v>
      </c>
      <c t="s">
        <v>1184</v>
      </c>
      <c t="s">
        <v>2013</v>
      </c>
      <c t="s">
        <v>2013</v>
      </c>
      <c t="s">
        <v>1184</v>
      </c>
      <c r="CI48" t="s">
        <v>414</v>
      </c>
      <c t="s">
        <v>122</v>
      </c>
      <c t="s">
        <v>414</v>
      </c>
      <c t="s">
        <v>122</v>
      </c>
      <c t="s">
        <v>122</v>
      </c>
      <c t="s">
        <v>414</v>
      </c>
      <c r="EE48" t="s">
        <v>1992</v>
      </c>
      <c t="s">
        <v>1298</v>
      </c>
      <c t="s">
        <v>1992</v>
      </c>
      <c t="s">
        <v>1298</v>
      </c>
      <c t="s">
        <v>1298</v>
      </c>
      <c t="s">
        <v>1992</v>
      </c>
      <c r="EW48" t="s">
        <v>750</v>
      </c>
      <c t="s">
        <v>423</v>
      </c>
      <c t="s">
        <v>750</v>
      </c>
      <c t="s">
        <v>423</v>
      </c>
      <c t="s">
        <v>423</v>
      </c>
      <c t="s">
        <v>750</v>
      </c>
    </row>
    <row>
      <c r="C49" t="s">
        <v>1571</v>
      </c>
      <c t="s">
        <v>1162</v>
      </c>
      <c t="s">
        <v>1571</v>
      </c>
      <c t="s">
        <v>1162</v>
      </c>
      <c t="s">
        <v>1162</v>
      </c>
      <c t="s">
        <v>1571</v>
      </c>
      <c r="BE49" t="s">
        <v>581</v>
      </c>
      <c t="s">
        <v>404</v>
      </c>
      <c t="s">
        <v>581</v>
      </c>
      <c t="s">
        <v>404</v>
      </c>
      <c t="s">
        <v>404</v>
      </c>
      <c t="s">
        <v>581</v>
      </c>
      <c t="s">
        <v>2172</v>
      </c>
      <c t="s">
        <v>1867</v>
      </c>
      <c t="s">
        <v>2172</v>
      </c>
      <c t="s">
        <v>1867</v>
      </c>
      <c t="s">
        <v>1867</v>
      </c>
      <c t="s">
        <v>2172</v>
      </c>
      <c r="CI49" t="s">
        <v>2321</v>
      </c>
      <c t="s">
        <v>2322</v>
      </c>
      <c t="s">
        <v>2321</v>
      </c>
      <c t="s">
        <v>2322</v>
      </c>
      <c t="s">
        <v>2322</v>
      </c>
      <c t="s">
        <v>2321</v>
      </c>
      <c r="EE49" t="s">
        <v>1571</v>
      </c>
      <c t="s">
        <v>1162</v>
      </c>
      <c t="s">
        <v>1571</v>
      </c>
      <c t="s">
        <v>1162</v>
      </c>
      <c t="s">
        <v>1162</v>
      </c>
      <c t="s">
        <v>1571</v>
      </c>
      <c r="EW49" t="s">
        <v>1337</v>
      </c>
      <c t="s">
        <v>2023</v>
      </c>
      <c t="s">
        <v>1337</v>
      </c>
      <c t="s">
        <v>2023</v>
      </c>
      <c t="s">
        <v>2023</v>
      </c>
      <c t="s">
        <v>1337</v>
      </c>
    </row>
    <row>
      <c r="C50" t="s">
        <v>1163</v>
      </c>
      <c t="s">
        <v>1993</v>
      </c>
      <c t="s">
        <v>1163</v>
      </c>
      <c t="s">
        <v>1993</v>
      </c>
      <c t="s">
        <v>1993</v>
      </c>
      <c t="s">
        <v>1163</v>
      </c>
      <c r="BE50" t="s">
        <v>1309</v>
      </c>
      <c t="s">
        <v>115</v>
      </c>
      <c t="s">
        <v>1309</v>
      </c>
      <c t="s">
        <v>115</v>
      </c>
      <c t="s">
        <v>115</v>
      </c>
      <c t="s">
        <v>1309</v>
      </c>
      <c t="s">
        <v>1312</v>
      </c>
      <c t="s">
        <v>410</v>
      </c>
      <c t="s">
        <v>1312</v>
      </c>
      <c t="s">
        <v>410</v>
      </c>
      <c t="s">
        <v>410</v>
      </c>
      <c t="s">
        <v>1312</v>
      </c>
      <c r="CI50" t="s">
        <v>123</v>
      </c>
      <c t="s">
        <v>875</v>
      </c>
      <c t="s">
        <v>123</v>
      </c>
      <c t="s">
        <v>875</v>
      </c>
      <c t="s">
        <v>875</v>
      </c>
      <c t="s">
        <v>123</v>
      </c>
      <c r="EE50" t="s">
        <v>1163</v>
      </c>
      <c t="s">
        <v>1993</v>
      </c>
      <c t="s">
        <v>1163</v>
      </c>
      <c t="s">
        <v>1993</v>
      </c>
      <c t="s">
        <v>1993</v>
      </c>
      <c t="s">
        <v>1163</v>
      </c>
      <c r="EW50" t="s">
        <v>144</v>
      </c>
      <c t="s">
        <v>1874</v>
      </c>
      <c t="s">
        <v>144</v>
      </c>
      <c t="s">
        <v>1874</v>
      </c>
      <c t="s">
        <v>1874</v>
      </c>
      <c t="s">
        <v>144</v>
      </c>
    </row>
    <row>
      <c r="C51" t="s">
        <v>705</v>
      </c>
      <c t="s">
        <v>559</v>
      </c>
      <c t="s">
        <v>705</v>
      </c>
      <c t="s">
        <v>559</v>
      </c>
      <c t="s">
        <v>559</v>
      </c>
      <c t="s">
        <v>705</v>
      </c>
      <c r="BE51" t="s">
        <v>725</v>
      </c>
      <c t="s">
        <v>264</v>
      </c>
      <c t="s">
        <v>725</v>
      </c>
      <c t="s">
        <v>264</v>
      </c>
      <c t="s">
        <v>264</v>
      </c>
      <c t="s">
        <v>725</v>
      </c>
      <c t="s">
        <v>1185</v>
      </c>
      <c t="s">
        <v>1313</v>
      </c>
      <c t="s">
        <v>1185</v>
      </c>
      <c t="s">
        <v>1313</v>
      </c>
      <c t="s">
        <v>1313</v>
      </c>
      <c t="s">
        <v>1185</v>
      </c>
      <c r="CI51" t="s">
        <v>592</v>
      </c>
      <c t="s">
        <v>1601</v>
      </c>
      <c t="s">
        <v>592</v>
      </c>
      <c t="s">
        <v>1601</v>
      </c>
      <c t="s">
        <v>1601</v>
      </c>
      <c t="s">
        <v>592</v>
      </c>
      <c r="EE51" t="s">
        <v>705</v>
      </c>
      <c t="s">
        <v>559</v>
      </c>
      <c t="s">
        <v>705</v>
      </c>
      <c t="s">
        <v>559</v>
      </c>
      <c t="s">
        <v>559</v>
      </c>
      <c t="s">
        <v>705</v>
      </c>
      <c r="EW51" t="s">
        <v>1619</v>
      </c>
      <c t="s">
        <v>420</v>
      </c>
      <c t="s">
        <v>1619</v>
      </c>
      <c t="s">
        <v>420</v>
      </c>
      <c t="s">
        <v>420</v>
      </c>
      <c t="s">
        <v>1619</v>
      </c>
    </row>
    <row>
      <c r="C52" t="s">
        <v>1164</v>
      </c>
      <c t="s">
        <v>848</v>
      </c>
      <c t="s">
        <v>1164</v>
      </c>
      <c t="s">
        <v>848</v>
      </c>
      <c t="s">
        <v>848</v>
      </c>
      <c t="s">
        <v>1164</v>
      </c>
      <c r="BE52" t="s">
        <v>1732</v>
      </c>
      <c t="s">
        <v>1029</v>
      </c>
      <c t="s">
        <v>1732</v>
      </c>
      <c t="s">
        <v>1029</v>
      </c>
      <c t="s">
        <v>1029</v>
      </c>
      <c t="s">
        <v>1732</v>
      </c>
      <c t="s">
        <v>1598</v>
      </c>
      <c t="s">
        <v>2320</v>
      </c>
      <c t="s">
        <v>1598</v>
      </c>
      <c t="s">
        <v>2320</v>
      </c>
      <c t="s">
        <v>2320</v>
      </c>
      <c t="s">
        <v>1598</v>
      </c>
      <c r="CI52" t="s">
        <v>2174</v>
      </c>
      <c t="s">
        <v>1735</v>
      </c>
      <c t="s">
        <v>2174</v>
      </c>
      <c t="s">
        <v>1735</v>
      </c>
      <c t="s">
        <v>1735</v>
      </c>
      <c t="s">
        <v>2174</v>
      </c>
      <c r="EE52" t="s">
        <v>1164</v>
      </c>
      <c t="s">
        <v>848</v>
      </c>
      <c t="s">
        <v>1164</v>
      </c>
      <c t="s">
        <v>848</v>
      </c>
      <c t="s">
        <v>848</v>
      </c>
      <c t="s">
        <v>1164</v>
      </c>
      <c r="EW52" t="s">
        <v>1338</v>
      </c>
      <c t="s">
        <v>1321</v>
      </c>
      <c t="s">
        <v>1338</v>
      </c>
      <c t="s">
        <v>1321</v>
      </c>
      <c t="s">
        <v>1321</v>
      </c>
      <c t="s">
        <v>1338</v>
      </c>
    </row>
    <row>
      <c r="C53" t="s">
        <v>388</v>
      </c>
      <c t="s">
        <v>849</v>
      </c>
      <c t="s">
        <v>388</v>
      </c>
      <c t="s">
        <v>849</v>
      </c>
      <c t="s">
        <v>849</v>
      </c>
      <c t="s">
        <v>388</v>
      </c>
      <c r="BE53" t="s">
        <v>582</v>
      </c>
      <c t="s">
        <v>405</v>
      </c>
      <c t="s">
        <v>582</v>
      </c>
      <c t="s">
        <v>405</v>
      </c>
      <c t="s">
        <v>405</v>
      </c>
      <c t="s">
        <v>582</v>
      </c>
      <c t="s">
        <v>1033</v>
      </c>
      <c t="s">
        <v>872</v>
      </c>
      <c t="s">
        <v>1033</v>
      </c>
      <c t="s">
        <v>872</v>
      </c>
      <c t="s">
        <v>872</v>
      </c>
      <c t="s">
        <v>1033</v>
      </c>
      <c r="CI53" t="s">
        <v>1443</v>
      </c>
      <c t="s">
        <v>1316</v>
      </c>
      <c t="s">
        <v>1443</v>
      </c>
      <c t="s">
        <v>1316</v>
      </c>
      <c t="s">
        <v>1316</v>
      </c>
      <c t="s">
        <v>1443</v>
      </c>
      <c r="EE53" t="s">
        <v>388</v>
      </c>
      <c t="s">
        <v>849</v>
      </c>
      <c t="s">
        <v>388</v>
      </c>
      <c t="s">
        <v>849</v>
      </c>
      <c t="s">
        <v>849</v>
      </c>
      <c t="s">
        <v>388</v>
      </c>
      <c r="EW53" t="s">
        <v>915</v>
      </c>
      <c t="s">
        <v>2024</v>
      </c>
      <c t="s">
        <v>915</v>
      </c>
      <c t="s">
        <v>2024</v>
      </c>
      <c t="s">
        <v>2024</v>
      </c>
      <c t="s">
        <v>915</v>
      </c>
    </row>
    <row>
      <c r="C54" t="s">
        <v>389</v>
      </c>
      <c t="s">
        <v>850</v>
      </c>
      <c t="s">
        <v>389</v>
      </c>
      <c t="s">
        <v>850</v>
      </c>
      <c t="s">
        <v>850</v>
      </c>
      <c t="s">
        <v>389</v>
      </c>
      <c r="BE54" t="s">
        <v>116</v>
      </c>
      <c t="s">
        <v>2167</v>
      </c>
      <c t="s">
        <v>116</v>
      </c>
      <c t="s">
        <v>2167</v>
      </c>
      <c t="s">
        <v>2167</v>
      </c>
      <c t="s">
        <v>116</v>
      </c>
      <c t="s">
        <v>1186</v>
      </c>
      <c t="s">
        <v>1599</v>
      </c>
      <c t="s">
        <v>1186</v>
      </c>
      <c t="s">
        <v>1599</v>
      </c>
      <c t="s">
        <v>1599</v>
      </c>
      <c t="s">
        <v>1186</v>
      </c>
      <c r="CI54" t="s">
        <v>876</v>
      </c>
      <c t="s">
        <v>2015</v>
      </c>
      <c t="s">
        <v>876</v>
      </c>
      <c t="s">
        <v>2015</v>
      </c>
      <c t="s">
        <v>2015</v>
      </c>
      <c t="s">
        <v>876</v>
      </c>
      <c r="EE54" t="s">
        <v>389</v>
      </c>
      <c t="s">
        <v>850</v>
      </c>
      <c t="s">
        <v>389</v>
      </c>
      <c t="s">
        <v>850</v>
      </c>
      <c t="s">
        <v>850</v>
      </c>
      <c t="s">
        <v>389</v>
      </c>
      <c r="EW54" t="s">
        <v>2344</v>
      </c>
      <c t="s">
        <v>2025</v>
      </c>
      <c t="s">
        <v>2344</v>
      </c>
      <c t="s">
        <v>2025</v>
      </c>
      <c t="s">
        <v>2025</v>
      </c>
      <c t="s">
        <v>2344</v>
      </c>
    </row>
    <row>
      <c r="C55" t="s">
        <v>1846</v>
      </c>
      <c t="s">
        <v>243</v>
      </c>
      <c t="s">
        <v>1846</v>
      </c>
      <c t="s">
        <v>243</v>
      </c>
      <c t="s">
        <v>243</v>
      </c>
      <c t="s">
        <v>1846</v>
      </c>
      <c r="BE55" t="s">
        <v>726</v>
      </c>
      <c t="s">
        <v>2312</v>
      </c>
      <c t="s">
        <v>726</v>
      </c>
      <c t="s">
        <v>2312</v>
      </c>
      <c t="s">
        <v>2312</v>
      </c>
      <c t="s">
        <v>726</v>
      </c>
      <c t="s">
        <v>1314</v>
      </c>
      <c t="s">
        <v>1034</v>
      </c>
      <c t="s">
        <v>1314</v>
      </c>
      <c t="s">
        <v>1034</v>
      </c>
      <c t="s">
        <v>1034</v>
      </c>
      <c t="s">
        <v>1314</v>
      </c>
      <c r="CI55" t="s">
        <v>593</v>
      </c>
      <c t="s">
        <v>1444</v>
      </c>
      <c t="s">
        <v>593</v>
      </c>
      <c t="s">
        <v>1444</v>
      </c>
      <c t="s">
        <v>1444</v>
      </c>
      <c t="s">
        <v>593</v>
      </c>
      <c r="EE55" t="s">
        <v>1846</v>
      </c>
      <c t="s">
        <v>243</v>
      </c>
      <c t="s">
        <v>1846</v>
      </c>
      <c t="s">
        <v>243</v>
      </c>
      <c t="s">
        <v>243</v>
      </c>
      <c t="s">
        <v>1846</v>
      </c>
      <c r="EW55" t="s">
        <v>1339</v>
      </c>
      <c t="s">
        <v>1610</v>
      </c>
      <c t="s">
        <v>1339</v>
      </c>
      <c t="s">
        <v>1610</v>
      </c>
      <c t="s">
        <v>1610</v>
      </c>
      <c t="s">
        <v>1339</v>
      </c>
    </row>
    <row>
      <c r="C56" t="s">
        <v>95</v>
      </c>
      <c t="s">
        <v>1707</v>
      </c>
      <c t="s">
        <v>95</v>
      </c>
      <c t="s">
        <v>1707</v>
      </c>
      <c t="s">
        <v>1707</v>
      </c>
      <c t="s">
        <v>95</v>
      </c>
      <c r="BE56" t="s">
        <v>583</v>
      </c>
      <c t="s">
        <v>265</v>
      </c>
      <c t="s">
        <v>583</v>
      </c>
      <c t="s">
        <v>265</v>
      </c>
      <c t="s">
        <v>265</v>
      </c>
      <c t="s">
        <v>583</v>
      </c>
      <c t="s">
        <v>1440</v>
      </c>
      <c t="s">
        <v>732</v>
      </c>
      <c t="s">
        <v>1440</v>
      </c>
      <c t="s">
        <v>732</v>
      </c>
      <c t="s">
        <v>732</v>
      </c>
      <c t="s">
        <v>1440</v>
      </c>
      <c r="CI56" t="s">
        <v>877</v>
      </c>
      <c t="s">
        <v>124</v>
      </c>
      <c t="s">
        <v>877</v>
      </c>
      <c t="s">
        <v>124</v>
      </c>
      <c t="s">
        <v>124</v>
      </c>
      <c t="s">
        <v>877</v>
      </c>
      <c r="EE56" t="s">
        <v>95</v>
      </c>
      <c t="s">
        <v>1707</v>
      </c>
      <c t="s">
        <v>95</v>
      </c>
      <c t="s">
        <v>1707</v>
      </c>
      <c t="s">
        <v>1707</v>
      </c>
      <c t="s">
        <v>95</v>
      </c>
      <c r="EW56" t="s">
        <v>1469</v>
      </c>
      <c t="s">
        <v>1045</v>
      </c>
      <c t="s">
        <v>1469</v>
      </c>
      <c t="s">
        <v>1045</v>
      </c>
      <c t="s">
        <v>1045</v>
      </c>
      <c t="s">
        <v>1469</v>
      </c>
    </row>
    <row>
      <c r="C57" t="s">
        <v>1008</v>
      </c>
      <c t="s">
        <v>390</v>
      </c>
      <c t="s">
        <v>1008</v>
      </c>
      <c t="s">
        <v>390</v>
      </c>
      <c t="s">
        <v>390</v>
      </c>
      <c t="s">
        <v>1008</v>
      </c>
      <c r="BE57" t="s">
        <v>117</v>
      </c>
      <c t="s">
        <v>263</v>
      </c>
      <c t="s">
        <v>117</v>
      </c>
      <c t="s">
        <v>263</v>
      </c>
      <c t="s">
        <v>263</v>
      </c>
      <c t="s">
        <v>117</v>
      </c>
      <c t="s">
        <v>1600</v>
      </c>
      <c t="s">
        <v>589</v>
      </c>
      <c t="s">
        <v>1600</v>
      </c>
      <c t="s">
        <v>589</v>
      </c>
      <c t="s">
        <v>589</v>
      </c>
      <c t="s">
        <v>1600</v>
      </c>
      <c r="CI57" t="s">
        <v>1445</v>
      </c>
      <c t="s">
        <v>878</v>
      </c>
      <c t="s">
        <v>1445</v>
      </c>
      <c t="s">
        <v>878</v>
      </c>
      <c t="s">
        <v>878</v>
      </c>
      <c t="s">
        <v>1445</v>
      </c>
      <c r="EE57" t="s">
        <v>1008</v>
      </c>
      <c t="s">
        <v>390</v>
      </c>
      <c t="s">
        <v>1008</v>
      </c>
      <c t="s">
        <v>390</v>
      </c>
      <c t="s">
        <v>390</v>
      </c>
      <c t="s">
        <v>1008</v>
      </c>
      <c r="EW57" t="s">
        <v>751</v>
      </c>
      <c t="s">
        <v>421</v>
      </c>
      <c t="s">
        <v>751</v>
      </c>
      <c t="s">
        <v>421</v>
      </c>
      <c t="s">
        <v>421</v>
      </c>
      <c t="s">
        <v>751</v>
      </c>
    </row>
    <row>
      <c r="C58" t="s">
        <v>706</v>
      </c>
      <c t="s">
        <v>1847</v>
      </c>
      <c t="s">
        <v>706</v>
      </c>
      <c t="s">
        <v>1847</v>
      </c>
      <c t="s">
        <v>1847</v>
      </c>
      <c t="s">
        <v>706</v>
      </c>
      <c r="BE58" t="s">
        <v>866</v>
      </c>
      <c t="s">
        <v>727</v>
      </c>
      <c t="s">
        <v>866</v>
      </c>
      <c t="s">
        <v>727</v>
      </c>
      <c t="s">
        <v>727</v>
      </c>
      <c t="s">
        <v>866</v>
      </c>
      <c t="s">
        <v>873</v>
      </c>
      <c t="s">
        <v>270</v>
      </c>
      <c t="s">
        <v>873</v>
      </c>
      <c t="s">
        <v>270</v>
      </c>
      <c t="s">
        <v>270</v>
      </c>
      <c t="s">
        <v>873</v>
      </c>
      <c r="CI58" t="s">
        <v>1317</v>
      </c>
      <c t="s">
        <v>594</v>
      </c>
      <c t="s">
        <v>1317</v>
      </c>
      <c t="s">
        <v>594</v>
      </c>
      <c t="s">
        <v>594</v>
      </c>
      <c t="s">
        <v>1317</v>
      </c>
      <c r="EE58" t="s">
        <v>706</v>
      </c>
      <c t="s">
        <v>1847</v>
      </c>
      <c t="s">
        <v>706</v>
      </c>
      <c t="s">
        <v>1847</v>
      </c>
      <c t="s">
        <v>1847</v>
      </c>
      <c t="s">
        <v>706</v>
      </c>
      <c r="EW58" t="s">
        <v>610</v>
      </c>
      <c t="s">
        <v>1743</v>
      </c>
      <c t="s">
        <v>610</v>
      </c>
      <c t="s">
        <v>1743</v>
      </c>
      <c t="s">
        <v>1743</v>
      </c>
      <c t="s">
        <v>610</v>
      </c>
    </row>
    <row>
      <c r="C59" t="s">
        <v>2151</v>
      </c>
      <c t="s">
        <v>2292</v>
      </c>
      <c t="s">
        <v>2151</v>
      </c>
      <c t="s">
        <v>2292</v>
      </c>
      <c t="s">
        <v>2292</v>
      </c>
      <c t="s">
        <v>2151</v>
      </c>
      <c r="BK59" t="s">
        <v>1868</v>
      </c>
      <c t="s">
        <v>874</v>
      </c>
      <c t="s">
        <v>1868</v>
      </c>
      <c t="s">
        <v>874</v>
      </c>
      <c t="s">
        <v>874</v>
      </c>
      <c t="s">
        <v>1868</v>
      </c>
      <c r="CI59" t="s">
        <v>125</v>
      </c>
      <c t="s">
        <v>1189</v>
      </c>
      <c t="s">
        <v>125</v>
      </c>
      <c t="s">
        <v>1189</v>
      </c>
      <c t="s">
        <v>1189</v>
      </c>
      <c t="s">
        <v>125</v>
      </c>
      <c r="EE59" t="s">
        <v>2151</v>
      </c>
      <c t="s">
        <v>2292</v>
      </c>
      <c t="s">
        <v>2151</v>
      </c>
      <c t="s">
        <v>2292</v>
      </c>
      <c t="s">
        <v>2292</v>
      </c>
      <c t="s">
        <v>2151</v>
      </c>
      <c r="EW59" t="s">
        <v>1057</v>
      </c>
      <c t="s">
        <v>277</v>
      </c>
      <c t="s">
        <v>1057</v>
      </c>
      <c t="s">
        <v>277</v>
      </c>
      <c t="s">
        <v>277</v>
      </c>
      <c t="s">
        <v>1057</v>
      </c>
    </row>
    <row>
      <c r="C60" t="s">
        <v>1165</v>
      </c>
      <c t="s">
        <v>2152</v>
      </c>
      <c t="s">
        <v>1165</v>
      </c>
      <c t="s">
        <v>2152</v>
      </c>
      <c t="s">
        <v>2152</v>
      </c>
      <c t="s">
        <v>1165</v>
      </c>
      <c r="BK60" t="s">
        <v>590</v>
      </c>
      <c t="s">
        <v>2173</v>
      </c>
      <c t="s">
        <v>590</v>
      </c>
      <c t="s">
        <v>2173</v>
      </c>
      <c t="s">
        <v>2173</v>
      </c>
      <c t="s">
        <v>590</v>
      </c>
      <c r="CI60" t="s">
        <v>879</v>
      </c>
      <c t="s">
        <v>271</v>
      </c>
      <c t="s">
        <v>879</v>
      </c>
      <c t="s">
        <v>271</v>
      </c>
      <c t="s">
        <v>271</v>
      </c>
      <c t="s">
        <v>879</v>
      </c>
      <c r="EE60" t="s">
        <v>1165</v>
      </c>
      <c t="s">
        <v>2152</v>
      </c>
      <c t="s">
        <v>1165</v>
      </c>
      <c t="s">
        <v>2152</v>
      </c>
      <c t="s">
        <v>2152</v>
      </c>
      <c t="s">
        <v>1165</v>
      </c>
      <c r="EW60" t="s">
        <v>2037</v>
      </c>
      <c t="s">
        <v>895</v>
      </c>
      <c t="s">
        <v>2037</v>
      </c>
      <c t="s">
        <v>895</v>
      </c>
      <c t="s">
        <v>895</v>
      </c>
      <c t="s">
        <v>2037</v>
      </c>
    </row>
    <row>
      <c r="C61" t="s">
        <v>96</v>
      </c>
      <c t="s">
        <v>1994</v>
      </c>
      <c t="s">
        <v>96</v>
      </c>
      <c t="s">
        <v>1994</v>
      </c>
      <c t="s">
        <v>1994</v>
      </c>
      <c t="s">
        <v>96</v>
      </c>
      <c r="BK61" t="s">
        <v>121</v>
      </c>
      <c t="s">
        <v>411</v>
      </c>
      <c t="s">
        <v>121</v>
      </c>
      <c t="s">
        <v>411</v>
      </c>
      <c t="s">
        <v>411</v>
      </c>
      <c t="s">
        <v>121</v>
      </c>
      <c r="CI61" t="s">
        <v>1446</v>
      </c>
      <c t="s">
        <v>880</v>
      </c>
      <c t="s">
        <v>1446</v>
      </c>
      <c t="s">
        <v>880</v>
      </c>
      <c t="s">
        <v>880</v>
      </c>
      <c t="s">
        <v>1446</v>
      </c>
      <c r="EE61" t="s">
        <v>96</v>
      </c>
      <c t="s">
        <v>1994</v>
      </c>
      <c t="s">
        <v>96</v>
      </c>
      <c t="s">
        <v>1994</v>
      </c>
      <c t="s">
        <v>1994</v>
      </c>
      <c t="s">
        <v>96</v>
      </c>
      <c r="EW61" t="s">
        <v>2038</v>
      </c>
      <c t="s">
        <v>1196</v>
      </c>
      <c t="s">
        <v>2038</v>
      </c>
      <c t="s">
        <v>1196</v>
      </c>
      <c t="s">
        <v>1196</v>
      </c>
      <c t="s">
        <v>2038</v>
      </c>
    </row>
    <row>
      <c r="C62" t="s">
        <v>1995</v>
      </c>
      <c t="s">
        <v>1009</v>
      </c>
      <c t="s">
        <v>1995</v>
      </c>
      <c t="s">
        <v>1009</v>
      </c>
      <c t="s">
        <v>1009</v>
      </c>
      <c t="s">
        <v>1995</v>
      </c>
      <c r="BK62" t="s">
        <v>1441</v>
      </c>
      <c t="s">
        <v>1035</v>
      </c>
      <c t="s">
        <v>1441</v>
      </c>
      <c t="s">
        <v>1035</v>
      </c>
      <c t="s">
        <v>1035</v>
      </c>
      <c t="s">
        <v>1441</v>
      </c>
      <c r="CI62" t="s">
        <v>1602</v>
      </c>
      <c t="s">
        <v>1447</v>
      </c>
      <c t="s">
        <v>1602</v>
      </c>
      <c t="s">
        <v>1447</v>
      </c>
      <c t="s">
        <v>1447</v>
      </c>
      <c t="s">
        <v>1602</v>
      </c>
      <c r="EE62" t="s">
        <v>1995</v>
      </c>
      <c t="s">
        <v>1009</v>
      </c>
      <c t="s">
        <v>1995</v>
      </c>
      <c t="s">
        <v>1009</v>
      </c>
      <c t="s">
        <v>1009</v>
      </c>
      <c t="s">
        <v>1995</v>
      </c>
      <c r="EW62" t="s">
        <v>285</v>
      </c>
      <c t="s">
        <v>422</v>
      </c>
      <c t="s">
        <v>285</v>
      </c>
      <c t="s">
        <v>422</v>
      </c>
      <c t="s">
        <v>422</v>
      </c>
      <c t="s">
        <v>285</v>
      </c>
    </row>
    <row>
      <c r="C63" t="s">
        <v>2293</v>
      </c>
      <c t="s">
        <v>2153</v>
      </c>
      <c t="s">
        <v>2293</v>
      </c>
      <c t="s">
        <v>2153</v>
      </c>
      <c t="s">
        <v>2153</v>
      </c>
      <c t="s">
        <v>2293</v>
      </c>
      <c r="CI63" t="s">
        <v>595</v>
      </c>
      <c t="s">
        <v>1448</v>
      </c>
      <c t="s">
        <v>595</v>
      </c>
      <c t="s">
        <v>1448</v>
      </c>
      <c t="s">
        <v>1448</v>
      </c>
      <c t="s">
        <v>595</v>
      </c>
      <c r="EE63" t="s">
        <v>2293</v>
      </c>
      <c t="s">
        <v>2153</v>
      </c>
      <c t="s">
        <v>2293</v>
      </c>
      <c t="s">
        <v>2153</v>
      </c>
      <c t="s">
        <v>2153</v>
      </c>
      <c t="s">
        <v>2293</v>
      </c>
      <c r="EW63" t="s">
        <v>611</v>
      </c>
      <c t="s">
        <v>2329</v>
      </c>
      <c t="s">
        <v>611</v>
      </c>
      <c t="s">
        <v>2329</v>
      </c>
      <c t="s">
        <v>2329</v>
      </c>
      <c t="s">
        <v>611</v>
      </c>
    </row>
    <row>
      <c r="C64" t="s">
        <v>391</v>
      </c>
      <c t="s">
        <v>1572</v>
      </c>
      <c t="s">
        <v>391</v>
      </c>
      <c t="s">
        <v>1572</v>
      </c>
      <c t="s">
        <v>1572</v>
      </c>
      <c t="s">
        <v>391</v>
      </c>
      <c r="CI64" t="s">
        <v>126</v>
      </c>
      <c t="s">
        <v>1037</v>
      </c>
      <c t="s">
        <v>126</v>
      </c>
      <c t="s">
        <v>1037</v>
      </c>
      <c t="s">
        <v>1037</v>
      </c>
      <c t="s">
        <v>126</v>
      </c>
      <c r="EE64" t="s">
        <v>391</v>
      </c>
      <c t="s">
        <v>1572</v>
      </c>
      <c t="s">
        <v>391</v>
      </c>
      <c t="s">
        <v>1572</v>
      </c>
      <c t="s">
        <v>1572</v>
      </c>
      <c t="s">
        <v>391</v>
      </c>
    </row>
    <row>
      <c r="C65" t="s">
        <v>1573</v>
      </c>
      <c t="s">
        <v>1426</v>
      </c>
      <c t="s">
        <v>1573</v>
      </c>
      <c t="s">
        <v>1426</v>
      </c>
      <c t="s">
        <v>1426</v>
      </c>
      <c t="s">
        <v>1573</v>
      </c>
      <c r="CI65" t="s">
        <v>2016</v>
      </c>
      <c t="s">
        <v>881</v>
      </c>
      <c t="s">
        <v>2016</v>
      </c>
      <c t="s">
        <v>881</v>
      </c>
      <c t="s">
        <v>881</v>
      </c>
      <c t="s">
        <v>2016</v>
      </c>
      <c r="EE65" t="s">
        <v>1573</v>
      </c>
      <c t="s">
        <v>1426</v>
      </c>
      <c t="s">
        <v>1573</v>
      </c>
      <c t="s">
        <v>1426</v>
      </c>
      <c t="s">
        <v>1426</v>
      </c>
      <c t="s">
        <v>1573</v>
      </c>
    </row>
    <row>
      <c r="C66" t="s">
        <v>1848</v>
      </c>
      <c t="s">
        <v>2154</v>
      </c>
      <c t="s">
        <v>1848</v>
      </c>
      <c t="s">
        <v>2154</v>
      </c>
      <c t="s">
        <v>2154</v>
      </c>
      <c t="s">
        <v>1848</v>
      </c>
      <c r="CI66" t="s">
        <v>2175</v>
      </c>
      <c t="s">
        <v>1736</v>
      </c>
      <c t="s">
        <v>2175</v>
      </c>
      <c t="s">
        <v>1736</v>
      </c>
      <c t="s">
        <v>1736</v>
      </c>
      <c t="s">
        <v>2175</v>
      </c>
      <c r="EE66" t="s">
        <v>1848</v>
      </c>
      <c t="s">
        <v>2154</v>
      </c>
      <c t="s">
        <v>1848</v>
      </c>
      <c t="s">
        <v>2154</v>
      </c>
      <c t="s">
        <v>2154</v>
      </c>
      <c t="s">
        <v>1848</v>
      </c>
    </row>
    <row>
      <c r="C67" t="s">
        <v>1849</v>
      </c>
      <c t="s">
        <v>707</v>
      </c>
      <c t="s">
        <v>1849</v>
      </c>
      <c t="s">
        <v>707</v>
      </c>
      <c t="s">
        <v>707</v>
      </c>
      <c t="s">
        <v>1849</v>
      </c>
      <c r="CI67" t="s">
        <v>882</v>
      </c>
      <c t="s">
        <v>272</v>
      </c>
      <c t="s">
        <v>882</v>
      </c>
      <c t="s">
        <v>272</v>
      </c>
      <c t="s">
        <v>272</v>
      </c>
      <c t="s">
        <v>882</v>
      </c>
      <c r="EE67" t="s">
        <v>1849</v>
      </c>
      <c t="s">
        <v>707</v>
      </c>
      <c t="s">
        <v>1849</v>
      </c>
      <c t="s">
        <v>707</v>
      </c>
      <c t="s">
        <v>707</v>
      </c>
      <c t="s">
        <v>1849</v>
      </c>
    </row>
    <row>
      <c r="C68" t="s">
        <v>708</v>
      </c>
      <c t="s">
        <v>1708</v>
      </c>
      <c t="s">
        <v>708</v>
      </c>
      <c t="s">
        <v>1708</v>
      </c>
      <c t="s">
        <v>1708</v>
      </c>
      <c t="s">
        <v>708</v>
      </c>
      <c r="CI68" t="s">
        <v>2176</v>
      </c>
      <c t="s">
        <v>1190</v>
      </c>
      <c t="s">
        <v>2176</v>
      </c>
      <c t="s">
        <v>1190</v>
      </c>
      <c t="s">
        <v>1190</v>
      </c>
      <c t="s">
        <v>2176</v>
      </c>
      <c r="EE68" t="s">
        <v>708</v>
      </c>
      <c t="s">
        <v>1708</v>
      </c>
      <c t="s">
        <v>708</v>
      </c>
      <c t="s">
        <v>1708</v>
      </c>
      <c t="s">
        <v>1708</v>
      </c>
      <c t="s">
        <v>708</v>
      </c>
    </row>
    <row>
      <c r="C69" t="s">
        <v>709</v>
      </c>
      <c t="s">
        <v>1996</v>
      </c>
      <c t="s">
        <v>709</v>
      </c>
      <c t="s">
        <v>1996</v>
      </c>
      <c t="s">
        <v>1996</v>
      </c>
      <c t="s">
        <v>709</v>
      </c>
      <c r="CI69" t="s">
        <v>1737</v>
      </c>
      <c t="s">
        <v>1870</v>
      </c>
      <c t="s">
        <v>1737</v>
      </c>
      <c t="s">
        <v>1870</v>
      </c>
      <c t="s">
        <v>1870</v>
      </c>
      <c t="s">
        <v>1737</v>
      </c>
      <c r="EE69" t="s">
        <v>709</v>
      </c>
      <c t="s">
        <v>1996</v>
      </c>
      <c t="s">
        <v>709</v>
      </c>
      <c t="s">
        <v>1996</v>
      </c>
      <c t="s">
        <v>1996</v>
      </c>
      <c t="s">
        <v>709</v>
      </c>
    </row>
    <row>
      <c r="C70" t="s">
        <v>1850</v>
      </c>
      <c t="s">
        <v>1166</v>
      </c>
      <c t="s">
        <v>1850</v>
      </c>
      <c t="s">
        <v>1166</v>
      </c>
      <c t="s">
        <v>1166</v>
      </c>
      <c t="s">
        <v>1850</v>
      </c>
      <c r="CI70" t="s">
        <v>2177</v>
      </c>
      <c t="s">
        <v>596</v>
      </c>
      <c t="s">
        <v>2177</v>
      </c>
      <c t="s">
        <v>596</v>
      </c>
      <c t="s">
        <v>596</v>
      </c>
      <c t="s">
        <v>2177</v>
      </c>
      <c r="EE70" t="s">
        <v>1850</v>
      </c>
      <c t="s">
        <v>1166</v>
      </c>
      <c t="s">
        <v>1850</v>
      </c>
      <c t="s">
        <v>1166</v>
      </c>
      <c t="s">
        <v>1166</v>
      </c>
      <c t="s">
        <v>1850</v>
      </c>
    </row>
    <row>
      <c r="C71" t="s">
        <v>1709</v>
      </c>
      <c t="s">
        <v>392</v>
      </c>
      <c t="s">
        <v>1709</v>
      </c>
      <c t="s">
        <v>392</v>
      </c>
      <c t="s">
        <v>392</v>
      </c>
      <c t="s">
        <v>1709</v>
      </c>
      <c r="CI71" t="s">
        <v>597</v>
      </c>
      <c t="s">
        <v>2323</v>
      </c>
      <c t="s">
        <v>597</v>
      </c>
      <c t="s">
        <v>2323</v>
      </c>
      <c t="s">
        <v>2323</v>
      </c>
      <c t="s">
        <v>597</v>
      </c>
      <c r="EE71" t="s">
        <v>1709</v>
      </c>
      <c t="s">
        <v>392</v>
      </c>
      <c t="s">
        <v>1709</v>
      </c>
      <c t="s">
        <v>392</v>
      </c>
      <c t="s">
        <v>392</v>
      </c>
      <c t="s">
        <v>1709</v>
      </c>
    </row>
    <row>
      <c r="C72" t="s">
        <v>560</v>
      </c>
      <c t="s">
        <v>97</v>
      </c>
      <c t="s">
        <v>560</v>
      </c>
      <c t="s">
        <v>97</v>
      </c>
      <c t="s">
        <v>97</v>
      </c>
      <c t="s">
        <v>560</v>
      </c>
      <c r="CI72" t="s">
        <v>883</v>
      </c>
      <c t="s">
        <v>1871</v>
      </c>
      <c t="s">
        <v>883</v>
      </c>
      <c t="s">
        <v>1871</v>
      </c>
      <c t="s">
        <v>1871</v>
      </c>
      <c t="s">
        <v>883</v>
      </c>
      <c r="EE72" t="s">
        <v>560</v>
      </c>
      <c t="s">
        <v>97</v>
      </c>
      <c t="s">
        <v>560</v>
      </c>
      <c t="s">
        <v>97</v>
      </c>
      <c t="s">
        <v>97</v>
      </c>
      <c t="s">
        <v>560</v>
      </c>
    </row>
    <row>
      <c r="C73" t="s">
        <v>710</v>
      </c>
      <c t="s">
        <v>1710</v>
      </c>
      <c t="s">
        <v>710</v>
      </c>
      <c t="s">
        <v>1710</v>
      </c>
      <c t="s">
        <v>1710</v>
      </c>
      <c t="s">
        <v>710</v>
      </c>
      <c r="CI73" t="s">
        <v>415</v>
      </c>
      <c t="s">
        <v>1603</v>
      </c>
      <c t="s">
        <v>415</v>
      </c>
      <c t="s">
        <v>1603</v>
      </c>
      <c t="s">
        <v>1603</v>
      </c>
      <c t="s">
        <v>415</v>
      </c>
      <c r="EE73" t="s">
        <v>710</v>
      </c>
      <c t="s">
        <v>1710</v>
      </c>
      <c t="s">
        <v>710</v>
      </c>
      <c t="s">
        <v>1710</v>
      </c>
      <c t="s">
        <v>1710</v>
      </c>
      <c t="s">
        <v>710</v>
      </c>
    </row>
    <row>
      <c r="C74" t="s">
        <v>1711</v>
      </c>
      <c t="s">
        <v>1997</v>
      </c>
      <c t="s">
        <v>1711</v>
      </c>
      <c t="s">
        <v>1997</v>
      </c>
      <c t="s">
        <v>1997</v>
      </c>
      <c t="s">
        <v>1711</v>
      </c>
      <c r="CI74" t="s">
        <v>884</v>
      </c>
      <c t="s">
        <v>1604</v>
      </c>
      <c t="s">
        <v>884</v>
      </c>
      <c t="s">
        <v>1604</v>
      </c>
      <c t="s">
        <v>1604</v>
      </c>
      <c t="s">
        <v>884</v>
      </c>
      <c r="EE74" t="s">
        <v>1711</v>
      </c>
      <c t="s">
        <v>1997</v>
      </c>
      <c t="s">
        <v>1711</v>
      </c>
      <c t="s">
        <v>1997</v>
      </c>
      <c t="s">
        <v>1997</v>
      </c>
      <c t="s">
        <v>1711</v>
      </c>
    </row>
    <row>
      <c r="C75" t="s">
        <v>244</v>
      </c>
      <c t="s">
        <v>245</v>
      </c>
      <c t="s">
        <v>244</v>
      </c>
      <c t="s">
        <v>245</v>
      </c>
      <c t="s">
        <v>245</v>
      </c>
      <c t="s">
        <v>244</v>
      </c>
      <c r="CI75" t="s">
        <v>2324</v>
      </c>
      <c t="s">
        <v>2017</v>
      </c>
      <c t="s">
        <v>2324</v>
      </c>
      <c t="s">
        <v>2017</v>
      </c>
      <c t="s">
        <v>2017</v>
      </c>
      <c t="s">
        <v>2324</v>
      </c>
      <c r="EE75" t="s">
        <v>244</v>
      </c>
      <c t="s">
        <v>245</v>
      </c>
      <c t="s">
        <v>244</v>
      </c>
      <c t="s">
        <v>245</v>
      </c>
      <c t="s">
        <v>245</v>
      </c>
      <c t="s">
        <v>244</v>
      </c>
    </row>
    <row>
      <c r="C76" t="s">
        <v>98</v>
      </c>
      <c t="s">
        <v>1010</v>
      </c>
      <c t="s">
        <v>98</v>
      </c>
      <c t="s">
        <v>1010</v>
      </c>
      <c t="s">
        <v>1010</v>
      </c>
      <c t="s">
        <v>98</v>
      </c>
      <c r="CI76" t="s">
        <v>885</v>
      </c>
      <c t="s">
        <v>886</v>
      </c>
      <c t="s">
        <v>885</v>
      </c>
      <c t="s">
        <v>886</v>
      </c>
      <c t="s">
        <v>886</v>
      </c>
      <c t="s">
        <v>885</v>
      </c>
      <c r="EE76" t="s">
        <v>98</v>
      </c>
      <c t="s">
        <v>1010</v>
      </c>
      <c t="s">
        <v>98</v>
      </c>
      <c t="s">
        <v>1010</v>
      </c>
      <c t="s">
        <v>1010</v>
      </c>
      <c t="s">
        <v>98</v>
      </c>
    </row>
    <row>
      <c r="C77" t="s">
        <v>2294</v>
      </c>
      <c t="s">
        <v>2295</v>
      </c>
      <c t="s">
        <v>2294</v>
      </c>
      <c t="s">
        <v>2295</v>
      </c>
      <c t="s">
        <v>2295</v>
      </c>
      <c t="s">
        <v>2294</v>
      </c>
      <c r="CI77" t="s">
        <v>127</v>
      </c>
      <c t="s">
        <v>1738</v>
      </c>
      <c t="s">
        <v>127</v>
      </c>
      <c t="s">
        <v>1738</v>
      </c>
      <c t="s">
        <v>1738</v>
      </c>
      <c t="s">
        <v>127</v>
      </c>
      <c r="EE77" t="s">
        <v>2294</v>
      </c>
      <c t="s">
        <v>2295</v>
      </c>
      <c t="s">
        <v>2294</v>
      </c>
      <c t="s">
        <v>2295</v>
      </c>
      <c t="s">
        <v>2295</v>
      </c>
      <c t="s">
        <v>2294</v>
      </c>
    </row>
    <row>
      <c r="C78" t="s">
        <v>1299</v>
      </c>
      <c t="s">
        <v>2296</v>
      </c>
      <c t="s">
        <v>1299</v>
      </c>
      <c t="s">
        <v>2296</v>
      </c>
      <c t="s">
        <v>2296</v>
      </c>
      <c t="s">
        <v>1299</v>
      </c>
      <c r="CI78" t="s">
        <v>887</v>
      </c>
      <c t="s">
        <v>2018</v>
      </c>
      <c t="s">
        <v>887</v>
      </c>
      <c t="s">
        <v>2018</v>
      </c>
      <c t="s">
        <v>2018</v>
      </c>
      <c t="s">
        <v>887</v>
      </c>
      <c r="EE78" t="s">
        <v>1299</v>
      </c>
      <c t="s">
        <v>2296</v>
      </c>
      <c t="s">
        <v>1299</v>
      </c>
      <c t="s">
        <v>2296</v>
      </c>
      <c t="s">
        <v>2296</v>
      </c>
      <c t="s">
        <v>1299</v>
      </c>
    </row>
    <row>
      <c r="C79" t="s">
        <v>851</v>
      </c>
      <c t="s">
        <v>561</v>
      </c>
      <c t="s">
        <v>851</v>
      </c>
      <c t="s">
        <v>561</v>
      </c>
      <c t="s">
        <v>561</v>
      </c>
      <c t="s">
        <v>851</v>
      </c>
      <c r="CI79" t="s">
        <v>1605</v>
      </c>
      <c t="s">
        <v>1739</v>
      </c>
      <c t="s">
        <v>1605</v>
      </c>
      <c t="s">
        <v>1739</v>
      </c>
      <c t="s">
        <v>1739</v>
      </c>
      <c t="s">
        <v>1605</v>
      </c>
      <c r="EE79" t="s">
        <v>851</v>
      </c>
      <c t="s">
        <v>561</v>
      </c>
      <c t="s">
        <v>851</v>
      </c>
      <c t="s">
        <v>561</v>
      </c>
      <c t="s">
        <v>561</v>
      </c>
      <c t="s">
        <v>851</v>
      </c>
    </row>
    <row>
      <c r="C80" t="s">
        <v>99</v>
      </c>
      <c t="s">
        <v>1011</v>
      </c>
      <c t="s">
        <v>99</v>
      </c>
      <c t="s">
        <v>1011</v>
      </c>
      <c t="s">
        <v>1011</v>
      </c>
      <c t="s">
        <v>99</v>
      </c>
      <c r="CI80" t="s">
        <v>1038</v>
      </c>
      <c t="s">
        <v>888</v>
      </c>
      <c t="s">
        <v>1038</v>
      </c>
      <c t="s">
        <v>888</v>
      </c>
      <c t="s">
        <v>888</v>
      </c>
      <c t="s">
        <v>1038</v>
      </c>
      <c r="EE80" t="s">
        <v>99</v>
      </c>
      <c t="s">
        <v>1011</v>
      </c>
      <c t="s">
        <v>99</v>
      </c>
      <c t="s">
        <v>1011</v>
      </c>
      <c t="s">
        <v>1011</v>
      </c>
      <c t="s">
        <v>99</v>
      </c>
    </row>
    <row>
      <c r="C81" t="s">
        <v>852</v>
      </c>
      <c t="s">
        <v>853</v>
      </c>
      <c t="s">
        <v>852</v>
      </c>
      <c t="s">
        <v>853</v>
      </c>
      <c t="s">
        <v>853</v>
      </c>
      <c t="s">
        <v>852</v>
      </c>
      <c r="CI81" t="s">
        <v>1872</v>
      </c>
      <c t="s">
        <v>733</v>
      </c>
      <c t="s">
        <v>1872</v>
      </c>
      <c t="s">
        <v>733</v>
      </c>
      <c t="s">
        <v>733</v>
      </c>
      <c t="s">
        <v>1872</v>
      </c>
      <c r="EE81" t="s">
        <v>852</v>
      </c>
      <c t="s">
        <v>853</v>
      </c>
      <c t="s">
        <v>852</v>
      </c>
      <c t="s">
        <v>853</v>
      </c>
      <c t="s">
        <v>853</v>
      </c>
      <c t="s">
        <v>852</v>
      </c>
    </row>
    <row>
      <c r="C82" t="s">
        <v>100</v>
      </c>
      <c t="s">
        <v>1712</v>
      </c>
      <c t="s">
        <v>100</v>
      </c>
      <c t="s">
        <v>1712</v>
      </c>
      <c t="s">
        <v>1712</v>
      </c>
      <c t="s">
        <v>100</v>
      </c>
      <c r="CI82" t="s">
        <v>598</v>
      </c>
      <c t="s">
        <v>1606</v>
      </c>
      <c t="s">
        <v>598</v>
      </c>
      <c t="s">
        <v>1606</v>
      </c>
      <c t="s">
        <v>1606</v>
      </c>
      <c t="s">
        <v>598</v>
      </c>
      <c r="EE82" t="s">
        <v>100</v>
      </c>
      <c t="s">
        <v>1712</v>
      </c>
      <c t="s">
        <v>100</v>
      </c>
      <c t="s">
        <v>1712</v>
      </c>
      <c t="s">
        <v>1712</v>
      </c>
      <c t="s">
        <v>100</v>
      </c>
    </row>
    <row>
      <c r="C83" t="s">
        <v>1300</v>
      </c>
      <c t="s">
        <v>246</v>
      </c>
      <c t="s">
        <v>1300</v>
      </c>
      <c t="s">
        <v>246</v>
      </c>
      <c t="s">
        <v>246</v>
      </c>
      <c t="s">
        <v>1300</v>
      </c>
      <c r="CI83" t="s">
        <v>889</v>
      </c>
      <c t="s">
        <v>128</v>
      </c>
      <c t="s">
        <v>889</v>
      </c>
      <c t="s">
        <v>128</v>
      </c>
      <c t="s">
        <v>128</v>
      </c>
      <c t="s">
        <v>889</v>
      </c>
      <c r="EE83" t="s">
        <v>1300</v>
      </c>
      <c t="s">
        <v>246</v>
      </c>
      <c t="s">
        <v>1300</v>
      </c>
      <c t="s">
        <v>246</v>
      </c>
      <c t="s">
        <v>246</v>
      </c>
      <c t="s">
        <v>1300</v>
      </c>
    </row>
    <row>
      <c r="C84" t="s">
        <v>393</v>
      </c>
      <c t="s">
        <v>2155</v>
      </c>
      <c t="s">
        <v>393</v>
      </c>
      <c t="s">
        <v>2155</v>
      </c>
      <c t="s">
        <v>2155</v>
      </c>
      <c t="s">
        <v>393</v>
      </c>
      <c r="CI84" t="s">
        <v>273</v>
      </c>
      <c t="s">
        <v>129</v>
      </c>
      <c t="s">
        <v>273</v>
      </c>
      <c t="s">
        <v>129</v>
      </c>
      <c t="s">
        <v>129</v>
      </c>
      <c t="s">
        <v>273</v>
      </c>
      <c r="EE84" t="s">
        <v>393</v>
      </c>
      <c t="s">
        <v>2155</v>
      </c>
      <c t="s">
        <v>393</v>
      </c>
      <c t="s">
        <v>2155</v>
      </c>
      <c t="s">
        <v>2155</v>
      </c>
      <c t="s">
        <v>393</v>
      </c>
    </row>
    <row>
      <c r="C85" t="s">
        <v>1713</v>
      </c>
      <c t="s">
        <v>1012</v>
      </c>
      <c t="s">
        <v>1713</v>
      </c>
      <c t="s">
        <v>1012</v>
      </c>
      <c t="s">
        <v>1012</v>
      </c>
      <c t="s">
        <v>1713</v>
      </c>
      <c r="CI85" t="s">
        <v>1191</v>
      </c>
      <c t="s">
        <v>130</v>
      </c>
      <c t="s">
        <v>1191</v>
      </c>
      <c t="s">
        <v>130</v>
      </c>
      <c t="s">
        <v>130</v>
      </c>
      <c t="s">
        <v>1191</v>
      </c>
      <c r="EE85" t="s">
        <v>1713</v>
      </c>
      <c t="s">
        <v>1012</v>
      </c>
      <c t="s">
        <v>1713</v>
      </c>
      <c t="s">
        <v>1012</v>
      </c>
      <c t="s">
        <v>1012</v>
      </c>
      <c t="s">
        <v>1713</v>
      </c>
    </row>
    <row>
      <c r="C86" t="s">
        <v>2156</v>
      </c>
      <c t="s">
        <v>562</v>
      </c>
      <c t="s">
        <v>2156</v>
      </c>
      <c t="s">
        <v>562</v>
      </c>
      <c t="s">
        <v>562</v>
      </c>
      <c t="s">
        <v>2156</v>
      </c>
      <c r="CI86" t="s">
        <v>1039</v>
      </c>
      <c t="s">
        <v>416</v>
      </c>
      <c t="s">
        <v>1039</v>
      </c>
      <c t="s">
        <v>416</v>
      </c>
      <c t="s">
        <v>416</v>
      </c>
      <c t="s">
        <v>1039</v>
      </c>
      <c r="EE86" t="s">
        <v>2156</v>
      </c>
      <c t="s">
        <v>562</v>
      </c>
      <c t="s">
        <v>2156</v>
      </c>
      <c t="s">
        <v>562</v>
      </c>
      <c t="s">
        <v>562</v>
      </c>
      <c t="s">
        <v>2156</v>
      </c>
    </row>
    <row>
      <c r="C87" t="s">
        <v>854</v>
      </c>
      <c t="s">
        <v>2297</v>
      </c>
      <c t="s">
        <v>854</v>
      </c>
      <c t="s">
        <v>2297</v>
      </c>
      <c t="s">
        <v>2297</v>
      </c>
      <c t="s">
        <v>854</v>
      </c>
      <c r="CI87" t="s">
        <v>890</v>
      </c>
      <c t="s">
        <v>2178</v>
      </c>
      <c t="s">
        <v>890</v>
      </c>
      <c t="s">
        <v>2178</v>
      </c>
      <c t="s">
        <v>2178</v>
      </c>
      <c t="s">
        <v>890</v>
      </c>
      <c r="EE87" t="s">
        <v>854</v>
      </c>
      <c t="s">
        <v>2297</v>
      </c>
      <c t="s">
        <v>854</v>
      </c>
      <c t="s">
        <v>2297</v>
      </c>
      <c t="s">
        <v>2297</v>
      </c>
      <c t="s">
        <v>854</v>
      </c>
    </row>
    <row>
      <c r="C88" t="s">
        <v>247</v>
      </c>
      <c t="s">
        <v>711</v>
      </c>
      <c t="s">
        <v>247</v>
      </c>
      <c t="s">
        <v>711</v>
      </c>
      <c t="s">
        <v>711</v>
      </c>
      <c t="s">
        <v>247</v>
      </c>
      <c r="CI88" t="s">
        <v>2019</v>
      </c>
      <c t="s">
        <v>891</v>
      </c>
      <c t="s">
        <v>2019</v>
      </c>
      <c t="s">
        <v>891</v>
      </c>
      <c t="s">
        <v>891</v>
      </c>
      <c t="s">
        <v>2019</v>
      </c>
      <c r="EE88" t="s">
        <v>247</v>
      </c>
      <c t="s">
        <v>711</v>
      </c>
      <c t="s">
        <v>247</v>
      </c>
      <c t="s">
        <v>711</v>
      </c>
      <c t="s">
        <v>711</v>
      </c>
      <c t="s">
        <v>247</v>
      </c>
    </row>
    <row>
      <c r="C89" t="s">
        <v>563</v>
      </c>
      <c t="s">
        <v>712</v>
      </c>
      <c t="s">
        <v>563</v>
      </c>
      <c t="s">
        <v>712</v>
      </c>
      <c t="s">
        <v>712</v>
      </c>
      <c t="s">
        <v>563</v>
      </c>
      <c r="CI89" t="s">
        <v>1192</v>
      </c>
      <c t="s">
        <v>2179</v>
      </c>
      <c t="s">
        <v>1192</v>
      </c>
      <c t="s">
        <v>2179</v>
      </c>
      <c t="s">
        <v>2179</v>
      </c>
      <c t="s">
        <v>1192</v>
      </c>
      <c r="EE89" t="s">
        <v>563</v>
      </c>
      <c t="s">
        <v>712</v>
      </c>
      <c t="s">
        <v>563</v>
      </c>
      <c t="s">
        <v>712</v>
      </c>
      <c t="s">
        <v>712</v>
      </c>
      <c t="s">
        <v>563</v>
      </c>
    </row>
    <row>
      <c r="C90" t="s">
        <v>564</v>
      </c>
      <c t="s">
        <v>1427</v>
      </c>
      <c t="s">
        <v>564</v>
      </c>
      <c t="s">
        <v>1427</v>
      </c>
      <c t="s">
        <v>1427</v>
      </c>
      <c t="s">
        <v>564</v>
      </c>
      <c r="CI90" t="s">
        <v>1607</v>
      </c>
      <c t="s">
        <v>1449</v>
      </c>
      <c t="s">
        <v>1607</v>
      </c>
      <c t="s">
        <v>1449</v>
      </c>
      <c t="s">
        <v>1449</v>
      </c>
      <c t="s">
        <v>1607</v>
      </c>
      <c r="EE90" t="s">
        <v>564</v>
      </c>
      <c t="s">
        <v>1427</v>
      </c>
      <c t="s">
        <v>564</v>
      </c>
      <c t="s">
        <v>1427</v>
      </c>
      <c t="s">
        <v>1427</v>
      </c>
      <c t="s">
        <v>564</v>
      </c>
    </row>
    <row>
      <c r="C91" t="s">
        <v>101</v>
      </c>
      <c t="s">
        <v>1998</v>
      </c>
      <c t="s">
        <v>101</v>
      </c>
      <c t="s">
        <v>1998</v>
      </c>
      <c t="s">
        <v>1998</v>
      </c>
      <c t="s">
        <v>101</v>
      </c>
      <c r="CI91" t="s">
        <v>1193</v>
      </c>
      <c t="s">
        <v>2020</v>
      </c>
      <c t="s">
        <v>1193</v>
      </c>
      <c t="s">
        <v>2020</v>
      </c>
      <c t="s">
        <v>2020</v>
      </c>
      <c t="s">
        <v>1193</v>
      </c>
      <c r="EE91" t="s">
        <v>101</v>
      </c>
      <c t="s">
        <v>1998</v>
      </c>
      <c t="s">
        <v>101</v>
      </c>
      <c t="s">
        <v>1998</v>
      </c>
      <c t="s">
        <v>1998</v>
      </c>
      <c t="s">
        <v>101</v>
      </c>
    </row>
    <row>
      <c r="C92" t="s">
        <v>394</v>
      </c>
      <c t="s">
        <v>2298</v>
      </c>
      <c t="s">
        <v>394</v>
      </c>
      <c t="s">
        <v>2298</v>
      </c>
      <c t="s">
        <v>2298</v>
      </c>
      <c t="s">
        <v>394</v>
      </c>
      <c r="CI92" t="s">
        <v>417</v>
      </c>
      <c t="s">
        <v>1608</v>
      </c>
      <c t="s">
        <v>417</v>
      </c>
      <c t="s">
        <v>1608</v>
      </c>
      <c t="s">
        <v>1608</v>
      </c>
      <c t="s">
        <v>417</v>
      </c>
      <c r="EE92" t="s">
        <v>394</v>
      </c>
      <c t="s">
        <v>2298</v>
      </c>
      <c t="s">
        <v>394</v>
      </c>
      <c t="s">
        <v>2298</v>
      </c>
      <c t="s">
        <v>2298</v>
      </c>
      <c t="s">
        <v>394</v>
      </c>
    </row>
    <row>
      <c r="C93" t="s">
        <v>1167</v>
      </c>
      <c t="s">
        <v>1714</v>
      </c>
      <c t="s">
        <v>1167</v>
      </c>
      <c t="s">
        <v>1714</v>
      </c>
      <c t="s">
        <v>1714</v>
      </c>
      <c t="s">
        <v>1167</v>
      </c>
      <c r="CI93" t="s">
        <v>1450</v>
      </c>
      <c t="s">
        <v>1609</v>
      </c>
      <c t="s">
        <v>1450</v>
      </c>
      <c t="s">
        <v>1609</v>
      </c>
      <c t="s">
        <v>1609</v>
      </c>
      <c t="s">
        <v>1450</v>
      </c>
      <c r="EE93" t="s">
        <v>1167</v>
      </c>
      <c t="s">
        <v>1714</v>
      </c>
      <c t="s">
        <v>1167</v>
      </c>
      <c t="s">
        <v>1714</v>
      </c>
      <c t="s">
        <v>1714</v>
      </c>
      <c t="s">
        <v>1167</v>
      </c>
    </row>
    <row>
      <c r="C94" t="s">
        <v>1574</v>
      </c>
      <c t="s">
        <v>1168</v>
      </c>
      <c t="s">
        <v>1574</v>
      </c>
      <c t="s">
        <v>1168</v>
      </c>
      <c t="s">
        <v>1168</v>
      </c>
      <c t="s">
        <v>1574</v>
      </c>
      <c r="CI94" t="s">
        <v>2325</v>
      </c>
      <c t="s">
        <v>418</v>
      </c>
      <c t="s">
        <v>2325</v>
      </c>
      <c t="s">
        <v>418</v>
      </c>
      <c t="s">
        <v>418</v>
      </c>
      <c t="s">
        <v>2325</v>
      </c>
      <c r="EE94" t="s">
        <v>1574</v>
      </c>
      <c t="s">
        <v>1168</v>
      </c>
      <c t="s">
        <v>1574</v>
      </c>
      <c t="s">
        <v>1168</v>
      </c>
      <c t="s">
        <v>1168</v>
      </c>
      <c t="s">
        <v>1574</v>
      </c>
    </row>
    <row>
      <c r="C95" t="s">
        <v>102</v>
      </c>
      <c t="s">
        <v>248</v>
      </c>
      <c t="s">
        <v>102</v>
      </c>
      <c t="s">
        <v>248</v>
      </c>
      <c t="s">
        <v>248</v>
      </c>
      <c t="s">
        <v>102</v>
      </c>
      <c r="CI95" t="s">
        <v>1451</v>
      </c>
      <c t="s">
        <v>274</v>
      </c>
      <c t="s">
        <v>1451</v>
      </c>
      <c t="s">
        <v>274</v>
      </c>
      <c t="s">
        <v>274</v>
      </c>
      <c t="s">
        <v>1451</v>
      </c>
      <c r="EE95" t="s">
        <v>102</v>
      </c>
      <c t="s">
        <v>248</v>
      </c>
      <c t="s">
        <v>102</v>
      </c>
      <c t="s">
        <v>248</v>
      </c>
      <c t="s">
        <v>248</v>
      </c>
      <c t="s">
        <v>102</v>
      </c>
    </row>
    <row>
      <c r="C96" t="s">
        <v>249</v>
      </c>
      <c t="s">
        <v>855</v>
      </c>
      <c t="s">
        <v>249</v>
      </c>
      <c t="s">
        <v>855</v>
      </c>
      <c t="s">
        <v>855</v>
      </c>
      <c t="s">
        <v>249</v>
      </c>
      <c r="CI96" t="s">
        <v>391</v>
      </c>
      <c t="s">
        <v>1572</v>
      </c>
      <c t="s">
        <v>391</v>
      </c>
      <c t="s">
        <v>1572</v>
      </c>
      <c t="s">
        <v>1572</v>
      </c>
      <c t="s">
        <v>391</v>
      </c>
      <c r="EE96" t="s">
        <v>249</v>
      </c>
      <c t="s">
        <v>855</v>
      </c>
      <c t="s">
        <v>249</v>
      </c>
      <c t="s">
        <v>855</v>
      </c>
      <c t="s">
        <v>855</v>
      </c>
      <c t="s">
        <v>249</v>
      </c>
    </row>
    <row>
      <c r="C97" t="s">
        <v>565</v>
      </c>
      <c t="s">
        <v>713</v>
      </c>
      <c t="s">
        <v>565</v>
      </c>
      <c t="s">
        <v>713</v>
      </c>
      <c t="s">
        <v>713</v>
      </c>
      <c t="s">
        <v>565</v>
      </c>
      <c r="CI97" t="s">
        <v>1573</v>
      </c>
      <c t="s">
        <v>1426</v>
      </c>
      <c t="s">
        <v>1573</v>
      </c>
      <c t="s">
        <v>1426</v>
      </c>
      <c t="s">
        <v>1426</v>
      </c>
      <c t="s">
        <v>1573</v>
      </c>
      <c r="EE97" t="s">
        <v>565</v>
      </c>
      <c t="s">
        <v>713</v>
      </c>
      <c t="s">
        <v>565</v>
      </c>
      <c t="s">
        <v>713</v>
      </c>
      <c t="s">
        <v>713</v>
      </c>
      <c t="s">
        <v>565</v>
      </c>
    </row>
    <row>
      <c r="C98" t="s">
        <v>1715</v>
      </c>
      <c t="s">
        <v>1575</v>
      </c>
      <c t="s">
        <v>1715</v>
      </c>
      <c t="s">
        <v>1575</v>
      </c>
      <c t="s">
        <v>1575</v>
      </c>
      <c t="s">
        <v>1715</v>
      </c>
      <c r="CI98" t="s">
        <v>1848</v>
      </c>
      <c t="s">
        <v>2154</v>
      </c>
      <c t="s">
        <v>1848</v>
      </c>
      <c t="s">
        <v>2154</v>
      </c>
      <c t="s">
        <v>2154</v>
      </c>
      <c t="s">
        <v>1848</v>
      </c>
      <c r="EE98" t="s">
        <v>1715</v>
      </c>
      <c t="s">
        <v>1575</v>
      </c>
      <c t="s">
        <v>1715</v>
      </c>
      <c t="s">
        <v>1575</v>
      </c>
      <c t="s">
        <v>1575</v>
      </c>
      <c t="s">
        <v>1715</v>
      </c>
    </row>
    <row>
      <c r="C99" t="s">
        <v>856</v>
      </c>
      <c t="s">
        <v>103</v>
      </c>
      <c t="s">
        <v>856</v>
      </c>
      <c t="s">
        <v>103</v>
      </c>
      <c t="s">
        <v>103</v>
      </c>
      <c t="s">
        <v>856</v>
      </c>
      <c r="CI99" t="s">
        <v>1849</v>
      </c>
      <c t="s">
        <v>707</v>
      </c>
      <c t="s">
        <v>1849</v>
      </c>
      <c t="s">
        <v>707</v>
      </c>
      <c t="s">
        <v>707</v>
      </c>
      <c t="s">
        <v>1849</v>
      </c>
      <c r="EE99" t="s">
        <v>856</v>
      </c>
      <c t="s">
        <v>103</v>
      </c>
      <c t="s">
        <v>856</v>
      </c>
      <c t="s">
        <v>103</v>
      </c>
      <c t="s">
        <v>103</v>
      </c>
      <c t="s">
        <v>856</v>
      </c>
    </row>
    <row>
      <c r="C100" t="s">
        <v>395</v>
      </c>
      <c t="s">
        <v>1851</v>
      </c>
      <c t="s">
        <v>395</v>
      </c>
      <c t="s">
        <v>1851</v>
      </c>
      <c t="s">
        <v>1851</v>
      </c>
      <c t="s">
        <v>395</v>
      </c>
      <c r="CI100" t="s">
        <v>708</v>
      </c>
      <c t="s">
        <v>1708</v>
      </c>
      <c t="s">
        <v>708</v>
      </c>
      <c t="s">
        <v>1708</v>
      </c>
      <c t="s">
        <v>1708</v>
      </c>
      <c t="s">
        <v>708</v>
      </c>
      <c r="EE100" t="s">
        <v>395</v>
      </c>
      <c t="s">
        <v>1851</v>
      </c>
      <c t="s">
        <v>395</v>
      </c>
      <c t="s">
        <v>1851</v>
      </c>
      <c t="s">
        <v>1851</v>
      </c>
      <c t="s">
        <v>395</v>
      </c>
    </row>
    <row>
      <c r="C101" t="s">
        <v>1013</v>
      </c>
      <c t="s">
        <v>1576</v>
      </c>
      <c t="s">
        <v>1013</v>
      </c>
      <c t="s">
        <v>1576</v>
      </c>
      <c t="s">
        <v>1576</v>
      </c>
      <c t="s">
        <v>1013</v>
      </c>
      <c r="CI101" t="s">
        <v>709</v>
      </c>
      <c t="s">
        <v>1996</v>
      </c>
      <c t="s">
        <v>709</v>
      </c>
      <c t="s">
        <v>1996</v>
      </c>
      <c t="s">
        <v>1996</v>
      </c>
      <c t="s">
        <v>709</v>
      </c>
      <c r="EE101" t="s">
        <v>1013</v>
      </c>
      <c t="s">
        <v>1576</v>
      </c>
      <c t="s">
        <v>1013</v>
      </c>
      <c t="s">
        <v>1576</v>
      </c>
      <c t="s">
        <v>1576</v>
      </c>
      <c t="s">
        <v>1013</v>
      </c>
    </row>
    <row>
      <c r="C102" t="s">
        <v>1169</v>
      </c>
      <c t="s">
        <v>396</v>
      </c>
      <c t="s">
        <v>1169</v>
      </c>
      <c t="s">
        <v>396</v>
      </c>
      <c t="s">
        <v>396</v>
      </c>
      <c t="s">
        <v>1169</v>
      </c>
      <c r="CI102" t="s">
        <v>1850</v>
      </c>
      <c t="s">
        <v>1166</v>
      </c>
      <c t="s">
        <v>1850</v>
      </c>
      <c t="s">
        <v>1166</v>
      </c>
      <c t="s">
        <v>1166</v>
      </c>
      <c t="s">
        <v>1850</v>
      </c>
      <c r="EE102" t="s">
        <v>1169</v>
      </c>
      <c t="s">
        <v>396</v>
      </c>
      <c t="s">
        <v>1169</v>
      </c>
      <c t="s">
        <v>396</v>
      </c>
      <c t="s">
        <v>396</v>
      </c>
      <c t="s">
        <v>1169</v>
      </c>
    </row>
    <row>
      <c r="C103" t="s">
        <v>1428</v>
      </c>
      <c t="s">
        <v>2157</v>
      </c>
      <c t="s">
        <v>1428</v>
      </c>
      <c t="s">
        <v>2157</v>
      </c>
      <c t="s">
        <v>2157</v>
      </c>
      <c t="s">
        <v>1428</v>
      </c>
      <c r="CI103" t="s">
        <v>1709</v>
      </c>
      <c t="s">
        <v>392</v>
      </c>
      <c t="s">
        <v>1709</v>
      </c>
      <c t="s">
        <v>392</v>
      </c>
      <c t="s">
        <v>392</v>
      </c>
      <c t="s">
        <v>1709</v>
      </c>
      <c r="EE103" t="s">
        <v>1428</v>
      </c>
      <c t="s">
        <v>2157</v>
      </c>
      <c t="s">
        <v>1428</v>
      </c>
      <c t="s">
        <v>2157</v>
      </c>
      <c t="s">
        <v>2157</v>
      </c>
      <c t="s">
        <v>1428</v>
      </c>
    </row>
    <row>
      <c r="C104" t="s">
        <v>714</v>
      </c>
      <c t="s">
        <v>250</v>
      </c>
      <c t="s">
        <v>714</v>
      </c>
      <c t="s">
        <v>250</v>
      </c>
      <c t="s">
        <v>250</v>
      </c>
      <c t="s">
        <v>714</v>
      </c>
      <c r="CI104" t="s">
        <v>560</v>
      </c>
      <c t="s">
        <v>97</v>
      </c>
      <c t="s">
        <v>560</v>
      </c>
      <c t="s">
        <v>97</v>
      </c>
      <c t="s">
        <v>97</v>
      </c>
      <c t="s">
        <v>560</v>
      </c>
      <c r="EE104" t="s">
        <v>714</v>
      </c>
      <c t="s">
        <v>250</v>
      </c>
      <c t="s">
        <v>714</v>
      </c>
      <c t="s">
        <v>250</v>
      </c>
      <c t="s">
        <v>250</v>
      </c>
      <c t="s">
        <v>714</v>
      </c>
    </row>
    <row>
      <c r="C105" t="s">
        <v>1170</v>
      </c>
      <c t="s">
        <v>1171</v>
      </c>
      <c t="s">
        <v>1170</v>
      </c>
      <c t="s">
        <v>1171</v>
      </c>
      <c t="s">
        <v>1171</v>
      </c>
      <c t="s">
        <v>1170</v>
      </c>
      <c r="CI105" t="s">
        <v>710</v>
      </c>
      <c t="s">
        <v>1710</v>
      </c>
      <c t="s">
        <v>710</v>
      </c>
      <c t="s">
        <v>1710</v>
      </c>
      <c t="s">
        <v>1710</v>
      </c>
      <c t="s">
        <v>710</v>
      </c>
      <c r="EE105" t="s">
        <v>1170</v>
      </c>
      <c t="s">
        <v>1171</v>
      </c>
      <c t="s">
        <v>1170</v>
      </c>
      <c t="s">
        <v>1171</v>
      </c>
      <c t="s">
        <v>1171</v>
      </c>
      <c t="s">
        <v>1170</v>
      </c>
    </row>
    <row>
      <c r="C106" t="s">
        <v>715</v>
      </c>
      <c t="s">
        <v>1429</v>
      </c>
      <c t="s">
        <v>715</v>
      </c>
      <c t="s">
        <v>1429</v>
      </c>
      <c t="s">
        <v>1429</v>
      </c>
      <c t="s">
        <v>715</v>
      </c>
      <c r="CI106" t="s">
        <v>1711</v>
      </c>
      <c t="s">
        <v>1997</v>
      </c>
      <c t="s">
        <v>1711</v>
      </c>
      <c t="s">
        <v>1997</v>
      </c>
      <c t="s">
        <v>1997</v>
      </c>
      <c t="s">
        <v>1711</v>
      </c>
      <c r="EE106" t="s">
        <v>715</v>
      </c>
      <c t="s">
        <v>1429</v>
      </c>
      <c t="s">
        <v>715</v>
      </c>
      <c t="s">
        <v>1429</v>
      </c>
      <c t="s">
        <v>1429</v>
      </c>
      <c t="s">
        <v>715</v>
      </c>
    </row>
    <row>
      <c r="C107" t="s">
        <v>566</v>
      </c>
      <c t="s">
        <v>1999</v>
      </c>
      <c t="s">
        <v>566</v>
      </c>
      <c t="s">
        <v>1999</v>
      </c>
      <c t="s">
        <v>1999</v>
      </c>
      <c t="s">
        <v>566</v>
      </c>
      <c r="CI107" t="s">
        <v>244</v>
      </c>
      <c t="s">
        <v>245</v>
      </c>
      <c t="s">
        <v>244</v>
      </c>
      <c t="s">
        <v>245</v>
      </c>
      <c t="s">
        <v>245</v>
      </c>
      <c t="s">
        <v>244</v>
      </c>
      <c r="EE107" t="s">
        <v>566</v>
      </c>
      <c t="s">
        <v>1999</v>
      </c>
      <c t="s">
        <v>566</v>
      </c>
      <c t="s">
        <v>1999</v>
      </c>
      <c t="s">
        <v>1999</v>
      </c>
      <c t="s">
        <v>566</v>
      </c>
    </row>
    <row>
      <c r="C108" t="s">
        <v>2299</v>
      </c>
      <c t="s">
        <v>567</v>
      </c>
      <c t="s">
        <v>2299</v>
      </c>
      <c t="s">
        <v>567</v>
      </c>
      <c t="s">
        <v>567</v>
      </c>
      <c t="s">
        <v>2299</v>
      </c>
      <c r="CI108" t="s">
        <v>98</v>
      </c>
      <c t="s">
        <v>1010</v>
      </c>
      <c t="s">
        <v>98</v>
      </c>
      <c t="s">
        <v>1010</v>
      </c>
      <c t="s">
        <v>1010</v>
      </c>
      <c t="s">
        <v>98</v>
      </c>
      <c r="EE108" t="s">
        <v>2299</v>
      </c>
      <c t="s">
        <v>567</v>
      </c>
      <c t="s">
        <v>2299</v>
      </c>
      <c t="s">
        <v>567</v>
      </c>
      <c t="s">
        <v>567</v>
      </c>
      <c t="s">
        <v>2299</v>
      </c>
    </row>
    <row>
      <c r="C109" t="s">
        <v>1577</v>
      </c>
      <c t="s">
        <v>1578</v>
      </c>
      <c t="s">
        <v>1577</v>
      </c>
      <c t="s">
        <v>1578</v>
      </c>
      <c t="s">
        <v>1578</v>
      </c>
      <c t="s">
        <v>1577</v>
      </c>
      <c r="CI109" t="s">
        <v>2294</v>
      </c>
      <c t="s">
        <v>2295</v>
      </c>
      <c t="s">
        <v>2294</v>
      </c>
      <c t="s">
        <v>2295</v>
      </c>
      <c t="s">
        <v>2295</v>
      </c>
      <c t="s">
        <v>2294</v>
      </c>
      <c r="EE109" t="s">
        <v>1577</v>
      </c>
      <c t="s">
        <v>1578</v>
      </c>
      <c t="s">
        <v>1577</v>
      </c>
      <c t="s">
        <v>1578</v>
      </c>
      <c t="s">
        <v>1578</v>
      </c>
      <c t="s">
        <v>1577</v>
      </c>
    </row>
    <row>
      <c r="C110" t="s">
        <v>397</v>
      </c>
      <c t="s">
        <v>1716</v>
      </c>
      <c t="s">
        <v>397</v>
      </c>
      <c t="s">
        <v>1716</v>
      </c>
      <c t="s">
        <v>1716</v>
      </c>
      <c t="s">
        <v>397</v>
      </c>
      <c r="CI110" t="s">
        <v>1299</v>
      </c>
      <c t="s">
        <v>2296</v>
      </c>
      <c t="s">
        <v>1299</v>
      </c>
      <c t="s">
        <v>2296</v>
      </c>
      <c t="s">
        <v>2296</v>
      </c>
      <c t="s">
        <v>1299</v>
      </c>
      <c r="EE110" t="s">
        <v>397</v>
      </c>
      <c t="s">
        <v>1716</v>
      </c>
      <c t="s">
        <v>397</v>
      </c>
      <c t="s">
        <v>1716</v>
      </c>
      <c t="s">
        <v>1716</v>
      </c>
      <c t="s">
        <v>397</v>
      </c>
    </row>
    <row>
      <c r="C111" t="s">
        <v>1579</v>
      </c>
      <c t="s">
        <v>1014</v>
      </c>
      <c t="s">
        <v>1579</v>
      </c>
      <c t="s">
        <v>1014</v>
      </c>
      <c t="s">
        <v>1014</v>
      </c>
      <c t="s">
        <v>1579</v>
      </c>
      <c r="CI111" t="s">
        <v>851</v>
      </c>
      <c t="s">
        <v>561</v>
      </c>
      <c t="s">
        <v>851</v>
      </c>
      <c t="s">
        <v>561</v>
      </c>
      <c t="s">
        <v>561</v>
      </c>
      <c t="s">
        <v>851</v>
      </c>
      <c r="EE111" t="s">
        <v>1579</v>
      </c>
      <c t="s">
        <v>1014</v>
      </c>
      <c t="s">
        <v>1579</v>
      </c>
      <c t="s">
        <v>1014</v>
      </c>
      <c t="s">
        <v>1014</v>
      </c>
      <c t="s">
        <v>1579</v>
      </c>
    </row>
    <row>
      <c r="C112" t="s">
        <v>1015</v>
      </c>
      <c t="s">
        <v>716</v>
      </c>
      <c t="s">
        <v>1015</v>
      </c>
      <c t="s">
        <v>716</v>
      </c>
      <c t="s">
        <v>716</v>
      </c>
      <c t="s">
        <v>1015</v>
      </c>
      <c r="CI112" t="s">
        <v>1318</v>
      </c>
      <c t="s">
        <v>1011</v>
      </c>
      <c t="s">
        <v>1318</v>
      </c>
      <c t="s">
        <v>1011</v>
      </c>
      <c t="s">
        <v>1011</v>
      </c>
      <c t="s">
        <v>1318</v>
      </c>
      <c r="EE112" t="s">
        <v>1015</v>
      </c>
      <c t="s">
        <v>716</v>
      </c>
      <c t="s">
        <v>1015</v>
      </c>
      <c t="s">
        <v>716</v>
      </c>
      <c t="s">
        <v>716</v>
      </c>
      <c t="s">
        <v>1015</v>
      </c>
    </row>
    <row>
      <c r="C113" t="s">
        <v>104</v>
      </c>
      <c t="s">
        <v>1580</v>
      </c>
      <c t="s">
        <v>104</v>
      </c>
      <c t="s">
        <v>1580</v>
      </c>
      <c t="s">
        <v>1580</v>
      </c>
      <c t="s">
        <v>104</v>
      </c>
      <c r="CI113" t="s">
        <v>1040</v>
      </c>
      <c t="s">
        <v>853</v>
      </c>
      <c t="s">
        <v>1040</v>
      </c>
      <c t="s">
        <v>853</v>
      </c>
      <c t="s">
        <v>853</v>
      </c>
      <c t="s">
        <v>1040</v>
      </c>
      <c r="EE113" t="s">
        <v>104</v>
      </c>
      <c t="s">
        <v>1580</v>
      </c>
      <c t="s">
        <v>104</v>
      </c>
      <c t="s">
        <v>1580</v>
      </c>
      <c t="s">
        <v>1580</v>
      </c>
      <c t="s">
        <v>104</v>
      </c>
    </row>
    <row>
      <c r="C114" t="s">
        <v>857</v>
      </c>
      <c t="s">
        <v>105</v>
      </c>
      <c t="s">
        <v>857</v>
      </c>
      <c t="s">
        <v>105</v>
      </c>
      <c t="s">
        <v>105</v>
      </c>
      <c t="s">
        <v>857</v>
      </c>
      <c r="CI114" t="s">
        <v>734</v>
      </c>
      <c t="s">
        <v>1712</v>
      </c>
      <c t="s">
        <v>734</v>
      </c>
      <c t="s">
        <v>1712</v>
      </c>
      <c t="s">
        <v>1712</v>
      </c>
      <c t="s">
        <v>734</v>
      </c>
      <c r="EE114" t="s">
        <v>857</v>
      </c>
      <c t="s">
        <v>105</v>
      </c>
      <c t="s">
        <v>857</v>
      </c>
      <c t="s">
        <v>105</v>
      </c>
      <c t="s">
        <v>105</v>
      </c>
      <c t="s">
        <v>857</v>
      </c>
    </row>
    <row>
      <c r="C115" t="s">
        <v>1016</v>
      </c>
      <c t="s">
        <v>1172</v>
      </c>
      <c t="s">
        <v>1016</v>
      </c>
      <c t="s">
        <v>1172</v>
      </c>
      <c t="s">
        <v>1172</v>
      </c>
      <c t="s">
        <v>1016</v>
      </c>
      <c r="CI115" t="s">
        <v>2180</v>
      </c>
      <c t="s">
        <v>246</v>
      </c>
      <c t="s">
        <v>2180</v>
      </c>
      <c t="s">
        <v>246</v>
      </c>
      <c t="s">
        <v>246</v>
      </c>
      <c t="s">
        <v>2180</v>
      </c>
      <c r="EE115" t="s">
        <v>1016</v>
      </c>
      <c t="s">
        <v>1172</v>
      </c>
      <c t="s">
        <v>1016</v>
      </c>
      <c t="s">
        <v>1172</v>
      </c>
      <c t="s">
        <v>1172</v>
      </c>
      <c t="s">
        <v>1016</v>
      </c>
    </row>
    <row>
      <c r="C116" t="s">
        <v>1581</v>
      </c>
      <c t="s">
        <v>1582</v>
      </c>
      <c t="s">
        <v>1581</v>
      </c>
      <c t="s">
        <v>1582</v>
      </c>
      <c t="s">
        <v>1582</v>
      </c>
      <c t="s">
        <v>1581</v>
      </c>
      <c r="CI116" t="s">
        <v>1194</v>
      </c>
      <c t="s">
        <v>2155</v>
      </c>
      <c t="s">
        <v>1194</v>
      </c>
      <c t="s">
        <v>2155</v>
      </c>
      <c t="s">
        <v>2155</v>
      </c>
      <c t="s">
        <v>1194</v>
      </c>
      <c r="EE116" t="s">
        <v>1581</v>
      </c>
      <c t="s">
        <v>1582</v>
      </c>
      <c t="s">
        <v>1581</v>
      </c>
      <c t="s">
        <v>1582</v>
      </c>
      <c t="s">
        <v>1582</v>
      </c>
      <c t="s">
        <v>1581</v>
      </c>
    </row>
    <row>
      <c r="C117" t="s">
        <v>2158</v>
      </c>
      <c t="s">
        <v>398</v>
      </c>
      <c t="s">
        <v>2158</v>
      </c>
      <c t="s">
        <v>398</v>
      </c>
      <c t="s">
        <v>398</v>
      </c>
      <c t="s">
        <v>2158</v>
      </c>
      <c r="CI117" t="s">
        <v>1713</v>
      </c>
      <c t="s">
        <v>1012</v>
      </c>
      <c t="s">
        <v>1713</v>
      </c>
      <c t="s">
        <v>1012</v>
      </c>
      <c t="s">
        <v>1012</v>
      </c>
      <c t="s">
        <v>1713</v>
      </c>
      <c r="EE117" t="s">
        <v>2158</v>
      </c>
      <c t="s">
        <v>398</v>
      </c>
      <c t="s">
        <v>2158</v>
      </c>
      <c t="s">
        <v>398</v>
      </c>
      <c t="s">
        <v>398</v>
      </c>
      <c t="s">
        <v>2158</v>
      </c>
    </row>
    <row>
      <c r="C118" t="s">
        <v>717</v>
      </c>
      <c t="s">
        <v>2159</v>
      </c>
      <c t="s">
        <v>717</v>
      </c>
      <c t="s">
        <v>2159</v>
      </c>
      <c t="s">
        <v>2159</v>
      </c>
      <c t="s">
        <v>717</v>
      </c>
      <c r="CI118" t="s">
        <v>2156</v>
      </c>
      <c t="s">
        <v>562</v>
      </c>
      <c t="s">
        <v>2156</v>
      </c>
      <c t="s">
        <v>562</v>
      </c>
      <c t="s">
        <v>562</v>
      </c>
      <c t="s">
        <v>2156</v>
      </c>
      <c r="EE118" t="s">
        <v>717</v>
      </c>
      <c t="s">
        <v>2159</v>
      </c>
      <c t="s">
        <v>717</v>
      </c>
      <c t="s">
        <v>2159</v>
      </c>
      <c t="s">
        <v>2159</v>
      </c>
      <c t="s">
        <v>717</v>
      </c>
    </row>
    <row>
      <c r="C119" t="s">
        <v>1583</v>
      </c>
      <c t="s">
        <v>1852</v>
      </c>
      <c t="s">
        <v>1583</v>
      </c>
      <c t="s">
        <v>1852</v>
      </c>
      <c t="s">
        <v>1852</v>
      </c>
      <c t="s">
        <v>1583</v>
      </c>
      <c r="CI119" t="s">
        <v>1452</v>
      </c>
      <c t="s">
        <v>2297</v>
      </c>
      <c t="s">
        <v>1452</v>
      </c>
      <c t="s">
        <v>2297</v>
      </c>
      <c t="s">
        <v>2297</v>
      </c>
      <c t="s">
        <v>1452</v>
      </c>
      <c r="EE119" t="s">
        <v>1583</v>
      </c>
      <c t="s">
        <v>1852</v>
      </c>
      <c t="s">
        <v>1583</v>
      </c>
      <c t="s">
        <v>1852</v>
      </c>
      <c t="s">
        <v>1852</v>
      </c>
      <c t="s">
        <v>1583</v>
      </c>
    </row>
    <row>
      <c r="C120" t="s">
        <v>1717</v>
      </c>
      <c t="s">
        <v>1301</v>
      </c>
      <c t="s">
        <v>1717</v>
      </c>
      <c t="s">
        <v>1301</v>
      </c>
      <c t="s">
        <v>1301</v>
      </c>
      <c t="s">
        <v>1717</v>
      </c>
      <c r="CI120" t="s">
        <v>2021</v>
      </c>
      <c t="s">
        <v>711</v>
      </c>
      <c t="s">
        <v>2021</v>
      </c>
      <c t="s">
        <v>711</v>
      </c>
      <c t="s">
        <v>711</v>
      </c>
      <c t="s">
        <v>2021</v>
      </c>
      <c r="EE120" t="s">
        <v>1717</v>
      </c>
      <c t="s">
        <v>1301</v>
      </c>
      <c t="s">
        <v>1717</v>
      </c>
      <c t="s">
        <v>1301</v>
      </c>
      <c t="s">
        <v>1301</v>
      </c>
      <c t="s">
        <v>1717</v>
      </c>
    </row>
    <row>
      <c r="C121" t="s">
        <v>2000</v>
      </c>
      <c t="s">
        <v>1430</v>
      </c>
      <c t="s">
        <v>2000</v>
      </c>
      <c t="s">
        <v>1430</v>
      </c>
      <c t="s">
        <v>1430</v>
      </c>
      <c t="s">
        <v>2000</v>
      </c>
      <c r="CI121" t="s">
        <v>563</v>
      </c>
      <c t="s">
        <v>712</v>
      </c>
      <c t="s">
        <v>563</v>
      </c>
      <c t="s">
        <v>712</v>
      </c>
      <c t="s">
        <v>712</v>
      </c>
      <c t="s">
        <v>563</v>
      </c>
      <c r="EE121" t="s">
        <v>2000</v>
      </c>
      <c t="s">
        <v>1430</v>
      </c>
      <c t="s">
        <v>2000</v>
      </c>
      <c t="s">
        <v>1430</v>
      </c>
      <c t="s">
        <v>1430</v>
      </c>
      <c t="s">
        <v>2000</v>
      </c>
    </row>
    <row>
      <c r="C122" t="s">
        <v>1173</v>
      </c>
      <c t="s">
        <v>2001</v>
      </c>
      <c t="s">
        <v>1173</v>
      </c>
      <c t="s">
        <v>2001</v>
      </c>
      <c t="s">
        <v>2001</v>
      </c>
      <c t="s">
        <v>1173</v>
      </c>
      <c r="CI122" t="s">
        <v>564</v>
      </c>
      <c t="s">
        <v>1427</v>
      </c>
      <c t="s">
        <v>564</v>
      </c>
      <c t="s">
        <v>1427</v>
      </c>
      <c t="s">
        <v>1427</v>
      </c>
      <c t="s">
        <v>564</v>
      </c>
      <c r="EE122" t="s">
        <v>1173</v>
      </c>
      <c t="s">
        <v>2001</v>
      </c>
      <c t="s">
        <v>1173</v>
      </c>
      <c t="s">
        <v>2001</v>
      </c>
      <c t="s">
        <v>2001</v>
      </c>
      <c t="s">
        <v>1173</v>
      </c>
    </row>
    <row>
      <c r="C123" t="s">
        <v>1584</v>
      </c>
      <c t="s">
        <v>568</v>
      </c>
      <c t="s">
        <v>1584</v>
      </c>
      <c t="s">
        <v>568</v>
      </c>
      <c t="s">
        <v>568</v>
      </c>
      <c t="s">
        <v>1584</v>
      </c>
      <c r="CI123" t="s">
        <v>131</v>
      </c>
      <c t="s">
        <v>1998</v>
      </c>
      <c t="s">
        <v>131</v>
      </c>
      <c t="s">
        <v>1998</v>
      </c>
      <c t="s">
        <v>1998</v>
      </c>
      <c t="s">
        <v>131</v>
      </c>
      <c r="EE123" t="s">
        <v>1584</v>
      </c>
      <c t="s">
        <v>568</v>
      </c>
      <c t="s">
        <v>1584</v>
      </c>
      <c t="s">
        <v>568</v>
      </c>
      <c t="s">
        <v>568</v>
      </c>
      <c t="s">
        <v>1584</v>
      </c>
    </row>
    <row>
      <c r="C124" t="s">
        <v>1017</v>
      </c>
      <c t="s">
        <v>1585</v>
      </c>
      <c t="s">
        <v>1017</v>
      </c>
      <c t="s">
        <v>1585</v>
      </c>
      <c t="s">
        <v>1585</v>
      </c>
      <c t="s">
        <v>1017</v>
      </c>
      <c r="CI124" t="s">
        <v>735</v>
      </c>
      <c t="s">
        <v>2298</v>
      </c>
      <c t="s">
        <v>735</v>
      </c>
      <c t="s">
        <v>2298</v>
      </c>
      <c t="s">
        <v>2298</v>
      </c>
      <c t="s">
        <v>735</v>
      </c>
      <c r="EE124" t="s">
        <v>1017</v>
      </c>
      <c t="s">
        <v>1585</v>
      </c>
      <c t="s">
        <v>1017</v>
      </c>
      <c t="s">
        <v>1585</v>
      </c>
      <c t="s">
        <v>1585</v>
      </c>
      <c t="s">
        <v>1017</v>
      </c>
    </row>
    <row>
      <c r="C125" t="s">
        <v>1174</v>
      </c>
      <c t="s">
        <v>1853</v>
      </c>
      <c t="s">
        <v>1174</v>
      </c>
      <c t="s">
        <v>1853</v>
      </c>
      <c t="s">
        <v>1853</v>
      </c>
      <c t="s">
        <v>1174</v>
      </c>
      <c r="CI125" t="s">
        <v>419</v>
      </c>
      <c t="s">
        <v>1714</v>
      </c>
      <c t="s">
        <v>419</v>
      </c>
      <c t="s">
        <v>1714</v>
      </c>
      <c t="s">
        <v>1714</v>
      </c>
      <c t="s">
        <v>419</v>
      </c>
      <c r="EE125" t="s">
        <v>1174</v>
      </c>
      <c t="s">
        <v>1853</v>
      </c>
      <c t="s">
        <v>1174</v>
      </c>
      <c t="s">
        <v>1853</v>
      </c>
      <c t="s">
        <v>1853</v>
      </c>
      <c t="s">
        <v>1174</v>
      </c>
    </row>
    <row>
      <c r="CI126" t="s">
        <v>2022</v>
      </c>
      <c t="s">
        <v>1168</v>
      </c>
      <c t="s">
        <v>2022</v>
      </c>
      <c t="s">
        <v>1168</v>
      </c>
      <c t="s">
        <v>1168</v>
      </c>
      <c t="s">
        <v>2022</v>
      </c>
    </row>
    <row>
      <c r="CI127" t="s">
        <v>2326</v>
      </c>
      <c t="s">
        <v>248</v>
      </c>
      <c t="s">
        <v>2326</v>
      </c>
      <c t="s">
        <v>248</v>
      </c>
      <c t="s">
        <v>248</v>
      </c>
      <c t="s">
        <v>2326</v>
      </c>
    </row>
    <row>
      <c r="CI128" t="s">
        <v>1740</v>
      </c>
      <c t="s">
        <v>892</v>
      </c>
      <c t="s">
        <v>1740</v>
      </c>
      <c t="s">
        <v>892</v>
      </c>
      <c t="s">
        <v>892</v>
      </c>
      <c t="s">
        <v>1740</v>
      </c>
    </row>
    <row>
      <c r="CI129" t="s">
        <v>1195</v>
      </c>
      <c t="s">
        <v>716</v>
      </c>
      <c t="s">
        <v>1195</v>
      </c>
      <c t="s">
        <v>716</v>
      </c>
      <c t="s">
        <v>716</v>
      </c>
      <c t="s">
        <v>1195</v>
      </c>
    </row>
    <row>
      <c r="CI130" t="s">
        <v>736</v>
      </c>
      <c t="s">
        <v>1580</v>
      </c>
      <c t="s">
        <v>736</v>
      </c>
      <c t="s">
        <v>1580</v>
      </c>
      <c t="s">
        <v>1580</v>
      </c>
      <c t="s">
        <v>736</v>
      </c>
    </row>
    <row>
      <c r="CI131" t="s">
        <v>1741</v>
      </c>
      <c t="s">
        <v>105</v>
      </c>
      <c t="s">
        <v>1741</v>
      </c>
      <c t="s">
        <v>105</v>
      </c>
      <c t="s">
        <v>105</v>
      </c>
      <c t="s">
        <v>1741</v>
      </c>
    </row>
    <row>
      <c r="CI132" t="s">
        <v>1742</v>
      </c>
      <c t="s">
        <v>1172</v>
      </c>
      <c t="s">
        <v>1742</v>
      </c>
      <c t="s">
        <v>1172</v>
      </c>
      <c t="s">
        <v>1172</v>
      </c>
      <c t="s">
        <v>1742</v>
      </c>
    </row>
    <row>
      <c r="CI133" t="s">
        <v>1581</v>
      </c>
      <c t="s">
        <v>1582</v>
      </c>
      <c t="s">
        <v>1581</v>
      </c>
      <c t="s">
        <v>1582</v>
      </c>
      <c t="s">
        <v>1582</v>
      </c>
      <c t="s">
        <v>1581</v>
      </c>
    </row>
    <row>
      <c r="CI134" t="s">
        <v>2158</v>
      </c>
      <c t="s">
        <v>398</v>
      </c>
      <c t="s">
        <v>2158</v>
      </c>
      <c t="s">
        <v>398</v>
      </c>
      <c t="s">
        <v>398</v>
      </c>
      <c t="s">
        <v>2158</v>
      </c>
    </row>
    <row>
      <c r="CI135" t="s">
        <v>1319</v>
      </c>
      <c t="s">
        <v>2159</v>
      </c>
      <c t="s">
        <v>1319</v>
      </c>
      <c t="s">
        <v>2159</v>
      </c>
      <c t="s">
        <v>2159</v>
      </c>
      <c t="s">
        <v>1319</v>
      </c>
    </row>
    <row>
      <c r="CI136" t="s">
        <v>1041</v>
      </c>
      <c t="s">
        <v>1852</v>
      </c>
      <c t="s">
        <v>1041</v>
      </c>
      <c t="s">
        <v>1852</v>
      </c>
      <c t="s">
        <v>1852</v>
      </c>
      <c t="s">
        <v>1041</v>
      </c>
    </row>
    <row>
      <c r="CI137" t="s">
        <v>1717</v>
      </c>
      <c t="s">
        <v>1301</v>
      </c>
      <c t="s">
        <v>1717</v>
      </c>
      <c t="s">
        <v>1301</v>
      </c>
      <c t="s">
        <v>1301</v>
      </c>
      <c t="s">
        <v>1717</v>
      </c>
    </row>
    <row>
      <c r="CI138" t="s">
        <v>2000</v>
      </c>
      <c t="s">
        <v>1430</v>
      </c>
      <c t="s">
        <v>2000</v>
      </c>
      <c t="s">
        <v>1430</v>
      </c>
      <c t="s">
        <v>1430</v>
      </c>
      <c t="s">
        <v>2000</v>
      </c>
    </row>
    <row>
      <c r="CI139" t="s">
        <v>1320</v>
      </c>
      <c t="s">
        <v>2001</v>
      </c>
      <c t="s">
        <v>1320</v>
      </c>
      <c t="s">
        <v>2001</v>
      </c>
      <c t="s">
        <v>2001</v>
      </c>
      <c t="s">
        <v>1320</v>
      </c>
    </row>
    <row>
      <c r="CI140" t="s">
        <v>1873</v>
      </c>
      <c t="s">
        <v>568</v>
      </c>
      <c t="s">
        <v>1873</v>
      </c>
      <c t="s">
        <v>568</v>
      </c>
      <c t="s">
        <v>568</v>
      </c>
      <c t="s">
        <v>1873</v>
      </c>
    </row>
    <row>
      <c r="CI141" t="s">
        <v>275</v>
      </c>
      <c t="s">
        <v>1585</v>
      </c>
      <c t="s">
        <v>275</v>
      </c>
      <c t="s">
        <v>1585</v>
      </c>
      <c t="s">
        <v>1585</v>
      </c>
      <c t="s">
        <v>275</v>
      </c>
    </row>
    <row>
      <c r="CI142" t="s">
        <v>1453</v>
      </c>
      <c t="s">
        <v>1853</v>
      </c>
      <c t="s">
        <v>1453</v>
      </c>
      <c t="s">
        <v>1853</v>
      </c>
      <c t="s">
        <v>1853</v>
      </c>
      <c t="s">
        <v>1453</v>
      </c>
    </row>
    <row>
      <c r="CI143" t="s">
        <v>1454</v>
      </c>
      <c t="s">
        <v>1042</v>
      </c>
      <c t="s">
        <v>1454</v>
      </c>
      <c t="s">
        <v>1042</v>
      </c>
      <c t="s">
        <v>1042</v>
      </c>
      <c t="s">
        <v>1454</v>
      </c>
    </row>
    <row>
      <c r="CI144" t="s">
        <v>1043</v>
      </c>
      <c t="s">
        <v>2023</v>
      </c>
      <c t="s">
        <v>1043</v>
      </c>
      <c t="s">
        <v>2023</v>
      </c>
      <c t="s">
        <v>2023</v>
      </c>
      <c t="s">
        <v>1043</v>
      </c>
    </row>
    <row>
      <c r="CI145" t="s">
        <v>599</v>
      </c>
      <c t="s">
        <v>1874</v>
      </c>
      <c t="s">
        <v>599</v>
      </c>
      <c t="s">
        <v>1874</v>
      </c>
      <c t="s">
        <v>1874</v>
      </c>
      <c t="s">
        <v>599</v>
      </c>
    </row>
    <row>
      <c r="CI146" t="s">
        <v>1044</v>
      </c>
      <c t="s">
        <v>420</v>
      </c>
      <c t="s">
        <v>1044</v>
      </c>
      <c t="s">
        <v>420</v>
      </c>
      <c t="s">
        <v>420</v>
      </c>
      <c t="s">
        <v>1044</v>
      </c>
    </row>
    <row>
      <c r="CI147" t="s">
        <v>276</v>
      </c>
      <c t="s">
        <v>1321</v>
      </c>
      <c t="s">
        <v>276</v>
      </c>
      <c t="s">
        <v>1321</v>
      </c>
      <c t="s">
        <v>1321</v>
      </c>
      <c t="s">
        <v>276</v>
      </c>
    </row>
    <row>
      <c r="CI148" t="s">
        <v>2181</v>
      </c>
      <c t="s">
        <v>2024</v>
      </c>
      <c t="s">
        <v>2181</v>
      </c>
      <c t="s">
        <v>2024</v>
      </c>
      <c t="s">
        <v>2024</v>
      </c>
      <c t="s">
        <v>2181</v>
      </c>
    </row>
    <row>
      <c r="CI149" t="s">
        <v>893</v>
      </c>
      <c t="s">
        <v>2025</v>
      </c>
      <c t="s">
        <v>893</v>
      </c>
      <c t="s">
        <v>2025</v>
      </c>
      <c t="s">
        <v>2025</v>
      </c>
      <c t="s">
        <v>893</v>
      </c>
    </row>
    <row>
      <c r="CI150" t="s">
        <v>737</v>
      </c>
      <c t="s">
        <v>1610</v>
      </c>
      <c t="s">
        <v>737</v>
      </c>
      <c t="s">
        <v>1610</v>
      </c>
      <c t="s">
        <v>1610</v>
      </c>
      <c t="s">
        <v>737</v>
      </c>
    </row>
    <row>
      <c r="CI151" t="s">
        <v>894</v>
      </c>
      <c t="s">
        <v>1045</v>
      </c>
      <c t="s">
        <v>894</v>
      </c>
      <c t="s">
        <v>1045</v>
      </c>
      <c t="s">
        <v>1045</v>
      </c>
      <c t="s">
        <v>894</v>
      </c>
    </row>
    <row>
      <c r="CI152" t="s">
        <v>1046</v>
      </c>
      <c t="s">
        <v>421</v>
      </c>
      <c t="s">
        <v>1046</v>
      </c>
      <c t="s">
        <v>421</v>
      </c>
      <c t="s">
        <v>421</v>
      </c>
      <c t="s">
        <v>1046</v>
      </c>
    </row>
    <row>
      <c r="CI153" t="s">
        <v>1875</v>
      </c>
      <c t="s">
        <v>1743</v>
      </c>
      <c t="s">
        <v>1875</v>
      </c>
      <c t="s">
        <v>1743</v>
      </c>
      <c t="s">
        <v>1743</v>
      </c>
      <c t="s">
        <v>1875</v>
      </c>
    </row>
    <row>
      <c r="CI154" t="s">
        <v>2327</v>
      </c>
      <c t="s">
        <v>277</v>
      </c>
      <c t="s">
        <v>2327</v>
      </c>
      <c t="s">
        <v>277</v>
      </c>
      <c t="s">
        <v>277</v>
      </c>
      <c t="s">
        <v>2327</v>
      </c>
    </row>
    <row>
      <c r="CI155" t="s">
        <v>1047</v>
      </c>
      <c t="s">
        <v>895</v>
      </c>
      <c t="s">
        <v>1047</v>
      </c>
      <c t="s">
        <v>895</v>
      </c>
      <c t="s">
        <v>895</v>
      </c>
      <c t="s">
        <v>1047</v>
      </c>
    </row>
    <row>
      <c r="CI156" t="s">
        <v>2328</v>
      </c>
      <c t="s">
        <v>1196</v>
      </c>
      <c t="s">
        <v>2328</v>
      </c>
      <c t="s">
        <v>1196</v>
      </c>
      <c t="s">
        <v>1196</v>
      </c>
      <c t="s">
        <v>2328</v>
      </c>
    </row>
    <row>
      <c r="CI157" t="s">
        <v>2182</v>
      </c>
      <c t="s">
        <v>422</v>
      </c>
      <c t="s">
        <v>2182</v>
      </c>
      <c t="s">
        <v>422</v>
      </c>
      <c t="s">
        <v>422</v>
      </c>
      <c t="s">
        <v>2182</v>
      </c>
    </row>
    <row>
      <c r="CI158" t="s">
        <v>1322</v>
      </c>
      <c t="s">
        <v>2329</v>
      </c>
      <c t="s">
        <v>1322</v>
      </c>
      <c t="s">
        <v>2329</v>
      </c>
      <c t="s">
        <v>2329</v>
      </c>
      <c t="s">
        <v>1322</v>
      </c>
    </row>
    <row>
      <c r="CI159" t="s">
        <v>1455</v>
      </c>
      <c t="s">
        <v>423</v>
      </c>
      <c t="s">
        <v>1455</v>
      </c>
      <c t="s">
        <v>423</v>
      </c>
      <c t="s">
        <v>423</v>
      </c>
      <c t="s">
        <v>1455</v>
      </c>
    </row>
    <row>
      <c r="CI160" t="s">
        <v>896</v>
      </c>
      <c t="s">
        <v>1323</v>
      </c>
      <c t="s">
        <v>896</v>
      </c>
      <c t="s">
        <v>1323</v>
      </c>
      <c t="s">
        <v>1323</v>
      </c>
      <c t="s">
        <v>896</v>
      </c>
    </row>
    <row>
      <c r="CI161" t="s">
        <v>132</v>
      </c>
      <c t="s">
        <v>1197</v>
      </c>
      <c t="s">
        <v>132</v>
      </c>
      <c t="s">
        <v>1197</v>
      </c>
      <c t="s">
        <v>1197</v>
      </c>
      <c t="s">
        <v>132</v>
      </c>
    </row>
    <row>
      <c r="CI162" t="s">
        <v>600</v>
      </c>
      <c t="s">
        <v>2026</v>
      </c>
      <c t="s">
        <v>600</v>
      </c>
      <c t="s">
        <v>2026</v>
      </c>
      <c t="s">
        <v>2026</v>
      </c>
      <c t="s">
        <v>600</v>
      </c>
    </row>
    <row>
      <c r="CI163" t="s">
        <v>1744</v>
      </c>
      <c t="s">
        <v>424</v>
      </c>
      <c t="s">
        <v>1744</v>
      </c>
      <c t="s">
        <v>424</v>
      </c>
      <c t="s">
        <v>424</v>
      </c>
      <c t="s">
        <v>1744</v>
      </c>
    </row>
    <row>
      <c r="CI164" t="s">
        <v>738</v>
      </c>
      <c t="s">
        <v>278</v>
      </c>
      <c t="s">
        <v>738</v>
      </c>
      <c t="s">
        <v>278</v>
      </c>
      <c t="s">
        <v>278</v>
      </c>
      <c t="s">
        <v>738</v>
      </c>
    </row>
    <row>
      <c r="CI165" t="s">
        <v>2027</v>
      </c>
      <c t="s">
        <v>1456</v>
      </c>
      <c t="s">
        <v>2027</v>
      </c>
      <c t="s">
        <v>1456</v>
      </c>
      <c t="s">
        <v>1456</v>
      </c>
      <c t="s">
        <v>2027</v>
      </c>
    </row>
    <row>
      <c r="CI166" t="s">
        <v>425</v>
      </c>
      <c t="s">
        <v>897</v>
      </c>
      <c t="s">
        <v>425</v>
      </c>
      <c t="s">
        <v>897</v>
      </c>
      <c t="s">
        <v>897</v>
      </c>
      <c t="s">
        <v>425</v>
      </c>
    </row>
    <row>
      <c r="CI167" t="s">
        <v>1457</v>
      </c>
      <c t="s">
        <v>279</v>
      </c>
      <c t="s">
        <v>1457</v>
      </c>
      <c t="s">
        <v>279</v>
      </c>
      <c t="s">
        <v>279</v>
      </c>
      <c t="s">
        <v>1457</v>
      </c>
    </row>
    <row>
      <c r="CI168" t="s">
        <v>1324</v>
      </c>
      <c t="s">
        <v>1048</v>
      </c>
      <c t="s">
        <v>1324</v>
      </c>
      <c t="s">
        <v>1048</v>
      </c>
      <c t="s">
        <v>1048</v>
      </c>
      <c t="s">
        <v>1324</v>
      </c>
    </row>
    <row>
      <c r="CI169" t="s">
        <v>898</v>
      </c>
      <c t="s">
        <v>1198</v>
      </c>
      <c t="s">
        <v>898</v>
      </c>
      <c t="s">
        <v>1198</v>
      </c>
      <c t="s">
        <v>1198</v>
      </c>
      <c t="s">
        <v>898</v>
      </c>
    </row>
    <row>
      <c r="CI170" t="s">
        <v>280</v>
      </c>
      <c t="s">
        <v>1745</v>
      </c>
      <c t="s">
        <v>280</v>
      </c>
      <c t="s">
        <v>1745</v>
      </c>
      <c t="s">
        <v>1745</v>
      </c>
      <c t="s">
        <v>280</v>
      </c>
    </row>
    <row>
      <c r="CI171" t="s">
        <v>1746</v>
      </c>
      <c t="s">
        <v>2330</v>
      </c>
      <c t="s">
        <v>1746</v>
      </c>
      <c t="s">
        <v>2330</v>
      </c>
      <c t="s">
        <v>2330</v>
      </c>
      <c t="s">
        <v>1746</v>
      </c>
    </row>
    <row>
      <c r="CI172" t="s">
        <v>899</v>
      </c>
      <c t="s">
        <v>426</v>
      </c>
      <c t="s">
        <v>899</v>
      </c>
      <c t="s">
        <v>426</v>
      </c>
      <c t="s">
        <v>426</v>
      </c>
      <c t="s">
        <v>899</v>
      </c>
    </row>
    <row>
      <c r="CI173" t="s">
        <v>1325</v>
      </c>
      <c t="s">
        <v>2028</v>
      </c>
      <c t="s">
        <v>1325</v>
      </c>
      <c t="s">
        <v>2028</v>
      </c>
      <c t="s">
        <v>2028</v>
      </c>
      <c t="s">
        <v>1325</v>
      </c>
    </row>
    <row>
      <c r="CI174" t="s">
        <v>1876</v>
      </c>
      <c t="s">
        <v>1747</v>
      </c>
      <c t="s">
        <v>1876</v>
      </c>
      <c t="s">
        <v>1747</v>
      </c>
      <c t="s">
        <v>1747</v>
      </c>
      <c t="s">
        <v>1876</v>
      </c>
    </row>
    <row>
      <c r="CI175" t="s">
        <v>2331</v>
      </c>
      <c t="s">
        <v>281</v>
      </c>
      <c t="s">
        <v>2331</v>
      </c>
      <c t="s">
        <v>281</v>
      </c>
      <c t="s">
        <v>281</v>
      </c>
      <c t="s">
        <v>2331</v>
      </c>
    </row>
    <row>
      <c r="CI176" t="s">
        <v>1877</v>
      </c>
      <c t="s">
        <v>1199</v>
      </c>
      <c t="s">
        <v>1877</v>
      </c>
      <c t="s">
        <v>1199</v>
      </c>
      <c t="s">
        <v>1199</v>
      </c>
      <c t="s">
        <v>1877</v>
      </c>
    </row>
    <row>
      <c r="CI177" t="s">
        <v>2183</v>
      </c>
      <c t="s">
        <v>1049</v>
      </c>
      <c t="s">
        <v>2183</v>
      </c>
      <c t="s">
        <v>1049</v>
      </c>
      <c t="s">
        <v>1049</v>
      </c>
      <c t="s">
        <v>2183</v>
      </c>
    </row>
    <row>
      <c r="CI178" t="s">
        <v>1200</v>
      </c>
      <c t="s">
        <v>1878</v>
      </c>
      <c t="s">
        <v>1200</v>
      </c>
      <c t="s">
        <v>1878</v>
      </c>
      <c t="s">
        <v>1878</v>
      </c>
      <c t="s">
        <v>1200</v>
      </c>
    </row>
    <row>
      <c r="CI179" t="s">
        <v>1748</v>
      </c>
      <c t="s">
        <v>427</v>
      </c>
      <c t="s">
        <v>1748</v>
      </c>
      <c t="s">
        <v>427</v>
      </c>
      <c t="s">
        <v>427</v>
      </c>
      <c t="s">
        <v>1748</v>
      </c>
    </row>
    <row>
      <c r="CI180" t="s">
        <v>1201</v>
      </c>
      <c t="s">
        <v>1611</v>
      </c>
      <c t="s">
        <v>1201</v>
      </c>
      <c t="s">
        <v>1611</v>
      </c>
      <c t="s">
        <v>1611</v>
      </c>
      <c t="s">
        <v>1201</v>
      </c>
    </row>
    <row>
      <c r="CI181" t="s">
        <v>1326</v>
      </c>
      <c t="s">
        <v>2184</v>
      </c>
      <c t="s">
        <v>1326</v>
      </c>
      <c t="s">
        <v>2184</v>
      </c>
      <c t="s">
        <v>2184</v>
      </c>
      <c t="s">
        <v>1326</v>
      </c>
    </row>
    <row>
      <c r="CI182" t="s">
        <v>1612</v>
      </c>
      <c t="s">
        <v>739</v>
      </c>
      <c t="s">
        <v>1612</v>
      </c>
      <c t="s">
        <v>739</v>
      </c>
      <c t="s">
        <v>739</v>
      </c>
      <c t="s">
        <v>1612</v>
      </c>
    </row>
    <row>
      <c r="CI183" t="s">
        <v>1879</v>
      </c>
      <c t="s">
        <v>133</v>
      </c>
      <c t="s">
        <v>1879</v>
      </c>
      <c t="s">
        <v>133</v>
      </c>
      <c t="s">
        <v>133</v>
      </c>
      <c t="s">
        <v>1879</v>
      </c>
    </row>
    <row>
      <c r="CI184" t="s">
        <v>134</v>
      </c>
      <c t="s">
        <v>2332</v>
      </c>
      <c t="s">
        <v>134</v>
      </c>
      <c t="s">
        <v>2332</v>
      </c>
      <c t="s">
        <v>2332</v>
      </c>
      <c t="s">
        <v>134</v>
      </c>
    </row>
    <row>
      <c r="CI185" t="s">
        <v>1613</v>
      </c>
      <c t="s">
        <v>1749</v>
      </c>
      <c t="s">
        <v>1613</v>
      </c>
      <c t="s">
        <v>1749</v>
      </c>
      <c t="s">
        <v>1749</v>
      </c>
      <c t="s">
        <v>1613</v>
      </c>
    </row>
    <row>
      <c r="CI186" t="s">
        <v>1050</v>
      </c>
      <c t="s">
        <v>1750</v>
      </c>
      <c t="s">
        <v>1050</v>
      </c>
      <c t="s">
        <v>1750</v>
      </c>
      <c t="s">
        <v>1750</v>
      </c>
      <c t="s">
        <v>1050</v>
      </c>
    </row>
    <row>
      <c r="CI187" t="s">
        <v>601</v>
      </c>
      <c t="s">
        <v>2333</v>
      </c>
      <c t="s">
        <v>601</v>
      </c>
      <c t="s">
        <v>2333</v>
      </c>
      <c t="s">
        <v>2333</v>
      </c>
      <c t="s">
        <v>601</v>
      </c>
    </row>
    <row>
      <c r="CI188" t="s">
        <v>602</v>
      </c>
      <c t="s">
        <v>1202</v>
      </c>
      <c t="s">
        <v>602</v>
      </c>
      <c t="s">
        <v>1202</v>
      </c>
      <c t="s">
        <v>1202</v>
      </c>
      <c t="s">
        <v>602</v>
      </c>
    </row>
    <row>
      <c r="CI189" t="s">
        <v>282</v>
      </c>
      <c t="s">
        <v>1880</v>
      </c>
      <c t="s">
        <v>282</v>
      </c>
      <c t="s">
        <v>1880</v>
      </c>
      <c t="s">
        <v>1880</v>
      </c>
      <c t="s">
        <v>282</v>
      </c>
    </row>
    <row>
      <c r="CI190" t="s">
        <v>1203</v>
      </c>
      <c t="s">
        <v>2334</v>
      </c>
      <c t="s">
        <v>1203</v>
      </c>
      <c t="s">
        <v>2334</v>
      </c>
      <c t="s">
        <v>2334</v>
      </c>
      <c t="s">
        <v>1203</v>
      </c>
    </row>
    <row>
      <c r="CI191" t="s">
        <v>740</v>
      </c>
      <c t="s">
        <v>1204</v>
      </c>
      <c t="s">
        <v>740</v>
      </c>
      <c t="s">
        <v>1204</v>
      </c>
      <c t="s">
        <v>1204</v>
      </c>
      <c t="s">
        <v>740</v>
      </c>
    </row>
    <row>
      <c r="CI192" t="s">
        <v>126</v>
      </c>
      <c t="s">
        <v>2335</v>
      </c>
      <c t="s">
        <v>126</v>
      </c>
      <c t="s">
        <v>2335</v>
      </c>
      <c t="s">
        <v>2335</v>
      </c>
      <c t="s">
        <v>126</v>
      </c>
    </row>
    <row>
      <c r="CI193" t="s">
        <v>2016</v>
      </c>
      <c t="s">
        <v>2185</v>
      </c>
      <c t="s">
        <v>2016</v>
      </c>
      <c t="s">
        <v>2185</v>
      </c>
      <c t="s">
        <v>2185</v>
      </c>
      <c t="s">
        <v>2016</v>
      </c>
    </row>
    <row>
      <c r="CI194" t="s">
        <v>2175</v>
      </c>
      <c t="s">
        <v>741</v>
      </c>
      <c t="s">
        <v>2175</v>
      </c>
      <c t="s">
        <v>741</v>
      </c>
      <c t="s">
        <v>741</v>
      </c>
      <c t="s">
        <v>2175</v>
      </c>
    </row>
    <row>
      <c r="CI195" t="s">
        <v>882</v>
      </c>
      <c t="s">
        <v>1458</v>
      </c>
      <c t="s">
        <v>882</v>
      </c>
      <c t="s">
        <v>1458</v>
      </c>
      <c t="s">
        <v>1458</v>
      </c>
      <c t="s">
        <v>882</v>
      </c>
    </row>
    <row>
      <c r="CI196" t="s">
        <v>2176</v>
      </c>
      <c t="s">
        <v>603</v>
      </c>
      <c t="s">
        <v>2176</v>
      </c>
      <c t="s">
        <v>603</v>
      </c>
      <c t="s">
        <v>603</v>
      </c>
      <c t="s">
        <v>2176</v>
      </c>
    </row>
    <row>
      <c r="CI197" t="s">
        <v>1737</v>
      </c>
      <c t="s">
        <v>1881</v>
      </c>
      <c t="s">
        <v>1737</v>
      </c>
      <c t="s">
        <v>1881</v>
      </c>
      <c t="s">
        <v>1881</v>
      </c>
      <c t="s">
        <v>1737</v>
      </c>
    </row>
    <row>
      <c r="CI198" t="s">
        <v>2177</v>
      </c>
      <c t="s">
        <v>1882</v>
      </c>
      <c t="s">
        <v>2177</v>
      </c>
      <c t="s">
        <v>1882</v>
      </c>
      <c t="s">
        <v>1882</v>
      </c>
      <c t="s">
        <v>2177</v>
      </c>
    </row>
    <row>
      <c r="CI199" t="s">
        <v>597</v>
      </c>
      <c t="s">
        <v>1327</v>
      </c>
      <c t="s">
        <v>597</v>
      </c>
      <c t="s">
        <v>1327</v>
      </c>
      <c t="s">
        <v>1327</v>
      </c>
      <c t="s">
        <v>597</v>
      </c>
    </row>
    <row>
      <c r="CI200" t="s">
        <v>883</v>
      </c>
      <c t="s">
        <v>1328</v>
      </c>
      <c t="s">
        <v>883</v>
      </c>
      <c t="s">
        <v>1328</v>
      </c>
      <c t="s">
        <v>1328</v>
      </c>
      <c t="s">
        <v>883</v>
      </c>
    </row>
    <row>
      <c r="CI201" t="s">
        <v>415</v>
      </c>
      <c t="s">
        <v>1614</v>
      </c>
      <c t="s">
        <v>415</v>
      </c>
      <c t="s">
        <v>1614</v>
      </c>
      <c t="s">
        <v>1614</v>
      </c>
      <c t="s">
        <v>415</v>
      </c>
    </row>
    <row>
      <c r="CI202" t="s">
        <v>884</v>
      </c>
      <c t="s">
        <v>428</v>
      </c>
      <c t="s">
        <v>884</v>
      </c>
      <c t="s">
        <v>428</v>
      </c>
      <c t="s">
        <v>428</v>
      </c>
      <c t="s">
        <v>884</v>
      </c>
    </row>
    <row>
      <c r="CI203" t="s">
        <v>2324</v>
      </c>
      <c t="s">
        <v>1051</v>
      </c>
      <c t="s">
        <v>2324</v>
      </c>
      <c t="s">
        <v>1051</v>
      </c>
      <c t="s">
        <v>1051</v>
      </c>
      <c t="s">
        <v>2324</v>
      </c>
    </row>
    <row>
      <c r="CI204" t="s">
        <v>885</v>
      </c>
      <c t="s">
        <v>1052</v>
      </c>
      <c t="s">
        <v>885</v>
      </c>
      <c t="s">
        <v>1052</v>
      </c>
      <c t="s">
        <v>1052</v>
      </c>
      <c t="s">
        <v>885</v>
      </c>
    </row>
    <row>
      <c r="CI205" t="s">
        <v>127</v>
      </c>
      <c t="s">
        <v>742</v>
      </c>
      <c t="s">
        <v>127</v>
      </c>
      <c t="s">
        <v>742</v>
      </c>
      <c t="s">
        <v>742</v>
      </c>
      <c t="s">
        <v>127</v>
      </c>
    </row>
    <row>
      <c r="CI206" t="s">
        <v>887</v>
      </c>
      <c t="s">
        <v>2186</v>
      </c>
      <c t="s">
        <v>887</v>
      </c>
      <c t="s">
        <v>2186</v>
      </c>
      <c t="s">
        <v>2186</v>
      </c>
      <c t="s">
        <v>887</v>
      </c>
    </row>
    <row>
      <c r="CI207" t="s">
        <v>1605</v>
      </c>
      <c t="s">
        <v>900</v>
      </c>
      <c t="s">
        <v>1605</v>
      </c>
      <c t="s">
        <v>900</v>
      </c>
      <c t="s">
        <v>900</v>
      </c>
      <c t="s">
        <v>1605</v>
      </c>
    </row>
    <row>
      <c r="CI208" t="s">
        <v>1038</v>
      </c>
      <c t="s">
        <v>1329</v>
      </c>
      <c t="s">
        <v>1038</v>
      </c>
      <c t="s">
        <v>1329</v>
      </c>
      <c t="s">
        <v>1329</v>
      </c>
      <c t="s">
        <v>1038</v>
      </c>
    </row>
    <row>
      <c r="CI209" t="s">
        <v>1872</v>
      </c>
      <c t="s">
        <v>1205</v>
      </c>
      <c t="s">
        <v>1872</v>
      </c>
      <c t="s">
        <v>1205</v>
      </c>
      <c t="s">
        <v>1205</v>
      </c>
      <c t="s">
        <v>1872</v>
      </c>
    </row>
    <row>
      <c r="CI210" t="s">
        <v>598</v>
      </c>
      <c t="s">
        <v>1883</v>
      </c>
      <c t="s">
        <v>598</v>
      </c>
      <c t="s">
        <v>1883</v>
      </c>
      <c t="s">
        <v>1883</v>
      </c>
      <c t="s">
        <v>598</v>
      </c>
    </row>
    <row>
      <c r="CI211" t="s">
        <v>889</v>
      </c>
      <c t="s">
        <v>429</v>
      </c>
      <c t="s">
        <v>889</v>
      </c>
      <c t="s">
        <v>429</v>
      </c>
      <c t="s">
        <v>429</v>
      </c>
      <c t="s">
        <v>889</v>
      </c>
    </row>
    <row>
      <c r="CI212" t="s">
        <v>273</v>
      </c>
      <c t="s">
        <v>2336</v>
      </c>
      <c t="s">
        <v>273</v>
      </c>
      <c t="s">
        <v>2336</v>
      </c>
      <c t="s">
        <v>2336</v>
      </c>
      <c t="s">
        <v>273</v>
      </c>
    </row>
    <row>
      <c r="CI213" t="s">
        <v>1191</v>
      </c>
      <c t="s">
        <v>1884</v>
      </c>
      <c t="s">
        <v>1191</v>
      </c>
      <c t="s">
        <v>1884</v>
      </c>
      <c t="s">
        <v>1884</v>
      </c>
      <c t="s">
        <v>1191</v>
      </c>
    </row>
    <row>
      <c r="CI214" t="s">
        <v>1039</v>
      </c>
      <c t="s">
        <v>901</v>
      </c>
      <c t="s">
        <v>1039</v>
      </c>
      <c t="s">
        <v>901</v>
      </c>
      <c t="s">
        <v>901</v>
      </c>
      <c t="s">
        <v>1039</v>
      </c>
    </row>
    <row>
      <c r="CI215" t="s">
        <v>890</v>
      </c>
      <c t="s">
        <v>135</v>
      </c>
      <c t="s">
        <v>890</v>
      </c>
      <c t="s">
        <v>135</v>
      </c>
      <c t="s">
        <v>135</v>
      </c>
      <c t="s">
        <v>890</v>
      </c>
    </row>
    <row>
      <c r="CI216" t="s">
        <v>2019</v>
      </c>
      <c t="s">
        <v>743</v>
      </c>
      <c t="s">
        <v>2019</v>
      </c>
      <c t="s">
        <v>743</v>
      </c>
      <c t="s">
        <v>743</v>
      </c>
      <c t="s">
        <v>2019</v>
      </c>
    </row>
    <row>
      <c r="CI217" t="s">
        <v>1192</v>
      </c>
      <c t="s">
        <v>1459</v>
      </c>
      <c t="s">
        <v>1192</v>
      </c>
      <c t="s">
        <v>1459</v>
      </c>
      <c t="s">
        <v>1459</v>
      </c>
      <c t="s">
        <v>1192</v>
      </c>
    </row>
    <row>
      <c r="CI218" t="s">
        <v>1607</v>
      </c>
      <c t="s">
        <v>1751</v>
      </c>
      <c t="s">
        <v>1607</v>
      </c>
      <c t="s">
        <v>1751</v>
      </c>
      <c t="s">
        <v>1751</v>
      </c>
      <c t="s">
        <v>1607</v>
      </c>
    </row>
    <row>
      <c r="CI219" t="s">
        <v>1193</v>
      </c>
      <c t="s">
        <v>2337</v>
      </c>
      <c t="s">
        <v>1193</v>
      </c>
      <c t="s">
        <v>2337</v>
      </c>
      <c t="s">
        <v>2337</v>
      </c>
      <c t="s">
        <v>1193</v>
      </c>
    </row>
    <row>
      <c r="CI220" t="s">
        <v>417</v>
      </c>
      <c t="s">
        <v>902</v>
      </c>
      <c t="s">
        <v>417</v>
      </c>
      <c t="s">
        <v>902</v>
      </c>
      <c t="s">
        <v>902</v>
      </c>
      <c t="s">
        <v>417</v>
      </c>
    </row>
    <row>
      <c r="CI221" t="s">
        <v>1450</v>
      </c>
      <c t="s">
        <v>2029</v>
      </c>
      <c t="s">
        <v>1450</v>
      </c>
      <c t="s">
        <v>2029</v>
      </c>
      <c t="s">
        <v>2029</v>
      </c>
      <c t="s">
        <v>1450</v>
      </c>
    </row>
    <row>
      <c r="CI222" t="s">
        <v>2325</v>
      </c>
      <c t="s">
        <v>2030</v>
      </c>
      <c t="s">
        <v>2325</v>
      </c>
      <c t="s">
        <v>2030</v>
      </c>
      <c t="s">
        <v>2030</v>
      </c>
      <c t="s">
        <v>2325</v>
      </c>
    </row>
    <row>
      <c r="CI223" t="s">
        <v>1451</v>
      </c>
      <c t="s">
        <v>1460</v>
      </c>
      <c t="s">
        <v>1451</v>
      </c>
      <c t="s">
        <v>1460</v>
      </c>
      <c t="s">
        <v>1460</v>
      </c>
      <c t="s">
        <v>1451</v>
      </c>
    </row>
    <row>
      <c r="CI224" t="s">
        <v>896</v>
      </c>
      <c t="s">
        <v>283</v>
      </c>
      <c t="s">
        <v>896</v>
      </c>
      <c t="s">
        <v>283</v>
      </c>
      <c t="s">
        <v>283</v>
      </c>
      <c t="s">
        <v>896</v>
      </c>
    </row>
    <row>
      <c r="CI225" t="s">
        <v>132</v>
      </c>
      <c t="s">
        <v>136</v>
      </c>
      <c t="s">
        <v>132</v>
      </c>
      <c t="s">
        <v>136</v>
      </c>
      <c t="s">
        <v>136</v>
      </c>
      <c t="s">
        <v>132</v>
      </c>
    </row>
    <row>
      <c r="CI226" t="s">
        <v>600</v>
      </c>
      <c t="s">
        <v>903</v>
      </c>
      <c t="s">
        <v>600</v>
      </c>
      <c t="s">
        <v>903</v>
      </c>
      <c t="s">
        <v>903</v>
      </c>
      <c t="s">
        <v>600</v>
      </c>
    </row>
    <row>
      <c r="CI227" t="s">
        <v>1744</v>
      </c>
      <c t="s">
        <v>1752</v>
      </c>
      <c t="s">
        <v>1744</v>
      </c>
      <c t="s">
        <v>1752</v>
      </c>
      <c t="s">
        <v>1752</v>
      </c>
      <c t="s">
        <v>1744</v>
      </c>
    </row>
    <row>
      <c r="CI228" t="s">
        <v>738</v>
      </c>
      <c t="s">
        <v>2031</v>
      </c>
      <c t="s">
        <v>738</v>
      </c>
      <c t="s">
        <v>2031</v>
      </c>
      <c t="s">
        <v>2031</v>
      </c>
      <c t="s">
        <v>738</v>
      </c>
    </row>
    <row>
      <c r="CI229" t="s">
        <v>2027</v>
      </c>
      <c t="s">
        <v>1615</v>
      </c>
      <c t="s">
        <v>2027</v>
      </c>
      <c t="s">
        <v>1615</v>
      </c>
      <c t="s">
        <v>1615</v>
      </c>
      <c t="s">
        <v>2027</v>
      </c>
    </row>
    <row>
      <c r="CI230" t="s">
        <v>425</v>
      </c>
      <c t="s">
        <v>2187</v>
      </c>
      <c t="s">
        <v>425</v>
      </c>
      <c t="s">
        <v>2187</v>
      </c>
      <c t="s">
        <v>2187</v>
      </c>
      <c t="s">
        <v>425</v>
      </c>
    </row>
    <row>
      <c r="CI231" t="s">
        <v>1457</v>
      </c>
      <c t="s">
        <v>1461</v>
      </c>
      <c t="s">
        <v>1457</v>
      </c>
      <c t="s">
        <v>1461</v>
      </c>
      <c t="s">
        <v>1461</v>
      </c>
      <c t="s">
        <v>1457</v>
      </c>
    </row>
    <row>
      <c r="CI232" t="s">
        <v>1324</v>
      </c>
      <c t="s">
        <v>430</v>
      </c>
      <c t="s">
        <v>1324</v>
      </c>
      <c t="s">
        <v>430</v>
      </c>
      <c t="s">
        <v>430</v>
      </c>
      <c t="s">
        <v>1324</v>
      </c>
    </row>
    <row>
      <c r="CI233" t="s">
        <v>898</v>
      </c>
      <c t="s">
        <v>1206</v>
      </c>
      <c t="s">
        <v>898</v>
      </c>
      <c t="s">
        <v>1206</v>
      </c>
      <c t="s">
        <v>1206</v>
      </c>
      <c t="s">
        <v>898</v>
      </c>
    </row>
    <row>
      <c r="CI234" t="s">
        <v>280</v>
      </c>
      <c t="s">
        <v>744</v>
      </c>
      <c t="s">
        <v>280</v>
      </c>
      <c t="s">
        <v>744</v>
      </c>
      <c t="s">
        <v>744</v>
      </c>
      <c t="s">
        <v>280</v>
      </c>
    </row>
    <row>
      <c r="CI235" t="s">
        <v>1746</v>
      </c>
      <c t="s">
        <v>1330</v>
      </c>
      <c t="s">
        <v>1746</v>
      </c>
      <c t="s">
        <v>1330</v>
      </c>
      <c t="s">
        <v>1330</v>
      </c>
      <c t="s">
        <v>1746</v>
      </c>
    </row>
    <row>
      <c r="CI236" t="s">
        <v>899</v>
      </c>
      <c t="s">
        <v>604</v>
      </c>
      <c t="s">
        <v>899</v>
      </c>
      <c t="s">
        <v>604</v>
      </c>
      <c t="s">
        <v>604</v>
      </c>
      <c t="s">
        <v>899</v>
      </c>
    </row>
    <row>
      <c r="CI237" t="s">
        <v>1325</v>
      </c>
      <c t="s">
        <v>1053</v>
      </c>
      <c t="s">
        <v>1325</v>
      </c>
      <c t="s">
        <v>1053</v>
      </c>
      <c t="s">
        <v>1053</v>
      </c>
      <c t="s">
        <v>1325</v>
      </c>
    </row>
    <row>
      <c r="CI238" t="s">
        <v>1876</v>
      </c>
      <c t="s">
        <v>1753</v>
      </c>
      <c t="s">
        <v>1876</v>
      </c>
      <c t="s">
        <v>1753</v>
      </c>
      <c t="s">
        <v>1753</v>
      </c>
      <c t="s">
        <v>1876</v>
      </c>
    </row>
    <row>
      <c r="CI239" t="s">
        <v>2331</v>
      </c>
      <c t="s">
        <v>1754</v>
      </c>
      <c t="s">
        <v>2331</v>
      </c>
      <c t="s">
        <v>1754</v>
      </c>
      <c t="s">
        <v>1754</v>
      </c>
      <c t="s">
        <v>2331</v>
      </c>
    </row>
    <row>
      <c r="CI240" t="s">
        <v>1877</v>
      </c>
      <c t="s">
        <v>1462</v>
      </c>
      <c t="s">
        <v>1877</v>
      </c>
      <c t="s">
        <v>1462</v>
      </c>
      <c t="s">
        <v>1462</v>
      </c>
      <c t="s">
        <v>1877</v>
      </c>
    </row>
    <row>
      <c r="CI241" t="s">
        <v>2183</v>
      </c>
      <c t="s">
        <v>1331</v>
      </c>
      <c t="s">
        <v>2183</v>
      </c>
      <c t="s">
        <v>1331</v>
      </c>
      <c t="s">
        <v>1331</v>
      </c>
      <c t="s">
        <v>2183</v>
      </c>
    </row>
    <row>
      <c r="CI242" t="s">
        <v>1200</v>
      </c>
      <c t="s">
        <v>2188</v>
      </c>
      <c t="s">
        <v>1200</v>
      </c>
      <c t="s">
        <v>2188</v>
      </c>
      <c t="s">
        <v>2188</v>
      </c>
      <c t="s">
        <v>1200</v>
      </c>
    </row>
    <row>
      <c r="CI243" t="s">
        <v>1748</v>
      </c>
      <c t="s">
        <v>745</v>
      </c>
      <c t="s">
        <v>1748</v>
      </c>
      <c t="s">
        <v>745</v>
      </c>
      <c t="s">
        <v>745</v>
      </c>
      <c t="s">
        <v>1748</v>
      </c>
    </row>
    <row>
      <c r="CI244" t="s">
        <v>1201</v>
      </c>
      <c t="s">
        <v>1463</v>
      </c>
      <c t="s">
        <v>1201</v>
      </c>
      <c t="s">
        <v>1463</v>
      </c>
      <c t="s">
        <v>1463</v>
      </c>
      <c t="s">
        <v>1201</v>
      </c>
    </row>
    <row>
      <c r="CI245" t="s">
        <v>1326</v>
      </c>
      <c t="s">
        <v>1464</v>
      </c>
      <c t="s">
        <v>1326</v>
      </c>
      <c t="s">
        <v>1464</v>
      </c>
      <c t="s">
        <v>1464</v>
      </c>
      <c t="s">
        <v>1326</v>
      </c>
    </row>
    <row>
      <c r="CI246" t="s">
        <v>1612</v>
      </c>
      <c t="s">
        <v>1054</v>
      </c>
      <c t="s">
        <v>1612</v>
      </c>
      <c t="s">
        <v>1054</v>
      </c>
      <c t="s">
        <v>1054</v>
      </c>
      <c t="s">
        <v>1612</v>
      </c>
    </row>
    <row>
      <c r="CI247" t="s">
        <v>1879</v>
      </c>
      <c t="s">
        <v>431</v>
      </c>
      <c t="s">
        <v>1879</v>
      </c>
      <c t="s">
        <v>431</v>
      </c>
      <c t="s">
        <v>431</v>
      </c>
      <c t="s">
        <v>1879</v>
      </c>
    </row>
    <row>
      <c r="CI248" t="s">
        <v>134</v>
      </c>
      <c t="s">
        <v>2189</v>
      </c>
      <c t="s">
        <v>134</v>
      </c>
      <c t="s">
        <v>2189</v>
      </c>
      <c t="s">
        <v>2189</v>
      </c>
      <c t="s">
        <v>134</v>
      </c>
    </row>
    <row>
      <c r="CI249" t="s">
        <v>1613</v>
      </c>
      <c t="s">
        <v>1207</v>
      </c>
      <c t="s">
        <v>1613</v>
      </c>
      <c t="s">
        <v>1207</v>
      </c>
      <c t="s">
        <v>1207</v>
      </c>
      <c t="s">
        <v>1613</v>
      </c>
    </row>
    <row>
      <c r="CI250" t="s">
        <v>1050</v>
      </c>
      <c t="s">
        <v>2032</v>
      </c>
      <c t="s">
        <v>1050</v>
      </c>
      <c t="s">
        <v>2032</v>
      </c>
      <c t="s">
        <v>2032</v>
      </c>
      <c t="s">
        <v>1050</v>
      </c>
    </row>
    <row>
      <c r="CI251" t="s">
        <v>601</v>
      </c>
      <c t="s">
        <v>284</v>
      </c>
      <c t="s">
        <v>601</v>
      </c>
      <c t="s">
        <v>284</v>
      </c>
      <c t="s">
        <v>284</v>
      </c>
      <c t="s">
        <v>601</v>
      </c>
    </row>
    <row>
      <c r="CI252" t="s">
        <v>602</v>
      </c>
      <c t="s">
        <v>432</v>
      </c>
      <c t="s">
        <v>602</v>
      </c>
      <c t="s">
        <v>432</v>
      </c>
      <c t="s">
        <v>432</v>
      </c>
      <c t="s">
        <v>602</v>
      </c>
    </row>
    <row>
      <c r="CI253" t="s">
        <v>282</v>
      </c>
      <c t="s">
        <v>2190</v>
      </c>
      <c t="s">
        <v>282</v>
      </c>
      <c t="s">
        <v>2190</v>
      </c>
      <c t="s">
        <v>2190</v>
      </c>
      <c t="s">
        <v>282</v>
      </c>
    </row>
    <row>
      <c r="CI254" t="s">
        <v>1203</v>
      </c>
      <c t="s">
        <v>1616</v>
      </c>
      <c t="s">
        <v>1203</v>
      </c>
      <c t="s">
        <v>1616</v>
      </c>
      <c t="s">
        <v>1616</v>
      </c>
      <c t="s">
        <v>1203</v>
      </c>
    </row>
    <row>
      <c r="CI255" t="s">
        <v>740</v>
      </c>
      <c t="s">
        <v>2338</v>
      </c>
      <c t="s">
        <v>740</v>
      </c>
      <c t="s">
        <v>2338</v>
      </c>
      <c t="s">
        <v>2338</v>
      </c>
      <c t="s">
        <v>740</v>
      </c>
    </row>
  </sheetData>
  <dataValidations count="38">
    <dataValidation type="list" allowBlank="1" showInputMessage="1" showErrorMessage="1" sqref="B4">
      <formula1>ScDPt1StarColumn22_ValidationDesc</formula1>
    </dataValidation>
    <dataValidation type="list" allowBlank="1" showInputMessage="1" showErrorMessage="1" sqref="B5">
      <formula1>ScDForeign16_ValidationDesc</formula1>
    </dataValidation>
    <dataValidation type="list" allowBlank="1" showInputMessage="1" showErrorMessage="1" sqref="B7">
      <formula1>NAICDes2020_ValidationDesc</formula1>
    </dataValidation>
    <dataValidation type="list" allowBlank="1" showInputMessage="1" showErrorMessage="1" sqref="B8">
      <formula1>NAICDesModifier2020_ValidationDesc</formula1>
    </dataValidation>
    <dataValidation type="list" allowBlank="1" showInputMessage="1" showErrorMessage="1" sqref="B9">
      <formula1>SVOAdminSymbolSCDBond2020_ValidationDesc</formula1>
    </dataValidation>
    <dataValidation type="decimal" allowBlank="1" showErrorMessage="1" error="Invalid dollar amount" prompt="Enter a dollars and cents amount" sqref="B10 B20">
      <formula1>-999999999999.99</formula1>
      <formula2>999999999999.99</formula2>
    </dataValidation>
    <dataValidation type="decimal" allowBlank="1" showErrorMessage="1" error="Invalid 4 decimal number" prompt="Enter a 4 decimal number" sqref="B11">
      <formula1>-9999999999.9999</formula1>
      <formula2>9999999999.9999</formula2>
    </dataValidation>
    <dataValidation type="decimal" allowBlank="1" showErrorMessage="1" error="Invalid 3 decimal number" prompt="Enter a 3 decimal number" sqref="B12 B22">
      <formula1>-99999999999.999</formula1>
      <formula2>99999999999.999</formula2>
    </dataValidation>
    <dataValidation type="date" allowBlank="1" showErrorMessage="1" error="Invalid Date" prompt="Date MM/DD/YYYY" sqref="B13">
      <formula1>1</formula1>
      <formula2>73050</formula2>
    </dataValidation>
    <dataValidation type="list" allowBlank="1" showInputMessage="1" showErrorMessage="1" sqref="B14">
      <formula1>FairValueMethod12_ValidationDesc</formula1>
    </dataValidation>
    <dataValidation type="custom" allowBlank="1" showErrorMessage="1" error="Invalid 12 character AlphaNumeric string" prompt="12 character AlphaNumeric string" sqref="B15">
      <formula1>IF(AND(LEN(B15)=12,ISNUMBER(SUMPRODUCT(FIND(MID(B15,ROW(INDIRECT("1:"&amp;12)),1),"0123456789abcdefghijklmnopqrstuvwxyzABCDEFGHIJKLMNOPQRSTUVWXYZ")))),TRUE,FALSE)</formula1>
    </dataValidation>
    <dataValidation type="list" allowBlank="1" showInputMessage="1" showErrorMessage="1" sqref="B16">
      <formula1>ScDPt1CapitalStructure17_ValidationDesc</formula1>
    </dataValidation>
    <dataValidation type="list" allowBlank="1" showInputMessage="1" showErrorMessage="1" sqref="B17">
      <formula1>RelatedParties_ValidationDesc</formula1>
    </dataValidation>
    <dataValidation type="list" allowBlank="1" showInputMessage="1" showErrorMessage="1" sqref="B18">
      <formula1>CollateralType2020_ValidationDesc</formula1>
    </dataValidation>
    <dataValidation type="list" allowBlank="1" showInputMessage="1" showErrorMessage="1" sqref="B19">
      <formula1>States12_ValidationDesc</formula1>
    </dataValidation>
    <dataValidation type="list" allowBlank="1" showInputMessage="1" showErrorMessage="1" sqref="B21">
      <formula1>ScDPt2StarColumn19_ValidationDesc</formula1>
    </dataValidation>
    <dataValidation type="decimal" allowBlank="1" showErrorMessage="1" error="Invalid 2 decimal number" prompt="Enter a 2 decimal number" sqref="B23">
      <formula1>-999999999999.99</formula1>
      <formula2>999999999999.99</formula2>
    </dataValidation>
    <dataValidation type="list" allowBlank="1" showInputMessage="1" showErrorMessage="1" sqref="B24">
      <formula1>SVOAdminSymbolSCDPS2020_ValidationDesc</formula1>
    </dataValidation>
    <dataValidation type="list" allowBlank="1" showInputMessage="1" showErrorMessage="1" sqref="B25">
      <formula1>SVOAdminSymbolSCDCS2020_ValidationDesc</formula1>
    </dataValidation>
    <dataValidation type="custom" allowBlank="1" showErrorMessage="1" error="Invalid Company Code" prompt="Company Code in ##### format" sqref="B26">
      <formula1>IF(AND(LEN(B26)=5,ISNUMBER(SUMPRODUCT(FIND(MID(B26,ROW(INDIRECT("1:"&amp;5)),1),"0123456789")))),TRUE,FALSE)</formula1>
    </dataValidation>
    <dataValidation type="custom" allowBlank="1" showErrorMessage="1" error="Invalid FEIN" prompt="FEIN ##-####### or #########" sqref="B27">
      <formula1>IF(AND(AND(LEN(B27)&gt;=9, LEN(B27)&lt;=10),ISNUMBER(SUMPRODUCT(FIND(MID(B27,ROW(INDIRECT("3:"&amp;9)),1),"0123456789")))),TRUE,IF(AND(AND(LEN(B27)&gt;=9, LEN(B27)&lt;=10),ISNUMBER(SUMPRODUCT(FIND(MID(B27,ROW(INDIRECT("3:"&amp;LEN(B27))),1),"0123456789"))),ISNUMBER(SUMPRODUCT(FIND(MID(B27,ROW(INDIRECT("1:"&amp;1)),2),"AA")))),TRUE,IF(AND(AND(LEN(B27)&gt;=9, LEN(B27)&lt;=10),ISNUMBER(SUMPRODUCT(FIND(MID(B27,ROW(INDIRECT("3:"&amp;LEN(B27))),1),"0123456789"))),ISNUMBER(SUMPRODUCT(FIND(MID(B27,ROW(INDIRECT("1:"&amp;1)),2),"RJ")))),TRUE,IF(AND(AND(LEN(B27)&gt;=9, LEN(B27)&lt;=10),ISNUMBER(SUMPRODUCT(FIND(MID(B27,ROW(INDIRECT("3:"&amp;LEN(B27))),1),"0123456789"))),ISNUMBER(SUMPRODUCT(FIND(MID(B27,ROW(INDIRECT("1:"&amp;1)),2),"CN")))),TRUE,IF(AND(AND(LEN(B27)&gt;=9, LEN(B27)&lt;=10),ISNUMBER(SUMPRODUCT(FIND(MID(B27,ROW(INDIRECT("3:"&amp;LEN(B27))),1),"0123456789"))),ISNUMBER(SUMPRODUCT(FIND(MID(B27,ROW(INDIRECT("1:"&amp;1)),2),"US")))),TRUE,IF(AND(AND(LEN(B27)&gt;=9, LEN(B27)&lt;=10),ISNUMBER(SUMPRODUCT(FIND(MID(B27,ROW(INDIRECT("5:"&amp;LEN(B27))),1),"0123456789"))),ISNUMBER(SUMPRODUCT(FIND(MID(B27,ROW(INDIRECT("1:"&amp;1)),2),"AA"))),ISNUMBER(SUMPRODUCT(FIND(MID(B27,ROW(INDIRECT("3:"&amp;3)),2),"US")))),TRUE,IF(AND(AND(LEN(B27)&gt;=9, LEN(B27)&lt;=10),ISNUMBER(SUMPRODUCT(FIND(MID(B27,ROW(INDIRECT("5:"&amp;LEN(B27))),1),"0123456789"))),ISNUMBER(SUMPRODUCT(FIND(MID(B27,ROW(INDIRECT("1:"&amp;1)),2),"RJ"))),ISNUMBER(SUMPRODUCT(FIND(MID(B27,ROW(INDIRECT("3:"&amp;3)),2),"US")))),TRUE,IF(AND(AND(LEN(B27)&gt;=9, LEN(B27)&lt;=10),ISNUMBER(SUMPRODUCT(FIND(MID(B27,ROW(INDIRECT("5:"&amp;LEN(B27))),1),"0123456789"))),ISNUMBER(SUMPRODUCT(FIND(MID(B27,ROW(INDIRECT("1:"&amp;1)),2),"CN"))),ISNUMBER(SUMPRODUCT(FIND(MID(B27,ROW(INDIRECT("3:"&amp;3)),2),"US")))),TRUE,IF(AND(AND(LEN(B27)&gt;=10, LEN(B27)&lt;=11),ISNUMBER(SUMPRODUCT(FIND(MID(B27,ROW(INDIRECT("3:"&amp;3)),1),"-"))),ISNUMBER(SUMPRODUCT(FIND(MID(B27,ROW(INDIRECT("1:"&amp;2)),1),"0123456789"))),ISNUMBER(SUMPRODUCT(FIND(MID(B27,ROW(INDIRECT("4:"&amp;LEN(B27))),1),"0123456789")))),TRUE,IF(AND(AND(LEN(B27)&gt;=10, LEN(B27)&lt;=11),ISNUMBER(SUMPRODUCT(FIND(MID(B27,ROW(INDIRECT("3:"&amp;3)),1),"-"))),ISNUMBER(SUMPRODUCT(FIND(MID(B27,ROW(INDIRECT("4:"&amp;LEN(B27))),1),"0123456789"))),ISNUMBER(SUMPRODUCT(FIND(MID(B27,ROW(INDIRECT("1:"&amp;1)),2),"AA")))),TRUE,IF(AND(AND(LEN(B27)&gt;=10, LEN(B27)&lt;=11),ISNUMBER(SUMPRODUCT(FIND(MID(B27,ROW(INDIRECT("3:"&amp;3)),1),"-"))),ISNUMBER(SUMPRODUCT(FIND(MID(B27,ROW(INDIRECT("4:"&amp;LEN(B27))),1),"0123456789"))),ISNUMBER(SUMPRODUCT(FIND(MID(B27,ROW(INDIRECT("1:"&amp;1)),2),"RJ")))),TRUE,IF(AND(AND(LEN(B27)&gt;=10, LEN(B27)&lt;=11),ISNUMBER(SUMPRODUCT(FIND(MID(B27,ROW(INDIRECT("3:"&amp;3)),1),"-"))),ISNUMBER(SUMPRODUCT(FIND(MID(B27,ROW(INDIRECT("4:"&amp;LEN(B27))),1),"0123456789"))),ISNUMBER(SUMPRODUCT(FIND(MID(B27,ROW(INDIRECT("1:"&amp;1)),2),"CR")))),TRUE,IF(AND(AND(LEN(B27)&gt;=10, LEN(B27)&lt;=11),ISNUMBER(SUMPRODUCT(FIND(MID(B27,ROW(INDIRECT("3:"&amp;3)),1),"-"))),ISNUMBER(SUMPRODUCT(FIND(MID(B27,ROW(INDIRECT("4:"&amp;LEN(B27))),1),"0123456789"))),ISNUMBER(SUMPRODUCT(FIND(MID(B27,ROW(INDIRECT("1:"&amp;1)),2),"US")))),TRUE,IF(AND(AND(LEN(B27)&gt;=10, LEN(B27)&lt;=11),ISNUMBER(SUMPRODUCT(FIND(MID(B27,ROW(INDIRECT("3:"&amp;3)),1),"-"))),ISNUMBER(SUMPRODUCT(FIND(MID(B27,ROW(INDIRECT("6:"&amp;LEN(B27))),1),"0123456789"))),ISNUMBER(SUMPRODUCT(FIND(MID(B27,ROW(INDIRECT("1:"&amp;1)),2),"AA"))),ISNUMBER(SUMPRODUCT(FIND(MID(B27,ROW(INDIRECT("4:"&amp;4)),2),"US")))),TRUE,IF(AND(AND(LEN(B27)&gt;=10, LEN(B27)&lt;=11),ISNUMBER(SUMPRODUCT(FIND(MID(B27,ROW(INDIRECT("3:"&amp;3)),1),"-"))),ISNUMBER(SUMPRODUCT(FIND(MID(B27,ROW(INDIRECT("6:"&amp;LEN(B27))),1),"0123456789"))),ISNUMBER(SUMPRODUCT(FIND(MID(B27,ROW(INDIRECT("1:"&amp;1)),2),"RJ"))),ISNUMBER(SUMPRODUCT(FIND(MID(B27,ROW(INDIRECT("4:"&amp;4)),2),"US")))),TRUE,IF(AND(AND(LEN(B27)&gt;=10, LEN(B27)&lt;=11),ISNUMBER(SUMPRODUCT(FIND(MID(B27,ROW(INDIRECT("3:"&amp;3)),1),"-"))),ISNUMBER(SUMPRODUCT(FIND(MID(B27,ROW(INDIRECT("6:"&amp;LEN(B27))),1),"0123456789"))),ISNUMBER(SUMPRODUCT(FIND(MID(B27,ROW(INDIRECT("1:"&amp;1)),2),"CR"))),ISNUMBER(SUMPRODUCT(FIND(MID(B27,ROW(INDIRECT("4:"&amp;4)),2),"US")))),TRUE,FALSE))))))))))))))))</formula1>
    </dataValidation>
    <dataValidation type="list" allowBlank="1" showInputMessage="1" showErrorMessage="1" sqref="B28">
      <formula1>ScDPT6SN12018_ValidationDesc</formula1>
    </dataValidation>
    <dataValidation type="decimal" allowBlank="1" showErrorMessage="1" error="Invalid percent" prompt="Enter a percent" sqref="B29">
      <formula1>-999.9</formula1>
      <formula2>999.9</formula2>
    </dataValidation>
    <dataValidation type="custom" allowBlank="1" showErrorMessage="1" error="Invalid 10 digit number" prompt="Number in ########## format" sqref="B30">
      <formula1>IF(AND(AND(LEN(B30)&gt;=1, LEN(B30)&lt;=10),ISNUMBER(SUMPRODUCT(FIND(MID(B30,ROW(INDIRECT("1:"&amp;LEN(B30))),1),"0123456789")))),TRUE,FALSE)</formula1>
    </dataValidation>
    <dataValidation type="list" allowBlank="1" showInputMessage="1" showErrorMessage="1" sqref="B31">
      <formula1>ScDAPt1StarColumn2020_ValidationDesc</formula1>
    </dataValidation>
    <dataValidation type="list" allowBlank="1" showInputMessage="1" showErrorMessage="1" sqref="B32">
      <formula1>TypeOfRisk13_ValidationDesc</formula1>
    </dataValidation>
    <dataValidation type="whole" allowBlank="1" showErrorMessage="1" error="Invalid number" prompt="Enter a number" sqref="B33">
      <formula1>-999999999999999</formula1>
      <formula2>999999999999999</formula2>
    </dataValidation>
    <dataValidation type="list" allowBlank="1" showInputMessage="1" showErrorMessage="1" sqref="B34">
      <formula1>ScDBCode23_ValidationDesc</formula1>
    </dataValidation>
    <dataValidation type="list" allowBlank="1" showInputMessage="1" showErrorMessage="1" sqref="B35">
      <formula1>ScDBFairValueMethod12_ValidationDesc</formula1>
    </dataValidation>
    <dataValidation type="list" allowBlank="1" showInputMessage="1" showErrorMessage="1" sqref="B36">
      <formula1>MethodOfClearing_ValidationDesc</formula1>
    </dataValidation>
    <dataValidation type="custom" allowBlank="1" showErrorMessage="1" error="Invalid Group" prompt="Group Code in #### format" sqref="B37">
      <formula1>IF(AND(LEN(B37)=4,ISNUMBER(SUMPRODUCT(FIND(MID(B37,ROW(INDIRECT("1:"&amp;4)),1),"0123456789")))),TRUE,FALSE)</formula1>
    </dataValidation>
    <dataValidation type="list" allowBlank="1" showInputMessage="1" showErrorMessage="1" sqref="B38">
      <formula1>ScDBYorN_ValidationDesc</formula1>
    </dataValidation>
    <dataValidation type="list" allowBlank="1" showInputMessage="1" showErrorMessage="1" sqref="B39">
      <formula1>TypeOfAssetPledged_ValidationDesc</formula1>
    </dataValidation>
    <dataValidation type="list" allowBlank="1" showInputMessage="1" showErrorMessage="1" sqref="B40">
      <formula1>TypeOfMargin_ValidationDesc</formula1>
    </dataValidation>
    <dataValidation type="list" allowBlank="1" showInputMessage="1" showErrorMessage="1" sqref="B42">
      <formula1>ScDLCode22_ValidationDesc</formula1>
    </dataValidation>
    <dataValidation type="list" allowBlank="1" showInputMessage="1" showErrorMessage="1" sqref="B43">
      <formula1>ScAPt1Code15_ValidationDesc</formula1>
    </dataValidation>
    <dataValidation type="list" allowBlank="1" showInputMessage="1" showErrorMessage="1" sqref="B44">
      <formula1>SVOAdminSymbolSCBA2020_ValidationDesc</formula1>
    </dataValidation>
    <dataValidation type="list" allowBlank="1" showInputMessage="1" showErrorMessage="1" sqref="B45">
      <formula1>ScEPt2StarColumn2020_ValidationDesc</formula1>
    </dataValidation>
  </dataValidations>
  <pageMargins left="0.7" right="0.7" top="0.75" bottom="0.75" header="0.3" footer="0.3"/>
</worksheet>
</file>